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A1158B0C-CC6B-482A-8B58-62955DC34904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D35" i="30"/>
  <c r="F35" i="30" s="1"/>
  <c r="C35" i="30"/>
  <c r="B35" i="30"/>
  <c r="D34" i="6" s="1" a="1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D31" i="6" s="1" a="1"/>
  <c r="C35" i="28"/>
  <c r="B35" i="28"/>
  <c r="F35" i="34"/>
  <c r="E35" i="34"/>
  <c r="D35" i="34"/>
  <c r="C35" i="34"/>
  <c r="B35" i="34"/>
  <c r="E35" i="33"/>
  <c r="F35" i="33" s="1"/>
  <c r="D35" i="33"/>
  <c r="C35" i="33"/>
  <c r="B35" i="33"/>
  <c r="D29" i="6" s="1" a="1"/>
  <c r="E35" i="32"/>
  <c r="D35" i="32"/>
  <c r="F35" i="32" s="1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D35" i="22"/>
  <c r="F35" i="22" s="1"/>
  <c r="C35" i="22"/>
  <c r="D24" i="6" s="1" a="1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F35" i="16"/>
  <c r="E35" i="16"/>
  <c r="D35" i="16"/>
  <c r="C35" i="16"/>
  <c r="B35" i="16"/>
  <c r="E35" i="15"/>
  <c r="F35" i="15" s="1"/>
  <c r="D35" i="15"/>
  <c r="C35" i="15"/>
  <c r="B35" i="15"/>
  <c r="E35" i="14"/>
  <c r="D35" i="14"/>
  <c r="F35" i="14" s="1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D35" i="10"/>
  <c r="F35" i="10" s="1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M48" i="40"/>
  <c r="L48" i="40"/>
  <c r="N48" i="40" s="1"/>
  <c r="K48" i="40"/>
  <c r="H48" i="40"/>
  <c r="J48" i="40" s="1"/>
  <c r="G48" i="40"/>
  <c r="D48" i="40"/>
  <c r="E48" i="40" s="1"/>
  <c r="C48" i="40"/>
  <c r="M48" i="39"/>
  <c r="L48" i="39"/>
  <c r="N48" i="39" s="1"/>
  <c r="K48" i="39"/>
  <c r="H48" i="39"/>
  <c r="J48" i="39" s="1"/>
  <c r="G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3" i="6" a="1"/>
  <c r="I33" i="6" s="1"/>
  <c r="D32" i="6" a="1"/>
  <c r="I32" i="6" s="1"/>
  <c r="D30" i="6" a="1"/>
  <c r="I30" i="6" s="1"/>
  <c r="D28" i="6" a="1"/>
  <c r="I28" i="6" s="1"/>
  <c r="D27" i="6" a="1"/>
  <c r="I27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0" i="6" a="1"/>
  <c r="I20" i="6" s="1"/>
  <c r="D16" i="6" a="1"/>
  <c r="I16" i="6" s="1"/>
  <c r="D15" i="6" a="1"/>
  <c r="I15" i="6" s="1"/>
  <c r="D14" i="6" a="1"/>
  <c r="I14" i="6" s="1"/>
  <c r="D13" i="6" a="1"/>
  <c r="G17" i="6" s="1"/>
  <c r="D10" i="6" a="1"/>
  <c r="I10" i="6" s="1"/>
  <c r="D9" i="6" a="1"/>
  <c r="I9" i="6" s="1"/>
  <c r="D8" i="6" a="1"/>
  <c r="H8" i="6" s="1"/>
  <c r="D7" i="6" a="1"/>
  <c r="E12" i="6" s="1"/>
  <c r="H34" i="6" l="1"/>
  <c r="I34" i="6"/>
  <c r="D34" i="6"/>
  <c r="I31" i="6"/>
  <c r="H31" i="6"/>
  <c r="D31" i="6"/>
  <c r="I29" i="6"/>
  <c r="H29" i="6"/>
  <c r="D29" i="6"/>
  <c r="E18" i="6"/>
  <c r="I17" i="6"/>
  <c r="H17" i="6"/>
  <c r="I24" i="6"/>
  <c r="H24" i="6"/>
  <c r="D24" i="6"/>
  <c r="G12" i="6"/>
  <c r="E17" i="6"/>
  <c r="D7" i="6"/>
  <c r="D10" i="6"/>
  <c r="F12" i="6"/>
  <c r="F18" i="6" s="1"/>
  <c r="D15" i="6"/>
  <c r="D21" i="6"/>
  <c r="D27" i="6"/>
  <c r="D30" i="6"/>
  <c r="D33" i="6"/>
  <c r="H7" i="6"/>
  <c r="H10" i="6"/>
  <c r="H15" i="6"/>
  <c r="H21" i="6"/>
  <c r="H27" i="6"/>
  <c r="H30" i="6"/>
  <c r="H33" i="6"/>
  <c r="F48" i="39"/>
  <c r="F48" i="40"/>
  <c r="I7" i="6"/>
  <c r="D8" i="6"/>
  <c r="D13" i="6"/>
  <c r="D16" i="6"/>
  <c r="D22" i="6"/>
  <c r="D25" i="6"/>
  <c r="D28" i="6"/>
  <c r="I48" i="39"/>
  <c r="I48" i="40"/>
  <c r="E11" i="6"/>
  <c r="F11" i="6"/>
  <c r="H13" i="6"/>
  <c r="H16" i="6"/>
  <c r="H22" i="6"/>
  <c r="H25" i="6"/>
  <c r="H28" i="6"/>
  <c r="I8" i="6"/>
  <c r="G11" i="6"/>
  <c r="I13" i="6"/>
  <c r="D9" i="6"/>
  <c r="D14" i="6"/>
  <c r="D20" i="6"/>
  <c r="D23" i="6"/>
  <c r="D26" i="6"/>
  <c r="D32" i="6"/>
  <c r="D35" i="6"/>
  <c r="H9" i="6"/>
  <c r="H14" i="6"/>
  <c r="F17" i="6"/>
  <c r="H20" i="6"/>
  <c r="H23" i="6"/>
  <c r="H26" i="6"/>
  <c r="H32" i="6"/>
  <c r="H35" i="6"/>
  <c r="D12" i="6" l="1"/>
  <c r="G18" i="6"/>
  <c r="I12" i="6"/>
  <c r="H12" i="6"/>
  <c r="D11" i="6"/>
  <c r="H11" i="6"/>
  <c r="I11" i="6"/>
  <c r="D17" i="6"/>
  <c r="I18" i="6" l="1"/>
  <c r="H18" i="6"/>
  <c r="D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<sst xmlns="http://schemas.openxmlformats.org/spreadsheetml/2006/main" count="1880" uniqueCount="242">
  <si>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</si>
  <si>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</si>
  <si>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</si>
  <si>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</si>
  <si>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</si>
  <si>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</si>
  <si>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</si>
  <si>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</si>
  <si>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</si>
  <si>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</si>
  <si>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</si>
  <si>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</si>
  <si>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</si>
  <si>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</si>
  <si>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</si>
  <si>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</si>
  <si>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</si>
  <si>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</si>
  <si>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</si>
  <si>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</si>
  <si>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</si>
  <si>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</si>
  <si>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</si>
  <si>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</si>
  <si>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</si>
  <si>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</si>
  <si>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</si>
  <si>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</si>
  <si>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</si>
  <si>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</si>
  <si>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</si>
  <si>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</si>
  <si>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</si>
  <si>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</si>
  <si>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</si>
  <si>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</si>
  <si>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</si>
  <si>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</si>
  <si>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</si>
  <si>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</si>
  <si>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</si>
  <si>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</si>
  <si>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</si>
  <si>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</si>
  <si>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</si>
  <si>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</si>
  <si>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</si>
  <si>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</si>
  <si>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</si>
  <si>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</si>
  <si>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</si>
  <si>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</si>
  <si>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</si>
  <si>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</si>
  <si>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</si>
  <si>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</si>
  <si>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</si>
  <si>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</si>
  <si>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</si>
  <si>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</si>
  <si>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</si>
  <si>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</si>
  <si>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</si>
  <si>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</si>
  <si>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</si>
  <si>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</si>
  <si>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</si>
  <si>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</si>
  <si>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</si>
  <si>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</si>
  <si>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</si>
  <si>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</si>
  <si>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</si>
  <si>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</si>
  <si>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</si>
  <si>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</si>
  <si>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</si>
  <si>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</si>
  <si>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</si>
  <si>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</si>
  <si>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</si>
  <si>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</si>
  <si>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</si>
  <si>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</si>
  <si>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</si>
  <si>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</si>
  <si>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</si>
  <si>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</si>
  <si>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</si>
  <si>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</si>
  <si>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</si>
  <si>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</si>
  <si>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</si>
  <si>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</si>
  <si>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</si>
  <si>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</si>
  <si>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</si>
  <si>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</si>
  <si>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</si>
  <si>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</si>
  <si>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</si>
  <si>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</si>
  <si>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</si>
  <si>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</si>
  <si>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</si>
  <si>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</si>
  <si>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</si>
  <si>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</si>
  <si>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</si>
  <si>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</si>
  <si>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</si>
  <si>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</si>
  <si>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</si>
  <si>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</si>
  <si>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</si>
  <si>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</si>
  <si>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</si>
  <si>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</si>
  <si>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</si>
  <si>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</si>
  <si>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</si>
  <si>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</si>
  <si>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</si>
  <si>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</si>
  <si>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</si>
  <si>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</si>
  <si>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</si>
  <si>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</si>
  <si>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</si>
  <si>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</si>
  <si>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</si>
  <si>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</si>
  <si>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</si>
  <si>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</si>
  <si>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</si>
  <si>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</si>
  <si>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</si>
  <si>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</si>
  <si>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</si>
  <si>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</si>
  <si>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</si>
  <si>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</si>
  <si>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</si>
  <si>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</si>
  <si>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</si>
  <si>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</si>
  <si>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</si>
  <si>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</si>
  <si>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</si>
  <si>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</si>
  <si>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</si>
  <si>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</si>
  <si>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</si>
  <si>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</si>
  <si>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</si>
  <si>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</si>
  <si>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</si>
  <si>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</si>
  <si>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</si>
  <si>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Abril </t>
  </si>
  <si>
    <t xml:space="preserve"> Abril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</si>
  <si>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</si>
  <si>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</si>
  <si>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</si>
  <si>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</si>
  <si>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</si>
  <si>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</si>
  <si>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</si>
  <si>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</si>
  <si>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Abril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</si>
  <si>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</si>
  <si>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</si>
  <si>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</si>
  <si>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</si>
  <si>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</si>
  <si>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</si>
  <si>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Abril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</si>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</sst>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868D3BE3-AB19-46DE-AD70-95F559081646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4958776.0020000003</c:v>
                </c:pt>
                <c:pt idx="1">
                  <c:v>1106301.179</c:v>
                </c:pt>
                <c:pt idx="2">
                  <c:v>1651493.095</c:v>
                </c:pt>
                <c:pt idx="3">
                  <c:v>1426155.986</c:v>
                </c:pt>
                <c:pt idx="4">
                  <c:v>36036529.935999997</c:v>
                </c:pt>
                <c:pt idx="5">
                  <c:v>1565289.1059999999</c:v>
                </c:pt>
                <c:pt idx="6">
                  <c:v>5191264.4169999994</c:v>
                </c:pt>
                <c:pt idx="7">
                  <c:v>22826714.469999999</c:v>
                </c:pt>
                <c:pt idx="8">
                  <c:v>11564949</c:v>
                </c:pt>
                <c:pt idx="9">
                  <c:v>12455756.392999999</c:v>
                </c:pt>
                <c:pt idx="10">
                  <c:v>5521983.6099999994</c:v>
                </c:pt>
                <c:pt idx="11">
                  <c:v>500627</c:v>
                </c:pt>
                <c:pt idx="12">
                  <c:v>2326909.9920000001</c:v>
                </c:pt>
                <c:pt idx="13">
                  <c:v>4932539.551</c:v>
                </c:pt>
                <c:pt idx="14">
                  <c:v>10730251.454</c:v>
                </c:pt>
                <c:pt idx="15">
                  <c:v>10244798.823000001</c:v>
                </c:pt>
                <c:pt idx="16">
                  <c:v>1310334.183</c:v>
                </c:pt>
                <c:pt idx="17">
                  <c:v>794645.13899999997</c:v>
                </c:pt>
                <c:pt idx="18">
                  <c:v>170116</c:v>
                </c:pt>
                <c:pt idx="19">
                  <c:v>948468.61899999995</c:v>
                </c:pt>
                <c:pt idx="20">
                  <c:v>1122370.4979999999</c:v>
                </c:pt>
                <c:pt idx="21">
                  <c:v>4959688.1610000003</c:v>
                </c:pt>
                <c:pt idx="22">
                  <c:v>2430727.4649999999</c:v>
                </c:pt>
                <c:pt idx="23">
                  <c:v>1401298</c:v>
                </c:pt>
                <c:pt idx="24">
                  <c:v>10631870.120999999</c:v>
                </c:pt>
                <c:pt idx="25">
                  <c:v>26452576.098999999</c:v>
                </c:pt>
                <c:pt idx="26">
                  <c:v>1712518.986</c:v>
                </c:pt>
                <c:pt idx="27">
                  <c:v>483482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5061971.6529999999</c:v>
                </c:pt>
                <c:pt idx="1">
                  <c:v>1134360</c:v>
                </c:pt>
                <c:pt idx="2">
                  <c:v>1736506.763</c:v>
                </c:pt>
                <c:pt idx="3">
                  <c:v>1585998.798</c:v>
                </c:pt>
                <c:pt idx="4">
                  <c:v>34915979.611000001</c:v>
                </c:pt>
                <c:pt idx="5">
                  <c:v>1799251.426</c:v>
                </c:pt>
                <c:pt idx="6">
                  <c:v>4821731.1510000005</c:v>
                </c:pt>
                <c:pt idx="7">
                  <c:v>21067583.668000001</c:v>
                </c:pt>
                <c:pt idx="8">
                  <c:v>10537417</c:v>
                </c:pt>
                <c:pt idx="9">
                  <c:v>12972412.338</c:v>
                </c:pt>
                <c:pt idx="10">
                  <c:v>5860125.6370000001</c:v>
                </c:pt>
                <c:pt idx="11">
                  <c:v>623152.96100000001</c:v>
                </c:pt>
                <c:pt idx="12">
                  <c:v>3262681.7340000002</c:v>
                </c:pt>
                <c:pt idx="13">
                  <c:v>7247326.6670000004</c:v>
                </c:pt>
                <c:pt idx="14">
                  <c:v>9571354.3210000005</c:v>
                </c:pt>
                <c:pt idx="15">
                  <c:v>9306929.9270000011</c:v>
                </c:pt>
                <c:pt idx="16">
                  <c:v>815509.16</c:v>
                </c:pt>
                <c:pt idx="17">
                  <c:v>669411.04700000002</c:v>
                </c:pt>
                <c:pt idx="18">
                  <c:v>169974</c:v>
                </c:pt>
                <c:pt idx="19">
                  <c:v>836378.95200000005</c:v>
                </c:pt>
                <c:pt idx="20">
                  <c:v>1156786.149</c:v>
                </c:pt>
                <c:pt idx="21">
                  <c:v>4400249.3119999999</c:v>
                </c:pt>
                <c:pt idx="22">
                  <c:v>2265343.12</c:v>
                </c:pt>
                <c:pt idx="23">
                  <c:v>1243443</c:v>
                </c:pt>
                <c:pt idx="24">
                  <c:v>11234671.18</c:v>
                </c:pt>
                <c:pt idx="25">
                  <c:v>24711506.609000001</c:v>
                </c:pt>
                <c:pt idx="26">
                  <c:v>1520953.1429999999</c:v>
                </c:pt>
                <c:pt idx="27">
                  <c:v>511306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759872"/>
        <c:axId val="18325192"/>
      </c:barChart>
      <c:catAx>
        <c:axId val="57759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325192"/>
        <c:crosses val="autoZero"/>
        <c:auto val="1"/>
        <c:lblAlgn val="ctr"/>
        <c:lblOffset val="100"/>
        <c:noMultiLvlLbl val="0"/>
      </c:catAx>
      <c:valAx>
        <c:axId val="183251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759872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4938402</c:v>
                </c:pt>
                <c:pt idx="1">
                  <c:v>1099017</c:v>
                </c:pt>
                <c:pt idx="2">
                  <c:v>1626591</c:v>
                </c:pt>
                <c:pt idx="3">
                  <c:v>1409909</c:v>
                </c:pt>
                <c:pt idx="4">
                  <c:v>33526296</c:v>
                </c:pt>
                <c:pt idx="5">
                  <c:v>1529092</c:v>
                </c:pt>
                <c:pt idx="6">
                  <c:v>5160815</c:v>
                </c:pt>
                <c:pt idx="7">
                  <c:v>22342187</c:v>
                </c:pt>
                <c:pt idx="8">
                  <c:v>11520739</c:v>
                </c:pt>
                <c:pt idx="9">
                  <c:v>12394800</c:v>
                </c:pt>
                <c:pt idx="10">
                  <c:v>5511607</c:v>
                </c:pt>
                <c:pt idx="11">
                  <c:v>345797</c:v>
                </c:pt>
                <c:pt idx="12">
                  <c:v>2322822</c:v>
                </c:pt>
                <c:pt idx="13">
                  <c:v>4917267</c:v>
                </c:pt>
                <c:pt idx="14">
                  <c:v>10677059</c:v>
                </c:pt>
                <c:pt idx="15">
                  <c:v>9268934</c:v>
                </c:pt>
                <c:pt idx="16">
                  <c:v>1285219</c:v>
                </c:pt>
                <c:pt idx="17">
                  <c:v>786274</c:v>
                </c:pt>
                <c:pt idx="18">
                  <c:v>170010</c:v>
                </c:pt>
                <c:pt idx="19">
                  <c:v>940724</c:v>
                </c:pt>
                <c:pt idx="20">
                  <c:v>1105152</c:v>
                </c:pt>
                <c:pt idx="21">
                  <c:v>4607617</c:v>
                </c:pt>
                <c:pt idx="22">
                  <c:v>2410468</c:v>
                </c:pt>
                <c:pt idx="23">
                  <c:v>1390455</c:v>
                </c:pt>
                <c:pt idx="24">
                  <c:v>10592866</c:v>
                </c:pt>
                <c:pt idx="25">
                  <c:v>26282924</c:v>
                </c:pt>
                <c:pt idx="26">
                  <c:v>1669176</c:v>
                </c:pt>
                <c:pt idx="27">
                  <c:v>480037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5038285</c:v>
                </c:pt>
                <c:pt idx="1">
                  <c:v>1126789</c:v>
                </c:pt>
                <c:pt idx="2">
                  <c:v>1714810</c:v>
                </c:pt>
                <c:pt idx="3">
                  <c:v>1565787</c:v>
                </c:pt>
                <c:pt idx="4">
                  <c:v>32684321</c:v>
                </c:pt>
                <c:pt idx="5">
                  <c:v>1763361</c:v>
                </c:pt>
                <c:pt idx="6">
                  <c:v>4798666</c:v>
                </c:pt>
                <c:pt idx="7">
                  <c:v>20579130</c:v>
                </c:pt>
                <c:pt idx="8">
                  <c:v>10496353</c:v>
                </c:pt>
                <c:pt idx="9">
                  <c:v>12908869</c:v>
                </c:pt>
                <c:pt idx="10">
                  <c:v>5850550</c:v>
                </c:pt>
                <c:pt idx="11">
                  <c:v>418751</c:v>
                </c:pt>
                <c:pt idx="12">
                  <c:v>3258015</c:v>
                </c:pt>
                <c:pt idx="13">
                  <c:v>7233197</c:v>
                </c:pt>
                <c:pt idx="14">
                  <c:v>9506640</c:v>
                </c:pt>
                <c:pt idx="15">
                  <c:v>8461476</c:v>
                </c:pt>
                <c:pt idx="16">
                  <c:v>788603</c:v>
                </c:pt>
                <c:pt idx="17">
                  <c:v>663170</c:v>
                </c:pt>
                <c:pt idx="18">
                  <c:v>168072</c:v>
                </c:pt>
                <c:pt idx="19">
                  <c:v>828665</c:v>
                </c:pt>
                <c:pt idx="20">
                  <c:v>1139484</c:v>
                </c:pt>
                <c:pt idx="21">
                  <c:v>4108515</c:v>
                </c:pt>
                <c:pt idx="22">
                  <c:v>2251040</c:v>
                </c:pt>
                <c:pt idx="23">
                  <c:v>1231591</c:v>
                </c:pt>
                <c:pt idx="24">
                  <c:v>11172827</c:v>
                </c:pt>
                <c:pt idx="25">
                  <c:v>24565898</c:v>
                </c:pt>
                <c:pt idx="26">
                  <c:v>1476446</c:v>
                </c:pt>
                <c:pt idx="27">
                  <c:v>508518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659331"/>
        <c:axId val="60039152"/>
      </c:barChart>
      <c:catAx>
        <c:axId val="626593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039152"/>
        <c:crosses val="autoZero"/>
        <c:auto val="1"/>
        <c:lblAlgn val="ctr"/>
        <c:lblOffset val="100"/>
        <c:noMultiLvlLbl val="0"/>
      </c:catAx>
      <c:valAx>
        <c:axId val="600391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6593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3351021</c:v>
                </c:pt>
                <c:pt idx="1">
                  <c:v>22109</c:v>
                </c:pt>
                <c:pt idx="2">
                  <c:v>63268</c:v>
                </c:pt>
                <c:pt idx="3">
                  <c:v>220694</c:v>
                </c:pt>
                <c:pt idx="4">
                  <c:v>10030325</c:v>
                </c:pt>
                <c:pt idx="5">
                  <c:v>168455</c:v>
                </c:pt>
                <c:pt idx="6">
                  <c:v>420491</c:v>
                </c:pt>
                <c:pt idx="7">
                  <c:v>4021258</c:v>
                </c:pt>
                <c:pt idx="8">
                  <c:v>7612275</c:v>
                </c:pt>
                <c:pt idx="9">
                  <c:v>9168185</c:v>
                </c:pt>
                <c:pt idx="10">
                  <c:v>2940277</c:v>
                </c:pt>
                <c:pt idx="11">
                  <c:v>160656</c:v>
                </c:pt>
                <c:pt idx="12">
                  <c:v>660647</c:v>
                </c:pt>
                <c:pt idx="13">
                  <c:v>511307</c:v>
                </c:pt>
                <c:pt idx="14">
                  <c:v>8327795</c:v>
                </c:pt>
                <c:pt idx="15">
                  <c:v>2696326</c:v>
                </c:pt>
                <c:pt idx="16">
                  <c:v>47649</c:v>
                </c:pt>
                <c:pt idx="17">
                  <c:v>0</c:v>
                </c:pt>
                <c:pt idx="18">
                  <c:v>20851</c:v>
                </c:pt>
                <c:pt idx="19">
                  <c:v>443108</c:v>
                </c:pt>
                <c:pt idx="20">
                  <c:v>0</c:v>
                </c:pt>
                <c:pt idx="21">
                  <c:v>1608385</c:v>
                </c:pt>
                <c:pt idx="22">
                  <c:v>62856</c:v>
                </c:pt>
                <c:pt idx="23">
                  <c:v>194015</c:v>
                </c:pt>
                <c:pt idx="24">
                  <c:v>6865551</c:v>
                </c:pt>
                <c:pt idx="25">
                  <c:v>1250941</c:v>
                </c:pt>
                <c:pt idx="26">
                  <c:v>9006</c:v>
                </c:pt>
                <c:pt idx="27">
                  <c:v>103803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2712174</c:v>
                </c:pt>
                <c:pt idx="1">
                  <c:v>11958</c:v>
                </c:pt>
                <c:pt idx="2">
                  <c:v>8227</c:v>
                </c:pt>
                <c:pt idx="3">
                  <c:v>229014</c:v>
                </c:pt>
                <c:pt idx="4">
                  <c:v>8959010</c:v>
                </c:pt>
                <c:pt idx="5">
                  <c:v>502483</c:v>
                </c:pt>
                <c:pt idx="6">
                  <c:v>315017</c:v>
                </c:pt>
                <c:pt idx="7">
                  <c:v>4606673</c:v>
                </c:pt>
                <c:pt idx="8">
                  <c:v>6507733</c:v>
                </c:pt>
                <c:pt idx="9">
                  <c:v>9851548</c:v>
                </c:pt>
                <c:pt idx="10">
                  <c:v>3225745</c:v>
                </c:pt>
                <c:pt idx="11">
                  <c:v>246765</c:v>
                </c:pt>
                <c:pt idx="12">
                  <c:v>1691763</c:v>
                </c:pt>
                <c:pt idx="13">
                  <c:v>378035</c:v>
                </c:pt>
                <c:pt idx="14">
                  <c:v>7402445</c:v>
                </c:pt>
                <c:pt idx="15">
                  <c:v>2655932</c:v>
                </c:pt>
                <c:pt idx="16">
                  <c:v>34847</c:v>
                </c:pt>
                <c:pt idx="17">
                  <c:v>0</c:v>
                </c:pt>
                <c:pt idx="18">
                  <c:v>20372</c:v>
                </c:pt>
                <c:pt idx="19">
                  <c:v>456686</c:v>
                </c:pt>
                <c:pt idx="20">
                  <c:v>0</c:v>
                </c:pt>
                <c:pt idx="21">
                  <c:v>1329378</c:v>
                </c:pt>
                <c:pt idx="22">
                  <c:v>81896</c:v>
                </c:pt>
                <c:pt idx="23">
                  <c:v>138927</c:v>
                </c:pt>
                <c:pt idx="24">
                  <c:v>6750162</c:v>
                </c:pt>
                <c:pt idx="25">
                  <c:v>1916144</c:v>
                </c:pt>
                <c:pt idx="26">
                  <c:v>11713</c:v>
                </c:pt>
                <c:pt idx="27">
                  <c:v>81173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278144"/>
        <c:axId val="53973912"/>
      </c:barChart>
      <c:catAx>
        <c:axId val="442781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973912"/>
        <c:crosses val="autoZero"/>
        <c:auto val="1"/>
        <c:lblAlgn val="ctr"/>
        <c:lblOffset val="100"/>
        <c:noMultiLvlLbl val="0"/>
      </c:catAx>
      <c:valAx>
        <c:axId val="539739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2781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1415582</c:v>
                </c:pt>
                <c:pt idx="1">
                  <c:v>699307</c:v>
                </c:pt>
                <c:pt idx="2">
                  <c:v>1111422</c:v>
                </c:pt>
                <c:pt idx="3">
                  <c:v>792165</c:v>
                </c:pt>
                <c:pt idx="4">
                  <c:v>68910</c:v>
                </c:pt>
                <c:pt idx="5">
                  <c:v>617039</c:v>
                </c:pt>
                <c:pt idx="6">
                  <c:v>116428</c:v>
                </c:pt>
                <c:pt idx="7">
                  <c:v>1396997</c:v>
                </c:pt>
                <c:pt idx="8">
                  <c:v>1253486</c:v>
                </c:pt>
                <c:pt idx="9">
                  <c:v>2925668</c:v>
                </c:pt>
                <c:pt idx="10">
                  <c:v>2243137</c:v>
                </c:pt>
                <c:pt idx="11">
                  <c:v>1426</c:v>
                </c:pt>
                <c:pt idx="12">
                  <c:v>1426556</c:v>
                </c:pt>
                <c:pt idx="13">
                  <c:v>3746262</c:v>
                </c:pt>
                <c:pt idx="14">
                  <c:v>1726049</c:v>
                </c:pt>
                <c:pt idx="15">
                  <c:v>121930</c:v>
                </c:pt>
                <c:pt idx="16">
                  <c:v>540094</c:v>
                </c:pt>
                <c:pt idx="17">
                  <c:v>405704</c:v>
                </c:pt>
                <c:pt idx="18">
                  <c:v>0</c:v>
                </c:pt>
                <c:pt idx="19">
                  <c:v>284204</c:v>
                </c:pt>
                <c:pt idx="20">
                  <c:v>255104</c:v>
                </c:pt>
                <c:pt idx="21">
                  <c:v>95066</c:v>
                </c:pt>
                <c:pt idx="22">
                  <c:v>1160222</c:v>
                </c:pt>
                <c:pt idx="23">
                  <c:v>620562</c:v>
                </c:pt>
                <c:pt idx="24">
                  <c:v>3171640</c:v>
                </c:pt>
                <c:pt idx="25">
                  <c:v>914848</c:v>
                </c:pt>
                <c:pt idx="26">
                  <c:v>76352</c:v>
                </c:pt>
                <c:pt idx="27">
                  <c:v>124775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2091072</c:v>
                </c:pt>
                <c:pt idx="1">
                  <c:v>718583</c:v>
                </c:pt>
                <c:pt idx="2">
                  <c:v>1352379</c:v>
                </c:pt>
                <c:pt idx="3">
                  <c:v>967044</c:v>
                </c:pt>
                <c:pt idx="4">
                  <c:v>226836</c:v>
                </c:pt>
                <c:pt idx="5">
                  <c:v>587614</c:v>
                </c:pt>
                <c:pt idx="6">
                  <c:v>132338</c:v>
                </c:pt>
                <c:pt idx="7">
                  <c:v>1636081</c:v>
                </c:pt>
                <c:pt idx="8">
                  <c:v>1292474</c:v>
                </c:pt>
                <c:pt idx="9">
                  <c:v>2747290</c:v>
                </c:pt>
                <c:pt idx="10">
                  <c:v>2216654</c:v>
                </c:pt>
                <c:pt idx="11">
                  <c:v>3826</c:v>
                </c:pt>
                <c:pt idx="12">
                  <c:v>1118173</c:v>
                </c:pt>
                <c:pt idx="13">
                  <c:v>6340841</c:v>
                </c:pt>
                <c:pt idx="14">
                  <c:v>1692838</c:v>
                </c:pt>
                <c:pt idx="15">
                  <c:v>128083</c:v>
                </c:pt>
                <c:pt idx="16">
                  <c:v>481308</c:v>
                </c:pt>
                <c:pt idx="17">
                  <c:v>296456</c:v>
                </c:pt>
                <c:pt idx="18">
                  <c:v>2991</c:v>
                </c:pt>
                <c:pt idx="19">
                  <c:v>172715</c:v>
                </c:pt>
                <c:pt idx="20">
                  <c:v>294669</c:v>
                </c:pt>
                <c:pt idx="21">
                  <c:v>122852</c:v>
                </c:pt>
                <c:pt idx="22">
                  <c:v>1236570</c:v>
                </c:pt>
                <c:pt idx="23">
                  <c:v>595724</c:v>
                </c:pt>
                <c:pt idx="24">
                  <c:v>3827610</c:v>
                </c:pt>
                <c:pt idx="25">
                  <c:v>677050</c:v>
                </c:pt>
                <c:pt idx="26">
                  <c:v>110580</c:v>
                </c:pt>
                <c:pt idx="27">
                  <c:v>175544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289451"/>
        <c:axId val="26545955"/>
      </c:barChart>
      <c:catAx>
        <c:axId val="142894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545955"/>
        <c:crosses val="autoZero"/>
        <c:auto val="1"/>
        <c:lblAlgn val="ctr"/>
        <c:lblOffset val="100"/>
        <c:noMultiLvlLbl val="0"/>
      </c:catAx>
      <c:valAx>
        <c:axId val="2654595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2894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171799</c:v>
                </c:pt>
                <c:pt idx="1">
                  <c:v>377601</c:v>
                </c:pt>
                <c:pt idx="2">
                  <c:v>451901</c:v>
                </c:pt>
                <c:pt idx="3">
                  <c:v>397050</c:v>
                </c:pt>
                <c:pt idx="4">
                  <c:v>23427061</c:v>
                </c:pt>
                <c:pt idx="5">
                  <c:v>743598</c:v>
                </c:pt>
                <c:pt idx="6">
                  <c:v>4623896</c:v>
                </c:pt>
                <c:pt idx="7">
                  <c:v>16923932</c:v>
                </c:pt>
                <c:pt idx="8">
                  <c:v>2654978</c:v>
                </c:pt>
                <c:pt idx="9">
                  <c:v>300947</c:v>
                </c:pt>
                <c:pt idx="10">
                  <c:v>328193</c:v>
                </c:pt>
                <c:pt idx="11">
                  <c:v>183715</c:v>
                </c:pt>
                <c:pt idx="12">
                  <c:v>235619</c:v>
                </c:pt>
                <c:pt idx="13">
                  <c:v>659698</c:v>
                </c:pt>
                <c:pt idx="14">
                  <c:v>623215</c:v>
                </c:pt>
                <c:pt idx="15">
                  <c:v>6450678</c:v>
                </c:pt>
                <c:pt idx="16">
                  <c:v>697476</c:v>
                </c:pt>
                <c:pt idx="17">
                  <c:v>380570</c:v>
                </c:pt>
                <c:pt idx="18">
                  <c:v>149159</c:v>
                </c:pt>
                <c:pt idx="19">
                  <c:v>213412</c:v>
                </c:pt>
                <c:pt idx="20">
                  <c:v>850048</c:v>
                </c:pt>
                <c:pt idx="21">
                  <c:v>2904166</c:v>
                </c:pt>
                <c:pt idx="22">
                  <c:v>1187390</c:v>
                </c:pt>
                <c:pt idx="23">
                  <c:v>575878</c:v>
                </c:pt>
                <c:pt idx="24">
                  <c:v>555675</c:v>
                </c:pt>
                <c:pt idx="25">
                  <c:v>24117135</c:v>
                </c:pt>
                <c:pt idx="26">
                  <c:v>1583818</c:v>
                </c:pt>
                <c:pt idx="27">
                  <c:v>251459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235039</c:v>
                </c:pt>
                <c:pt idx="1">
                  <c:v>396248</c:v>
                </c:pt>
                <c:pt idx="2">
                  <c:v>354204</c:v>
                </c:pt>
                <c:pt idx="3">
                  <c:v>369729</c:v>
                </c:pt>
                <c:pt idx="4">
                  <c:v>23498475</c:v>
                </c:pt>
                <c:pt idx="5">
                  <c:v>673264</c:v>
                </c:pt>
                <c:pt idx="6">
                  <c:v>4351311</c:v>
                </c:pt>
                <c:pt idx="7">
                  <c:v>14336376</c:v>
                </c:pt>
                <c:pt idx="8">
                  <c:v>2696146</c:v>
                </c:pt>
                <c:pt idx="9">
                  <c:v>310031</c:v>
                </c:pt>
                <c:pt idx="10">
                  <c:v>408151</c:v>
                </c:pt>
                <c:pt idx="11">
                  <c:v>168160</c:v>
                </c:pt>
                <c:pt idx="12">
                  <c:v>448079</c:v>
                </c:pt>
                <c:pt idx="13">
                  <c:v>514321</c:v>
                </c:pt>
                <c:pt idx="14">
                  <c:v>411357</c:v>
                </c:pt>
                <c:pt idx="15">
                  <c:v>5677461</c:v>
                </c:pt>
                <c:pt idx="16">
                  <c:v>272448</c:v>
                </c:pt>
                <c:pt idx="17">
                  <c:v>366714</c:v>
                </c:pt>
                <c:pt idx="18">
                  <c:v>144709</c:v>
                </c:pt>
                <c:pt idx="19">
                  <c:v>199264</c:v>
                </c:pt>
                <c:pt idx="20">
                  <c:v>844815</c:v>
                </c:pt>
                <c:pt idx="21">
                  <c:v>2656285</c:v>
                </c:pt>
                <c:pt idx="22">
                  <c:v>932574</c:v>
                </c:pt>
                <c:pt idx="23">
                  <c:v>496940</c:v>
                </c:pt>
                <c:pt idx="24">
                  <c:v>595055</c:v>
                </c:pt>
                <c:pt idx="25">
                  <c:v>21972704</c:v>
                </c:pt>
                <c:pt idx="26">
                  <c:v>1354153</c:v>
                </c:pt>
                <c:pt idx="27">
                  <c:v>251801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79453"/>
        <c:axId val="2800208"/>
      </c:barChart>
      <c:catAx>
        <c:axId val="17794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00208"/>
        <c:crosses val="autoZero"/>
        <c:auto val="1"/>
        <c:lblAlgn val="ctr"/>
        <c:lblOffset val="100"/>
        <c:noMultiLvlLbl val="0"/>
      </c:catAx>
      <c:valAx>
        <c:axId val="28002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794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14</c:v>
                </c:pt>
                <c:pt idx="1">
                  <c:v>356323</c:v>
                </c:pt>
                <c:pt idx="2">
                  <c:v>79660</c:v>
                </c:pt>
                <c:pt idx="3">
                  <c:v>0</c:v>
                </c:pt>
                <c:pt idx="4">
                  <c:v>19145275</c:v>
                </c:pt>
                <c:pt idx="5">
                  <c:v>521778</c:v>
                </c:pt>
                <c:pt idx="6">
                  <c:v>100040</c:v>
                </c:pt>
                <c:pt idx="7">
                  <c:v>13153269</c:v>
                </c:pt>
                <c:pt idx="8">
                  <c:v>1659974</c:v>
                </c:pt>
                <c:pt idx="9">
                  <c:v>200604</c:v>
                </c:pt>
                <c:pt idx="10">
                  <c:v>320524</c:v>
                </c:pt>
                <c:pt idx="11">
                  <c:v>23482</c:v>
                </c:pt>
                <c:pt idx="12">
                  <c:v>39797</c:v>
                </c:pt>
                <c:pt idx="13">
                  <c:v>366519</c:v>
                </c:pt>
                <c:pt idx="14">
                  <c:v>277217</c:v>
                </c:pt>
                <c:pt idx="15">
                  <c:v>4857117</c:v>
                </c:pt>
                <c:pt idx="16">
                  <c:v>490081</c:v>
                </c:pt>
                <c:pt idx="17">
                  <c:v>147587</c:v>
                </c:pt>
                <c:pt idx="18">
                  <c:v>12735</c:v>
                </c:pt>
                <c:pt idx="19">
                  <c:v>812</c:v>
                </c:pt>
                <c:pt idx="20">
                  <c:v>0</c:v>
                </c:pt>
                <c:pt idx="21">
                  <c:v>1367914</c:v>
                </c:pt>
                <c:pt idx="22">
                  <c:v>385200</c:v>
                </c:pt>
                <c:pt idx="23">
                  <c:v>350564</c:v>
                </c:pt>
                <c:pt idx="24">
                  <c:v>39809</c:v>
                </c:pt>
                <c:pt idx="25">
                  <c:v>18841530</c:v>
                </c:pt>
                <c:pt idx="26">
                  <c:v>876901</c:v>
                </c:pt>
                <c:pt idx="27">
                  <c:v>95555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109</c:v>
                </c:pt>
                <c:pt idx="1">
                  <c:v>367791</c:v>
                </c:pt>
                <c:pt idx="2">
                  <c:v>52286</c:v>
                </c:pt>
                <c:pt idx="3">
                  <c:v>0</c:v>
                </c:pt>
                <c:pt idx="4">
                  <c:v>18407105</c:v>
                </c:pt>
                <c:pt idx="5">
                  <c:v>467979</c:v>
                </c:pt>
                <c:pt idx="6">
                  <c:v>103886</c:v>
                </c:pt>
                <c:pt idx="7">
                  <c:v>10731721</c:v>
                </c:pt>
                <c:pt idx="8">
                  <c:v>1736752</c:v>
                </c:pt>
                <c:pt idx="9">
                  <c:v>183941</c:v>
                </c:pt>
                <c:pt idx="10">
                  <c:v>378288</c:v>
                </c:pt>
                <c:pt idx="11">
                  <c:v>21827</c:v>
                </c:pt>
                <c:pt idx="12">
                  <c:v>182709</c:v>
                </c:pt>
                <c:pt idx="13">
                  <c:v>224544</c:v>
                </c:pt>
                <c:pt idx="14">
                  <c:v>177866</c:v>
                </c:pt>
                <c:pt idx="15">
                  <c:v>4138217</c:v>
                </c:pt>
                <c:pt idx="16">
                  <c:v>96512</c:v>
                </c:pt>
                <c:pt idx="17">
                  <c:v>157170</c:v>
                </c:pt>
                <c:pt idx="18">
                  <c:v>14741</c:v>
                </c:pt>
                <c:pt idx="19">
                  <c:v>2014</c:v>
                </c:pt>
                <c:pt idx="20">
                  <c:v>0</c:v>
                </c:pt>
                <c:pt idx="21">
                  <c:v>1345552</c:v>
                </c:pt>
                <c:pt idx="22">
                  <c:v>128454</c:v>
                </c:pt>
                <c:pt idx="23">
                  <c:v>334022</c:v>
                </c:pt>
                <c:pt idx="24">
                  <c:v>130956</c:v>
                </c:pt>
                <c:pt idx="25">
                  <c:v>17055153</c:v>
                </c:pt>
                <c:pt idx="26">
                  <c:v>812802</c:v>
                </c:pt>
                <c:pt idx="27">
                  <c:v>84762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350526"/>
        <c:axId val="36261160"/>
      </c:barChart>
      <c:catAx>
        <c:axId val="623505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261160"/>
        <c:crosses val="autoZero"/>
        <c:auto val="1"/>
        <c:lblAlgn val="ctr"/>
        <c:lblOffset val="100"/>
        <c:noMultiLvlLbl val="0"/>
      </c:catAx>
      <c:valAx>
        <c:axId val="362611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3505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5313.0020000000004</c:v>
                </c:pt>
                <c:pt idx="1">
                  <c:v>129.179</c:v>
                </c:pt>
                <c:pt idx="2">
                  <c:v>932.09500000000003</c:v>
                </c:pt>
                <c:pt idx="3">
                  <c:v>3755.985999999999</c:v>
                </c:pt>
                <c:pt idx="4">
                  <c:v>308.93599999999998</c:v>
                </c:pt>
                <c:pt idx="5">
                  <c:v>3396.1060000000002</c:v>
                </c:pt>
                <c:pt idx="6">
                  <c:v>494.41699999999997</c:v>
                </c:pt>
                <c:pt idx="7">
                  <c:v>692.47</c:v>
                </c:pt>
                <c:pt idx="8">
                  <c:v>0</c:v>
                </c:pt>
                <c:pt idx="9">
                  <c:v>94.393000000000001</c:v>
                </c:pt>
                <c:pt idx="10">
                  <c:v>916.61000000000013</c:v>
                </c:pt>
                <c:pt idx="11">
                  <c:v>0</c:v>
                </c:pt>
                <c:pt idx="12">
                  <c:v>44.991999999999997</c:v>
                </c:pt>
                <c:pt idx="13">
                  <c:v>2639.550999999999</c:v>
                </c:pt>
                <c:pt idx="14">
                  <c:v>38.454000000000001</c:v>
                </c:pt>
                <c:pt idx="15">
                  <c:v>160.82300000000001</c:v>
                </c:pt>
                <c:pt idx="16">
                  <c:v>79.182999999999993</c:v>
                </c:pt>
                <c:pt idx="17">
                  <c:v>665.13900000000001</c:v>
                </c:pt>
                <c:pt idx="18">
                  <c:v>0</c:v>
                </c:pt>
                <c:pt idx="19">
                  <c:v>265.61900000000003</c:v>
                </c:pt>
                <c:pt idx="20">
                  <c:v>7649.4979999999996</c:v>
                </c:pt>
                <c:pt idx="21">
                  <c:v>966.16099999999994</c:v>
                </c:pt>
                <c:pt idx="22">
                  <c:v>2064.4650000000001</c:v>
                </c:pt>
                <c:pt idx="23">
                  <c:v>0</c:v>
                </c:pt>
                <c:pt idx="24">
                  <c:v>565.12099999999998</c:v>
                </c:pt>
                <c:pt idx="25">
                  <c:v>932.09900000000005</c:v>
                </c:pt>
                <c:pt idx="26">
                  <c:v>9385.9860000000026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7153.6530000000002</c:v>
                </c:pt>
                <c:pt idx="1">
                  <c:v>0</c:v>
                </c:pt>
                <c:pt idx="2">
                  <c:v>653.76300000000003</c:v>
                </c:pt>
                <c:pt idx="3">
                  <c:v>4185.7979999999998</c:v>
                </c:pt>
                <c:pt idx="4">
                  <c:v>193.61099999999999</c:v>
                </c:pt>
                <c:pt idx="5">
                  <c:v>3605.4260000000008</c:v>
                </c:pt>
                <c:pt idx="6">
                  <c:v>439.15100000000001</c:v>
                </c:pt>
                <c:pt idx="7">
                  <c:v>427.66800000000001</c:v>
                </c:pt>
                <c:pt idx="8">
                  <c:v>0</c:v>
                </c:pt>
                <c:pt idx="9">
                  <c:v>71.337999999999994</c:v>
                </c:pt>
                <c:pt idx="10">
                  <c:v>807.63699999999983</c:v>
                </c:pt>
                <c:pt idx="11">
                  <c:v>0.96100000000000008</c:v>
                </c:pt>
                <c:pt idx="12">
                  <c:v>65.733999999999995</c:v>
                </c:pt>
                <c:pt idx="13">
                  <c:v>3064.6670000000008</c:v>
                </c:pt>
                <c:pt idx="14">
                  <c:v>59.320999999999998</c:v>
                </c:pt>
                <c:pt idx="15">
                  <c:v>194.92699999999999</c:v>
                </c:pt>
                <c:pt idx="16">
                  <c:v>40.159999999999997</c:v>
                </c:pt>
                <c:pt idx="17">
                  <c:v>827.04700000000003</c:v>
                </c:pt>
                <c:pt idx="18">
                  <c:v>0</c:v>
                </c:pt>
                <c:pt idx="19">
                  <c:v>193.952</c:v>
                </c:pt>
                <c:pt idx="20">
                  <c:v>8530.1489999999994</c:v>
                </c:pt>
                <c:pt idx="21">
                  <c:v>1053.3119999999999</c:v>
                </c:pt>
                <c:pt idx="22">
                  <c:v>1997.12</c:v>
                </c:pt>
                <c:pt idx="23">
                  <c:v>0</c:v>
                </c:pt>
                <c:pt idx="24">
                  <c:v>626.17999999999995</c:v>
                </c:pt>
                <c:pt idx="25">
                  <c:v>380.60899999999998</c:v>
                </c:pt>
                <c:pt idx="26">
                  <c:v>9791.143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645928"/>
        <c:axId val="42728750"/>
      </c:barChart>
      <c:catAx>
        <c:axId val="406459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728750"/>
        <c:crosses val="autoZero"/>
        <c:auto val="1"/>
        <c:lblAlgn val="ctr"/>
        <c:lblOffset val="100"/>
        <c:noMultiLvlLbl val="0"/>
      </c:catAx>
      <c:valAx>
        <c:axId val="427287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459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15061</c:v>
                </c:pt>
                <c:pt idx="1">
                  <c:v>7155</c:v>
                </c:pt>
                <c:pt idx="2">
                  <c:v>23970</c:v>
                </c:pt>
                <c:pt idx="3">
                  <c:v>12491</c:v>
                </c:pt>
                <c:pt idx="4">
                  <c:v>1252429</c:v>
                </c:pt>
                <c:pt idx="5">
                  <c:v>32801</c:v>
                </c:pt>
                <c:pt idx="6">
                  <c:v>28995</c:v>
                </c:pt>
                <c:pt idx="7">
                  <c:v>483835</c:v>
                </c:pt>
                <c:pt idx="8">
                  <c:v>44210</c:v>
                </c:pt>
                <c:pt idx="9">
                  <c:v>60862</c:v>
                </c:pt>
                <c:pt idx="10">
                  <c:v>9460</c:v>
                </c:pt>
                <c:pt idx="11">
                  <c:v>154830</c:v>
                </c:pt>
                <c:pt idx="12">
                  <c:v>4043</c:v>
                </c:pt>
                <c:pt idx="13">
                  <c:v>12633</c:v>
                </c:pt>
                <c:pt idx="14">
                  <c:v>32942</c:v>
                </c:pt>
                <c:pt idx="15">
                  <c:v>975692</c:v>
                </c:pt>
                <c:pt idx="16">
                  <c:v>25036</c:v>
                </c:pt>
                <c:pt idx="17">
                  <c:v>7706</c:v>
                </c:pt>
                <c:pt idx="18">
                  <c:v>106</c:v>
                </c:pt>
                <c:pt idx="19">
                  <c:v>7479</c:v>
                </c:pt>
                <c:pt idx="20">
                  <c:v>9569</c:v>
                </c:pt>
                <c:pt idx="21">
                  <c:v>350491</c:v>
                </c:pt>
                <c:pt idx="22">
                  <c:v>18195</c:v>
                </c:pt>
                <c:pt idx="23">
                  <c:v>10843</c:v>
                </c:pt>
                <c:pt idx="24">
                  <c:v>36339</c:v>
                </c:pt>
                <c:pt idx="25">
                  <c:v>168720</c:v>
                </c:pt>
                <c:pt idx="26">
                  <c:v>33957</c:v>
                </c:pt>
                <c:pt idx="27">
                  <c:v>3445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16533</c:v>
                </c:pt>
                <c:pt idx="1">
                  <c:v>7571</c:v>
                </c:pt>
                <c:pt idx="2">
                  <c:v>21043</c:v>
                </c:pt>
                <c:pt idx="3">
                  <c:v>16026</c:v>
                </c:pt>
                <c:pt idx="4">
                  <c:v>1137363</c:v>
                </c:pt>
                <c:pt idx="5">
                  <c:v>32285</c:v>
                </c:pt>
                <c:pt idx="6">
                  <c:v>22626</c:v>
                </c:pt>
                <c:pt idx="7">
                  <c:v>488026</c:v>
                </c:pt>
                <c:pt idx="8">
                  <c:v>41064</c:v>
                </c:pt>
                <c:pt idx="9">
                  <c:v>63472</c:v>
                </c:pt>
                <c:pt idx="10">
                  <c:v>8768</c:v>
                </c:pt>
                <c:pt idx="11">
                  <c:v>204401</c:v>
                </c:pt>
                <c:pt idx="12">
                  <c:v>4533</c:v>
                </c:pt>
                <c:pt idx="13">
                  <c:v>11065</c:v>
                </c:pt>
                <c:pt idx="14">
                  <c:v>46548</c:v>
                </c:pt>
                <c:pt idx="15">
                  <c:v>845259</c:v>
                </c:pt>
                <c:pt idx="16">
                  <c:v>26866</c:v>
                </c:pt>
                <c:pt idx="17">
                  <c:v>5414</c:v>
                </c:pt>
                <c:pt idx="18">
                  <c:v>1902</c:v>
                </c:pt>
                <c:pt idx="19">
                  <c:v>7520</c:v>
                </c:pt>
                <c:pt idx="20">
                  <c:v>8772</c:v>
                </c:pt>
                <c:pt idx="21">
                  <c:v>290161</c:v>
                </c:pt>
                <c:pt idx="22">
                  <c:v>12306</c:v>
                </c:pt>
                <c:pt idx="23">
                  <c:v>11852</c:v>
                </c:pt>
                <c:pt idx="24">
                  <c:v>34932</c:v>
                </c:pt>
                <c:pt idx="25">
                  <c:v>145228</c:v>
                </c:pt>
                <c:pt idx="26">
                  <c:v>34716</c:v>
                </c:pt>
                <c:pt idx="27">
                  <c:v>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964624"/>
        <c:axId val="16437914"/>
      </c:barChart>
      <c:catAx>
        <c:axId val="62964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37914"/>
        <c:crosses val="autoZero"/>
        <c:auto val="1"/>
        <c:lblAlgn val="ctr"/>
        <c:lblOffset val="100"/>
        <c:noMultiLvlLbl val="0"/>
      </c:catAx>
      <c:valAx>
        <c:axId val="164379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9646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7670</c:v>
                </c:pt>
                <c:pt idx="1">
                  <c:v>417</c:v>
                </c:pt>
                <c:pt idx="2">
                  <c:v>10364</c:v>
                </c:pt>
                <c:pt idx="3">
                  <c:v>4149</c:v>
                </c:pt>
                <c:pt idx="4">
                  <c:v>1195762</c:v>
                </c:pt>
                <c:pt idx="5">
                  <c:v>10888</c:v>
                </c:pt>
                <c:pt idx="6">
                  <c:v>444</c:v>
                </c:pt>
                <c:pt idx="7">
                  <c:v>418248</c:v>
                </c:pt>
                <c:pt idx="8">
                  <c:v>23204</c:v>
                </c:pt>
                <c:pt idx="9">
                  <c:v>3991</c:v>
                </c:pt>
                <c:pt idx="10">
                  <c:v>0</c:v>
                </c:pt>
                <c:pt idx="11">
                  <c:v>147346</c:v>
                </c:pt>
                <c:pt idx="12">
                  <c:v>2153</c:v>
                </c:pt>
                <c:pt idx="13">
                  <c:v>12633</c:v>
                </c:pt>
                <c:pt idx="14">
                  <c:v>24464</c:v>
                </c:pt>
                <c:pt idx="15">
                  <c:v>872656</c:v>
                </c:pt>
                <c:pt idx="16">
                  <c:v>10938</c:v>
                </c:pt>
                <c:pt idx="17">
                  <c:v>4468</c:v>
                </c:pt>
                <c:pt idx="18">
                  <c:v>0</c:v>
                </c:pt>
                <c:pt idx="19">
                  <c:v>4575</c:v>
                </c:pt>
                <c:pt idx="20">
                  <c:v>3923</c:v>
                </c:pt>
                <c:pt idx="21">
                  <c:v>285475</c:v>
                </c:pt>
                <c:pt idx="22">
                  <c:v>12837</c:v>
                </c:pt>
                <c:pt idx="23">
                  <c:v>5825</c:v>
                </c:pt>
                <c:pt idx="24">
                  <c:v>14691</c:v>
                </c:pt>
                <c:pt idx="25">
                  <c:v>149654</c:v>
                </c:pt>
                <c:pt idx="26">
                  <c:v>15997</c:v>
                </c:pt>
                <c:pt idx="27">
                  <c:v>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9720</c:v>
                </c:pt>
                <c:pt idx="1">
                  <c:v>696</c:v>
                </c:pt>
                <c:pt idx="2">
                  <c:v>11927</c:v>
                </c:pt>
                <c:pt idx="3">
                  <c:v>5048</c:v>
                </c:pt>
                <c:pt idx="4">
                  <c:v>1082494</c:v>
                </c:pt>
                <c:pt idx="5">
                  <c:v>9083</c:v>
                </c:pt>
                <c:pt idx="6">
                  <c:v>532</c:v>
                </c:pt>
                <c:pt idx="7">
                  <c:v>415746</c:v>
                </c:pt>
                <c:pt idx="8">
                  <c:v>21541</c:v>
                </c:pt>
                <c:pt idx="9">
                  <c:v>3873</c:v>
                </c:pt>
                <c:pt idx="10">
                  <c:v>0</c:v>
                </c:pt>
                <c:pt idx="11">
                  <c:v>197880</c:v>
                </c:pt>
                <c:pt idx="12">
                  <c:v>2137</c:v>
                </c:pt>
                <c:pt idx="13">
                  <c:v>11065</c:v>
                </c:pt>
                <c:pt idx="14">
                  <c:v>38224</c:v>
                </c:pt>
                <c:pt idx="15">
                  <c:v>731298</c:v>
                </c:pt>
                <c:pt idx="16">
                  <c:v>10446</c:v>
                </c:pt>
                <c:pt idx="17">
                  <c:v>2048</c:v>
                </c:pt>
                <c:pt idx="18">
                  <c:v>0</c:v>
                </c:pt>
                <c:pt idx="19">
                  <c:v>4142</c:v>
                </c:pt>
                <c:pt idx="20">
                  <c:v>4327</c:v>
                </c:pt>
                <c:pt idx="21">
                  <c:v>219456</c:v>
                </c:pt>
                <c:pt idx="22">
                  <c:v>6744</c:v>
                </c:pt>
                <c:pt idx="23">
                  <c:v>5346</c:v>
                </c:pt>
                <c:pt idx="24">
                  <c:v>14631</c:v>
                </c:pt>
                <c:pt idx="25">
                  <c:v>121130</c:v>
                </c:pt>
                <c:pt idx="26">
                  <c:v>14342</c:v>
                </c:pt>
                <c:pt idx="27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739628"/>
        <c:axId val="52072740"/>
      </c:barChart>
      <c:catAx>
        <c:axId val="477396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072740"/>
        <c:crosses val="autoZero"/>
        <c:auto val="1"/>
        <c:lblAlgn val="ctr"/>
        <c:lblOffset val="100"/>
        <c:noMultiLvlLbl val="0"/>
      </c:catAx>
      <c:valAx>
        <c:axId val="520727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7396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1257496</c:v>
                </c:pt>
                <c:pt idx="5">
                  <c:v>0</c:v>
                </c:pt>
                <c:pt idx="6">
                  <c:v>960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20212</c:v>
                </c:pt>
                <c:pt idx="15">
                  <c:v>12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614</c:v>
                </c:pt>
                <c:pt idx="22">
                  <c:v>0</c:v>
                </c:pt>
                <c:pt idx="23">
                  <c:v>0</c:v>
                </c:pt>
                <c:pt idx="24">
                  <c:v>2100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1094102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18107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520</c:v>
                </c:pt>
                <c:pt idx="22">
                  <c:v>0</c:v>
                </c:pt>
                <c:pt idx="23">
                  <c:v>0</c:v>
                </c:pt>
                <c:pt idx="24">
                  <c:v>26286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178075"/>
        <c:axId val="38506527"/>
      </c:barChart>
      <c:catAx>
        <c:axId val="501780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506527"/>
        <c:crosses val="autoZero"/>
        <c:auto val="1"/>
        <c:lblAlgn val="ctr"/>
        <c:lblOffset val="100"/>
        <c:noMultiLvlLbl val="0"/>
      </c:catAx>
      <c:valAx>
        <c:axId val="3850652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1780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155299</c:v>
                </c:pt>
                <c:pt idx="1">
                  <c:v>4679</c:v>
                </c:pt>
                <c:pt idx="2">
                  <c:v>0</c:v>
                </c:pt>
                <c:pt idx="3">
                  <c:v>0</c:v>
                </c:pt>
                <c:pt idx="4">
                  <c:v>21625506</c:v>
                </c:pt>
                <c:pt idx="5">
                  <c:v>233183</c:v>
                </c:pt>
                <c:pt idx="6">
                  <c:v>3845</c:v>
                </c:pt>
                <c:pt idx="7">
                  <c:v>9084063</c:v>
                </c:pt>
                <c:pt idx="8">
                  <c:v>30693</c:v>
                </c:pt>
                <c:pt idx="9">
                  <c:v>84547</c:v>
                </c:pt>
                <c:pt idx="10">
                  <c:v>9877</c:v>
                </c:pt>
                <c:pt idx="11">
                  <c:v>0</c:v>
                </c:pt>
                <c:pt idx="12">
                  <c:v>332539</c:v>
                </c:pt>
                <c:pt idx="13">
                  <c:v>631317</c:v>
                </c:pt>
                <c:pt idx="14">
                  <c:v>882846</c:v>
                </c:pt>
                <c:pt idx="15">
                  <c:v>4405504</c:v>
                </c:pt>
                <c:pt idx="16">
                  <c:v>460936</c:v>
                </c:pt>
                <c:pt idx="17">
                  <c:v>732</c:v>
                </c:pt>
                <c:pt idx="18">
                  <c:v>0</c:v>
                </c:pt>
                <c:pt idx="19">
                  <c:v>3619</c:v>
                </c:pt>
                <c:pt idx="20">
                  <c:v>12048</c:v>
                </c:pt>
                <c:pt idx="21">
                  <c:v>288261</c:v>
                </c:pt>
                <c:pt idx="22">
                  <c:v>100178</c:v>
                </c:pt>
                <c:pt idx="23">
                  <c:v>0</c:v>
                </c:pt>
                <c:pt idx="24">
                  <c:v>278990</c:v>
                </c:pt>
                <c:pt idx="25">
                  <c:v>11094310</c:v>
                </c:pt>
                <c:pt idx="26">
                  <c:v>172807</c:v>
                </c:pt>
                <c:pt idx="27">
                  <c:v>1700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1075308</c:v>
                </c:pt>
                <c:pt idx="1">
                  <c:v>5008</c:v>
                </c:pt>
                <c:pt idx="2">
                  <c:v>43</c:v>
                </c:pt>
                <c:pt idx="3">
                  <c:v>0</c:v>
                </c:pt>
                <c:pt idx="4">
                  <c:v>20849688</c:v>
                </c:pt>
                <c:pt idx="5">
                  <c:v>561452</c:v>
                </c:pt>
                <c:pt idx="6">
                  <c:v>3744</c:v>
                </c:pt>
                <c:pt idx="7">
                  <c:v>6557626</c:v>
                </c:pt>
                <c:pt idx="8">
                  <c:v>17116</c:v>
                </c:pt>
                <c:pt idx="9">
                  <c:v>380640</c:v>
                </c:pt>
                <c:pt idx="10">
                  <c:v>4442</c:v>
                </c:pt>
                <c:pt idx="11">
                  <c:v>0</c:v>
                </c:pt>
                <c:pt idx="12">
                  <c:v>234758</c:v>
                </c:pt>
                <c:pt idx="13">
                  <c:v>2788066</c:v>
                </c:pt>
                <c:pt idx="14">
                  <c:v>560479</c:v>
                </c:pt>
                <c:pt idx="15">
                  <c:v>3983997</c:v>
                </c:pt>
                <c:pt idx="16">
                  <c:v>18651</c:v>
                </c:pt>
                <c:pt idx="17">
                  <c:v>500</c:v>
                </c:pt>
                <c:pt idx="18">
                  <c:v>0</c:v>
                </c:pt>
                <c:pt idx="19">
                  <c:v>45918</c:v>
                </c:pt>
                <c:pt idx="20">
                  <c:v>5349</c:v>
                </c:pt>
                <c:pt idx="21">
                  <c:v>294540</c:v>
                </c:pt>
                <c:pt idx="22">
                  <c:v>24433</c:v>
                </c:pt>
                <c:pt idx="23">
                  <c:v>0</c:v>
                </c:pt>
                <c:pt idx="24">
                  <c:v>769305</c:v>
                </c:pt>
                <c:pt idx="25">
                  <c:v>9517850</c:v>
                </c:pt>
                <c:pt idx="26">
                  <c:v>91279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695306"/>
        <c:axId val="30252480"/>
      </c:barChart>
      <c:catAx>
        <c:axId val="186953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252480"/>
        <c:crosses val="autoZero"/>
        <c:auto val="1"/>
        <c:lblAlgn val="ctr"/>
        <c:lblOffset val="100"/>
        <c:noMultiLvlLbl val="0"/>
      </c:catAx>
      <c:valAx>
        <c:axId val="302524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6953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4679</c:v>
                </c:pt>
                <c:pt idx="2">
                  <c:v>0</c:v>
                </c:pt>
                <c:pt idx="3">
                  <c:v>0</c:v>
                </c:pt>
                <c:pt idx="4">
                  <c:v>17134669</c:v>
                </c:pt>
                <c:pt idx="5">
                  <c:v>71573</c:v>
                </c:pt>
                <c:pt idx="6">
                  <c:v>0</c:v>
                </c:pt>
                <c:pt idx="7">
                  <c:v>7202150</c:v>
                </c:pt>
                <c:pt idx="8">
                  <c:v>30693</c:v>
                </c:pt>
                <c:pt idx="9">
                  <c:v>0</c:v>
                </c:pt>
                <c:pt idx="10">
                  <c:v>5877</c:v>
                </c:pt>
                <c:pt idx="11">
                  <c:v>0</c:v>
                </c:pt>
                <c:pt idx="12">
                  <c:v>673</c:v>
                </c:pt>
                <c:pt idx="13">
                  <c:v>11</c:v>
                </c:pt>
                <c:pt idx="14">
                  <c:v>68407</c:v>
                </c:pt>
                <c:pt idx="15">
                  <c:v>3399721</c:v>
                </c:pt>
                <c:pt idx="16">
                  <c:v>409258</c:v>
                </c:pt>
                <c:pt idx="17">
                  <c:v>192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245301</c:v>
                </c:pt>
                <c:pt idx="22">
                  <c:v>83919</c:v>
                </c:pt>
                <c:pt idx="23">
                  <c:v>0</c:v>
                </c:pt>
                <c:pt idx="24">
                  <c:v>0</c:v>
                </c:pt>
                <c:pt idx="25">
                  <c:v>10923802</c:v>
                </c:pt>
                <c:pt idx="26">
                  <c:v>107643</c:v>
                </c:pt>
                <c:pt idx="27">
                  <c:v>1700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5008</c:v>
                </c:pt>
                <c:pt idx="2">
                  <c:v>43</c:v>
                </c:pt>
                <c:pt idx="3">
                  <c:v>0</c:v>
                </c:pt>
                <c:pt idx="4">
                  <c:v>16372422</c:v>
                </c:pt>
                <c:pt idx="5">
                  <c:v>72045</c:v>
                </c:pt>
                <c:pt idx="6">
                  <c:v>6</c:v>
                </c:pt>
                <c:pt idx="7">
                  <c:v>4951593</c:v>
                </c:pt>
                <c:pt idx="8">
                  <c:v>16695</c:v>
                </c:pt>
                <c:pt idx="9">
                  <c:v>29</c:v>
                </c:pt>
                <c:pt idx="10">
                  <c:v>4442</c:v>
                </c:pt>
                <c:pt idx="11">
                  <c:v>0</c:v>
                </c:pt>
                <c:pt idx="12">
                  <c:v>0</c:v>
                </c:pt>
                <c:pt idx="13">
                  <c:v>616</c:v>
                </c:pt>
                <c:pt idx="14">
                  <c:v>6</c:v>
                </c:pt>
                <c:pt idx="15">
                  <c:v>2739838</c:v>
                </c:pt>
                <c:pt idx="16">
                  <c:v>13484</c:v>
                </c:pt>
                <c:pt idx="17">
                  <c:v>500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277378</c:v>
                </c:pt>
                <c:pt idx="22">
                  <c:v>0</c:v>
                </c:pt>
                <c:pt idx="23">
                  <c:v>0</c:v>
                </c:pt>
                <c:pt idx="24">
                  <c:v>3307</c:v>
                </c:pt>
                <c:pt idx="25">
                  <c:v>9282570</c:v>
                </c:pt>
                <c:pt idx="26">
                  <c:v>67587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424918"/>
        <c:axId val="34847786"/>
      </c:barChart>
      <c:catAx>
        <c:axId val="74249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847786"/>
        <c:crosses val="autoZero"/>
        <c:auto val="1"/>
        <c:lblAlgn val="ctr"/>
        <c:lblOffset val="100"/>
        <c:noMultiLvlLbl val="0"/>
      </c:catAx>
      <c:valAx>
        <c:axId val="348477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4249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9207</c:v>
                </c:pt>
                <c:pt idx="2">
                  <c:v>276506</c:v>
                </c:pt>
                <c:pt idx="3">
                  <c:v>0</c:v>
                </c:pt>
                <c:pt idx="4">
                  <c:v>4304182</c:v>
                </c:pt>
                <c:pt idx="5">
                  <c:v>275081</c:v>
                </c:pt>
                <c:pt idx="6">
                  <c:v>4587831</c:v>
                </c:pt>
                <c:pt idx="7">
                  <c:v>3820064</c:v>
                </c:pt>
                <c:pt idx="8">
                  <c:v>320935</c:v>
                </c:pt>
                <c:pt idx="9">
                  <c:v>2460</c:v>
                </c:pt>
                <c:pt idx="10">
                  <c:v>17304</c:v>
                </c:pt>
                <c:pt idx="11">
                  <c:v>181144</c:v>
                </c:pt>
                <c:pt idx="12">
                  <c:v>4176</c:v>
                </c:pt>
                <c:pt idx="13">
                  <c:v>0</c:v>
                </c:pt>
                <c:pt idx="14">
                  <c:v>233160</c:v>
                </c:pt>
                <c:pt idx="15">
                  <c:v>1643124</c:v>
                </c:pt>
                <c:pt idx="16">
                  <c:v>202394</c:v>
                </c:pt>
                <c:pt idx="17">
                  <c:v>0</c:v>
                </c:pt>
                <c:pt idx="18">
                  <c:v>149159</c:v>
                </c:pt>
                <c:pt idx="19">
                  <c:v>183907</c:v>
                </c:pt>
                <c:pt idx="20">
                  <c:v>204199</c:v>
                </c:pt>
                <c:pt idx="21">
                  <c:v>1560189</c:v>
                </c:pt>
                <c:pt idx="22">
                  <c:v>809491</c:v>
                </c:pt>
                <c:pt idx="23">
                  <c:v>58466</c:v>
                </c:pt>
                <c:pt idx="24">
                  <c:v>119047</c:v>
                </c:pt>
                <c:pt idx="25">
                  <c:v>4597994</c:v>
                </c:pt>
                <c:pt idx="26">
                  <c:v>560893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9913</c:v>
                </c:pt>
                <c:pt idx="2">
                  <c:v>227209</c:v>
                </c:pt>
                <c:pt idx="3">
                  <c:v>0</c:v>
                </c:pt>
                <c:pt idx="4">
                  <c:v>5061105</c:v>
                </c:pt>
                <c:pt idx="5">
                  <c:v>271861</c:v>
                </c:pt>
                <c:pt idx="6">
                  <c:v>4316835</c:v>
                </c:pt>
                <c:pt idx="7">
                  <c:v>3708033</c:v>
                </c:pt>
                <c:pt idx="8">
                  <c:v>326468</c:v>
                </c:pt>
                <c:pt idx="9">
                  <c:v>10663</c:v>
                </c:pt>
                <c:pt idx="10">
                  <c:v>61626</c:v>
                </c:pt>
                <c:pt idx="11">
                  <c:v>166599</c:v>
                </c:pt>
                <c:pt idx="12">
                  <c:v>6132</c:v>
                </c:pt>
                <c:pt idx="13">
                  <c:v>0</c:v>
                </c:pt>
                <c:pt idx="14">
                  <c:v>217576</c:v>
                </c:pt>
                <c:pt idx="15">
                  <c:v>1535756</c:v>
                </c:pt>
                <c:pt idx="16">
                  <c:v>185240</c:v>
                </c:pt>
                <c:pt idx="17">
                  <c:v>0</c:v>
                </c:pt>
                <c:pt idx="18">
                  <c:v>144709</c:v>
                </c:pt>
                <c:pt idx="19">
                  <c:v>176706</c:v>
                </c:pt>
                <c:pt idx="20">
                  <c:v>204041</c:v>
                </c:pt>
                <c:pt idx="21">
                  <c:v>1368480</c:v>
                </c:pt>
                <c:pt idx="22">
                  <c:v>786847</c:v>
                </c:pt>
                <c:pt idx="23">
                  <c:v>58148</c:v>
                </c:pt>
                <c:pt idx="24">
                  <c:v>119099</c:v>
                </c:pt>
                <c:pt idx="25">
                  <c:v>4310892</c:v>
                </c:pt>
                <c:pt idx="26">
                  <c:v>400193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033829"/>
        <c:axId val="51440081"/>
      </c:barChart>
      <c:catAx>
        <c:axId val="660338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440081"/>
        <c:crosses val="autoZero"/>
        <c:auto val="1"/>
        <c:lblAlgn val="ctr"/>
        <c:lblOffset val="100"/>
        <c:noMultiLvlLbl val="0"/>
      </c:catAx>
      <c:valAx>
        <c:axId val="514400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0338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237</c:v>
                </c:pt>
                <c:pt idx="2">
                  <c:v>14442</c:v>
                </c:pt>
                <c:pt idx="3">
                  <c:v>0</c:v>
                </c:pt>
                <c:pt idx="4">
                  <c:v>181992</c:v>
                </c:pt>
                <c:pt idx="5">
                  <c:v>8891</c:v>
                </c:pt>
                <c:pt idx="6">
                  <c:v>214006</c:v>
                </c:pt>
                <c:pt idx="7">
                  <c:v>137513</c:v>
                </c:pt>
                <c:pt idx="8">
                  <c:v>11681</c:v>
                </c:pt>
                <c:pt idx="9">
                  <c:v>0</c:v>
                </c:pt>
                <c:pt idx="10">
                  <c:v>0</c:v>
                </c:pt>
                <c:pt idx="11">
                  <c:v>10845</c:v>
                </c:pt>
                <c:pt idx="12">
                  <c:v>12</c:v>
                </c:pt>
                <c:pt idx="13">
                  <c:v>0</c:v>
                </c:pt>
                <c:pt idx="14">
                  <c:v>11640</c:v>
                </c:pt>
                <c:pt idx="15">
                  <c:v>111350</c:v>
                </c:pt>
                <c:pt idx="16">
                  <c:v>9618</c:v>
                </c:pt>
                <c:pt idx="17">
                  <c:v>0</c:v>
                </c:pt>
                <c:pt idx="18">
                  <c:v>9994</c:v>
                </c:pt>
                <c:pt idx="19">
                  <c:v>7615</c:v>
                </c:pt>
                <c:pt idx="20">
                  <c:v>1133</c:v>
                </c:pt>
                <c:pt idx="21">
                  <c:v>102553</c:v>
                </c:pt>
                <c:pt idx="22">
                  <c:v>20611</c:v>
                </c:pt>
                <c:pt idx="23">
                  <c:v>2971</c:v>
                </c:pt>
                <c:pt idx="24">
                  <c:v>0</c:v>
                </c:pt>
                <c:pt idx="25">
                  <c:v>168359</c:v>
                </c:pt>
                <c:pt idx="26">
                  <c:v>8288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11874</c:v>
                </c:pt>
                <c:pt idx="3">
                  <c:v>0</c:v>
                </c:pt>
                <c:pt idx="4">
                  <c:v>167792</c:v>
                </c:pt>
                <c:pt idx="5">
                  <c:v>8208</c:v>
                </c:pt>
                <c:pt idx="6">
                  <c:v>204638</c:v>
                </c:pt>
                <c:pt idx="7">
                  <c:v>130611</c:v>
                </c:pt>
                <c:pt idx="8">
                  <c:v>12739</c:v>
                </c:pt>
                <c:pt idx="9">
                  <c:v>0</c:v>
                </c:pt>
                <c:pt idx="10">
                  <c:v>17</c:v>
                </c:pt>
                <c:pt idx="11">
                  <c:v>9831</c:v>
                </c:pt>
                <c:pt idx="12">
                  <c:v>21</c:v>
                </c:pt>
                <c:pt idx="13">
                  <c:v>0</c:v>
                </c:pt>
                <c:pt idx="14">
                  <c:v>10822</c:v>
                </c:pt>
                <c:pt idx="15">
                  <c:v>107914</c:v>
                </c:pt>
                <c:pt idx="16">
                  <c:v>10551</c:v>
                </c:pt>
                <c:pt idx="17">
                  <c:v>0</c:v>
                </c:pt>
                <c:pt idx="18">
                  <c:v>9416</c:v>
                </c:pt>
                <c:pt idx="19">
                  <c:v>6438</c:v>
                </c:pt>
                <c:pt idx="20">
                  <c:v>1075</c:v>
                </c:pt>
                <c:pt idx="21">
                  <c:v>99095</c:v>
                </c:pt>
                <c:pt idx="22">
                  <c:v>18099</c:v>
                </c:pt>
                <c:pt idx="23">
                  <c:v>2730</c:v>
                </c:pt>
                <c:pt idx="24">
                  <c:v>152</c:v>
                </c:pt>
                <c:pt idx="25">
                  <c:v>151500</c:v>
                </c:pt>
                <c:pt idx="26">
                  <c:v>3686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63271"/>
        <c:axId val="45563067"/>
      </c:barChart>
      <c:catAx>
        <c:axId val="14632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563067"/>
        <c:crosses val="autoZero"/>
        <c:auto val="1"/>
        <c:lblAlgn val="ctr"/>
        <c:lblOffset val="100"/>
        <c:noMultiLvlLbl val="0"/>
      </c:catAx>
      <c:valAx>
        <c:axId val="455630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632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2</c:v>
                </c:pt>
                <c:pt idx="1">
                  <c:v>54495.75</c:v>
                </c:pt>
                <c:pt idx="2">
                  <c:v>4867.25</c:v>
                </c:pt>
                <c:pt idx="3">
                  <c:v>0</c:v>
                </c:pt>
                <c:pt idx="4">
                  <c:v>1586248</c:v>
                </c:pt>
                <c:pt idx="5">
                  <c:v>70039</c:v>
                </c:pt>
                <c:pt idx="6">
                  <c:v>26557</c:v>
                </c:pt>
                <c:pt idx="7">
                  <c:v>1293474.5</c:v>
                </c:pt>
                <c:pt idx="8">
                  <c:v>150044.25</c:v>
                </c:pt>
                <c:pt idx="9">
                  <c:v>17264</c:v>
                </c:pt>
                <c:pt idx="10">
                  <c:v>22744.5</c:v>
                </c:pt>
                <c:pt idx="11">
                  <c:v>1841</c:v>
                </c:pt>
                <c:pt idx="12">
                  <c:v>3975.5</c:v>
                </c:pt>
                <c:pt idx="13">
                  <c:v>26761</c:v>
                </c:pt>
                <c:pt idx="14">
                  <c:v>36518.5</c:v>
                </c:pt>
                <c:pt idx="15">
                  <c:v>443293</c:v>
                </c:pt>
                <c:pt idx="16">
                  <c:v>46052</c:v>
                </c:pt>
                <c:pt idx="17">
                  <c:v>15202</c:v>
                </c:pt>
                <c:pt idx="18">
                  <c:v>1853.5</c:v>
                </c:pt>
                <c:pt idx="19">
                  <c:v>123.5</c:v>
                </c:pt>
                <c:pt idx="20">
                  <c:v>0</c:v>
                </c:pt>
                <c:pt idx="21">
                  <c:v>171061</c:v>
                </c:pt>
                <c:pt idx="22">
                  <c:v>43693.25</c:v>
                </c:pt>
                <c:pt idx="23">
                  <c:v>48512.5</c:v>
                </c:pt>
                <c:pt idx="24">
                  <c:v>3891</c:v>
                </c:pt>
                <c:pt idx="25">
                  <c:v>1719576</c:v>
                </c:pt>
                <c:pt idx="26">
                  <c:v>88582</c:v>
                </c:pt>
                <c:pt idx="27">
                  <c:v>11640.25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9</c:v>
                </c:pt>
                <c:pt idx="1">
                  <c:v>56289.75</c:v>
                </c:pt>
                <c:pt idx="2">
                  <c:v>5583</c:v>
                </c:pt>
                <c:pt idx="3">
                  <c:v>0</c:v>
                </c:pt>
                <c:pt idx="4">
                  <c:v>1529015</c:v>
                </c:pt>
                <c:pt idx="5">
                  <c:v>61347.5</c:v>
                </c:pt>
                <c:pt idx="6">
                  <c:v>28878</c:v>
                </c:pt>
                <c:pt idx="7">
                  <c:v>1026715.25</c:v>
                </c:pt>
                <c:pt idx="8">
                  <c:v>166838</c:v>
                </c:pt>
                <c:pt idx="9">
                  <c:v>13727.25</c:v>
                </c:pt>
                <c:pt idx="10">
                  <c:v>27041</c:v>
                </c:pt>
                <c:pt idx="11">
                  <c:v>1832.5</c:v>
                </c:pt>
                <c:pt idx="12">
                  <c:v>15160.5</c:v>
                </c:pt>
                <c:pt idx="13">
                  <c:v>16842</c:v>
                </c:pt>
                <c:pt idx="14">
                  <c:v>24939.5</c:v>
                </c:pt>
                <c:pt idx="15">
                  <c:v>382269</c:v>
                </c:pt>
                <c:pt idx="16">
                  <c:v>14342.25</c:v>
                </c:pt>
                <c:pt idx="17">
                  <c:v>14083.75</c:v>
                </c:pt>
                <c:pt idx="18">
                  <c:v>2019</c:v>
                </c:pt>
                <c:pt idx="19">
                  <c:v>358</c:v>
                </c:pt>
                <c:pt idx="20">
                  <c:v>0</c:v>
                </c:pt>
                <c:pt idx="21">
                  <c:v>174687</c:v>
                </c:pt>
                <c:pt idx="22">
                  <c:v>11270.5</c:v>
                </c:pt>
                <c:pt idx="23">
                  <c:v>46668.5</c:v>
                </c:pt>
                <c:pt idx="24">
                  <c:v>16468.25</c:v>
                </c:pt>
                <c:pt idx="25">
                  <c:v>1516182</c:v>
                </c:pt>
                <c:pt idx="26">
                  <c:v>72066</c:v>
                </c:pt>
                <c:pt idx="27">
                  <c:v>9810.75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418541"/>
        <c:axId val="42873140"/>
      </c:barChart>
      <c:catAx>
        <c:axId val="354185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73140"/>
        <c:crosses val="autoZero"/>
        <c:auto val="1"/>
        <c:lblAlgn val="ctr"/>
        <c:lblOffset val="100"/>
        <c:noMultiLvlLbl val="0"/>
      </c:catAx>
      <c:valAx>
        <c:axId val="428731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4185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500</c:v>
                </c:pt>
                <c:pt idx="2">
                  <c:v>0</c:v>
                </c:pt>
                <c:pt idx="3">
                  <c:v>0</c:v>
                </c:pt>
                <c:pt idx="4">
                  <c:v>1354113</c:v>
                </c:pt>
                <c:pt idx="5">
                  <c:v>6627.5</c:v>
                </c:pt>
                <c:pt idx="6">
                  <c:v>0</c:v>
                </c:pt>
                <c:pt idx="7">
                  <c:v>624924</c:v>
                </c:pt>
                <c:pt idx="8">
                  <c:v>2125.5</c:v>
                </c:pt>
                <c:pt idx="9">
                  <c:v>0</c:v>
                </c:pt>
                <c:pt idx="10">
                  <c:v>304</c:v>
                </c:pt>
                <c:pt idx="11">
                  <c:v>0</c:v>
                </c:pt>
                <c:pt idx="12">
                  <c:v>127.75</c:v>
                </c:pt>
                <c:pt idx="13">
                  <c:v>5</c:v>
                </c:pt>
                <c:pt idx="14">
                  <c:v>4704.25</c:v>
                </c:pt>
                <c:pt idx="15">
                  <c:v>248244</c:v>
                </c:pt>
                <c:pt idx="16">
                  <c:v>38297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23910</c:v>
                </c:pt>
                <c:pt idx="22">
                  <c:v>7385.5</c:v>
                </c:pt>
                <c:pt idx="23">
                  <c:v>0</c:v>
                </c:pt>
                <c:pt idx="24">
                  <c:v>0</c:v>
                </c:pt>
                <c:pt idx="25">
                  <c:v>867042</c:v>
                </c:pt>
                <c:pt idx="26">
                  <c:v>12002</c:v>
                </c:pt>
                <c:pt idx="27">
                  <c:v>169.25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547</c:v>
                </c:pt>
                <c:pt idx="2">
                  <c:v>17</c:v>
                </c:pt>
                <c:pt idx="3">
                  <c:v>0</c:v>
                </c:pt>
                <c:pt idx="4">
                  <c:v>1279223</c:v>
                </c:pt>
                <c:pt idx="5">
                  <c:v>6332</c:v>
                </c:pt>
                <c:pt idx="6">
                  <c:v>4</c:v>
                </c:pt>
                <c:pt idx="7">
                  <c:v>403199.5</c:v>
                </c:pt>
                <c:pt idx="8">
                  <c:v>1027.5</c:v>
                </c:pt>
                <c:pt idx="9">
                  <c:v>2</c:v>
                </c:pt>
                <c:pt idx="10">
                  <c:v>796</c:v>
                </c:pt>
                <c:pt idx="11">
                  <c:v>0</c:v>
                </c:pt>
                <c:pt idx="12">
                  <c:v>0</c:v>
                </c:pt>
                <c:pt idx="13">
                  <c:v>89</c:v>
                </c:pt>
                <c:pt idx="14">
                  <c:v>1</c:v>
                </c:pt>
                <c:pt idx="15">
                  <c:v>193857</c:v>
                </c:pt>
                <c:pt idx="16">
                  <c:v>6574</c:v>
                </c:pt>
                <c:pt idx="17">
                  <c:v>250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35009</c:v>
                </c:pt>
                <c:pt idx="22">
                  <c:v>0</c:v>
                </c:pt>
                <c:pt idx="23">
                  <c:v>0</c:v>
                </c:pt>
                <c:pt idx="24">
                  <c:v>1523.5</c:v>
                </c:pt>
                <c:pt idx="25">
                  <c:v>735469</c:v>
                </c:pt>
                <c:pt idx="26">
                  <c:v>6356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97469"/>
        <c:axId val="53581038"/>
      </c:barChart>
      <c:catAx>
        <c:axId val="128974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581038"/>
        <c:crosses val="autoZero"/>
        <c:auto val="1"/>
        <c:lblAlgn val="ctr"/>
        <c:lblOffset val="100"/>
        <c:noMultiLvlLbl val="0"/>
      </c:catAx>
      <c:valAx>
        <c:axId val="5358103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8974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46668.75</c:v>
                </c:pt>
                <c:pt idx="2">
                  <c:v>1299.75</c:v>
                </c:pt>
                <c:pt idx="3">
                  <c:v>0</c:v>
                </c:pt>
                <c:pt idx="4">
                  <c:v>14</c:v>
                </c:pt>
                <c:pt idx="5">
                  <c:v>53062</c:v>
                </c:pt>
                <c:pt idx="6">
                  <c:v>26555</c:v>
                </c:pt>
                <c:pt idx="7">
                  <c:v>81327</c:v>
                </c:pt>
                <c:pt idx="8">
                  <c:v>6363.5</c:v>
                </c:pt>
                <c:pt idx="9">
                  <c:v>4722</c:v>
                </c:pt>
                <c:pt idx="10">
                  <c:v>2378</c:v>
                </c:pt>
                <c:pt idx="11">
                  <c:v>1766</c:v>
                </c:pt>
                <c:pt idx="12">
                  <c:v>602.75</c:v>
                </c:pt>
                <c:pt idx="13">
                  <c:v>1844</c:v>
                </c:pt>
                <c:pt idx="14">
                  <c:v>27958</c:v>
                </c:pt>
                <c:pt idx="15">
                  <c:v>168006</c:v>
                </c:pt>
                <c:pt idx="16">
                  <c:v>2415</c:v>
                </c:pt>
                <c:pt idx="17">
                  <c:v>1267.75</c:v>
                </c:pt>
                <c:pt idx="18">
                  <c:v>1841.5</c:v>
                </c:pt>
                <c:pt idx="19">
                  <c:v>0</c:v>
                </c:pt>
                <c:pt idx="20">
                  <c:v>0</c:v>
                </c:pt>
                <c:pt idx="21">
                  <c:v>129216</c:v>
                </c:pt>
                <c:pt idx="22">
                  <c:v>8649.5</c:v>
                </c:pt>
                <c:pt idx="23">
                  <c:v>47885.5</c:v>
                </c:pt>
                <c:pt idx="24">
                  <c:v>0</c:v>
                </c:pt>
                <c:pt idx="25">
                  <c:v>68756</c:v>
                </c:pt>
                <c:pt idx="26">
                  <c:v>4699</c:v>
                </c:pt>
                <c:pt idx="27">
                  <c:v>9044.25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48743.25</c:v>
                </c:pt>
                <c:pt idx="2">
                  <c:v>3439</c:v>
                </c:pt>
                <c:pt idx="3">
                  <c:v>0</c:v>
                </c:pt>
                <c:pt idx="4">
                  <c:v>8</c:v>
                </c:pt>
                <c:pt idx="5">
                  <c:v>47243.5</c:v>
                </c:pt>
                <c:pt idx="6">
                  <c:v>28872</c:v>
                </c:pt>
                <c:pt idx="7">
                  <c:v>70926.25</c:v>
                </c:pt>
                <c:pt idx="8">
                  <c:v>15033</c:v>
                </c:pt>
                <c:pt idx="9">
                  <c:v>3257.25</c:v>
                </c:pt>
                <c:pt idx="10">
                  <c:v>2112</c:v>
                </c:pt>
                <c:pt idx="11">
                  <c:v>1777.5</c:v>
                </c:pt>
                <c:pt idx="12">
                  <c:v>4101.5</c:v>
                </c:pt>
                <c:pt idx="13">
                  <c:v>2744</c:v>
                </c:pt>
                <c:pt idx="14">
                  <c:v>21757.5</c:v>
                </c:pt>
                <c:pt idx="15">
                  <c:v>164523</c:v>
                </c:pt>
                <c:pt idx="16">
                  <c:v>3010.25</c:v>
                </c:pt>
                <c:pt idx="17">
                  <c:v>1425</c:v>
                </c:pt>
                <c:pt idx="18">
                  <c:v>2002</c:v>
                </c:pt>
                <c:pt idx="19">
                  <c:v>0</c:v>
                </c:pt>
                <c:pt idx="20">
                  <c:v>0</c:v>
                </c:pt>
                <c:pt idx="21">
                  <c:v>123571</c:v>
                </c:pt>
                <c:pt idx="22">
                  <c:v>1296.25</c:v>
                </c:pt>
                <c:pt idx="23">
                  <c:v>46303.5</c:v>
                </c:pt>
                <c:pt idx="24">
                  <c:v>4300.75</c:v>
                </c:pt>
                <c:pt idx="25">
                  <c:v>63117</c:v>
                </c:pt>
                <c:pt idx="26">
                  <c:v>4150</c:v>
                </c:pt>
                <c:pt idx="27">
                  <c:v>9283.75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099273"/>
        <c:axId val="55724974"/>
      </c:barChart>
      <c:catAx>
        <c:axId val="320992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724974"/>
        <c:crosses val="autoZero"/>
        <c:auto val="1"/>
        <c:lblAlgn val="ctr"/>
        <c:lblOffset val="100"/>
        <c:noMultiLvlLbl val="0"/>
      </c:catAx>
      <c:valAx>
        <c:axId val="5572497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0992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2</c:v>
                </c:pt>
                <c:pt idx="1">
                  <c:v>7327</c:v>
                </c:pt>
                <c:pt idx="2">
                  <c:v>3567.5</c:v>
                </c:pt>
                <c:pt idx="3">
                  <c:v>0</c:v>
                </c:pt>
                <c:pt idx="4">
                  <c:v>232121</c:v>
                </c:pt>
                <c:pt idx="5">
                  <c:v>10349.5</c:v>
                </c:pt>
                <c:pt idx="6">
                  <c:v>2</c:v>
                </c:pt>
                <c:pt idx="7">
                  <c:v>587223.5</c:v>
                </c:pt>
                <c:pt idx="8">
                  <c:v>141555.25</c:v>
                </c:pt>
                <c:pt idx="9">
                  <c:v>12542</c:v>
                </c:pt>
                <c:pt idx="10">
                  <c:v>20062.5</c:v>
                </c:pt>
                <c:pt idx="11">
                  <c:v>75</c:v>
                </c:pt>
                <c:pt idx="12">
                  <c:v>3245</c:v>
                </c:pt>
                <c:pt idx="13">
                  <c:v>24912</c:v>
                </c:pt>
                <c:pt idx="14">
                  <c:v>3856.25</c:v>
                </c:pt>
                <c:pt idx="15">
                  <c:v>27043</c:v>
                </c:pt>
                <c:pt idx="16">
                  <c:v>5340</c:v>
                </c:pt>
                <c:pt idx="17">
                  <c:v>13922.25</c:v>
                </c:pt>
                <c:pt idx="18">
                  <c:v>12</c:v>
                </c:pt>
                <c:pt idx="19">
                  <c:v>123.5</c:v>
                </c:pt>
                <c:pt idx="20">
                  <c:v>0</c:v>
                </c:pt>
                <c:pt idx="21">
                  <c:v>17935</c:v>
                </c:pt>
                <c:pt idx="22">
                  <c:v>27658.25</c:v>
                </c:pt>
                <c:pt idx="23">
                  <c:v>627</c:v>
                </c:pt>
                <c:pt idx="24">
                  <c:v>3891</c:v>
                </c:pt>
                <c:pt idx="25">
                  <c:v>783778</c:v>
                </c:pt>
                <c:pt idx="26">
                  <c:v>71881</c:v>
                </c:pt>
                <c:pt idx="27">
                  <c:v>2426.75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9</c:v>
                </c:pt>
                <c:pt idx="1">
                  <c:v>6999.5</c:v>
                </c:pt>
                <c:pt idx="2">
                  <c:v>2127</c:v>
                </c:pt>
                <c:pt idx="3">
                  <c:v>0</c:v>
                </c:pt>
                <c:pt idx="4">
                  <c:v>249784</c:v>
                </c:pt>
                <c:pt idx="5">
                  <c:v>7772</c:v>
                </c:pt>
                <c:pt idx="6">
                  <c:v>2</c:v>
                </c:pt>
                <c:pt idx="7">
                  <c:v>552589.5</c:v>
                </c:pt>
                <c:pt idx="8">
                  <c:v>150777.5</c:v>
                </c:pt>
                <c:pt idx="9">
                  <c:v>10468</c:v>
                </c:pt>
                <c:pt idx="10">
                  <c:v>24133</c:v>
                </c:pt>
                <c:pt idx="11">
                  <c:v>55</c:v>
                </c:pt>
                <c:pt idx="12">
                  <c:v>11059</c:v>
                </c:pt>
                <c:pt idx="13">
                  <c:v>14009</c:v>
                </c:pt>
                <c:pt idx="14">
                  <c:v>3181</c:v>
                </c:pt>
                <c:pt idx="15">
                  <c:v>23889</c:v>
                </c:pt>
                <c:pt idx="16">
                  <c:v>4758</c:v>
                </c:pt>
                <c:pt idx="17">
                  <c:v>12408.75</c:v>
                </c:pt>
                <c:pt idx="18">
                  <c:v>17</c:v>
                </c:pt>
                <c:pt idx="19">
                  <c:v>358</c:v>
                </c:pt>
                <c:pt idx="20">
                  <c:v>0</c:v>
                </c:pt>
                <c:pt idx="21">
                  <c:v>16107</c:v>
                </c:pt>
                <c:pt idx="22">
                  <c:v>9974.25</c:v>
                </c:pt>
                <c:pt idx="23">
                  <c:v>365</c:v>
                </c:pt>
                <c:pt idx="24">
                  <c:v>10644</c:v>
                </c:pt>
                <c:pt idx="25">
                  <c:v>717596</c:v>
                </c:pt>
                <c:pt idx="26">
                  <c:v>61560</c:v>
                </c:pt>
                <c:pt idx="27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12564"/>
        <c:axId val="843348"/>
      </c:barChart>
      <c:catAx>
        <c:axId val="122125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3348"/>
        <c:crosses val="autoZero"/>
        <c:auto val="1"/>
        <c:lblAlgn val="ctr"/>
        <c:lblOffset val="100"/>
        <c:noMultiLvlLbl val="0"/>
      </c:catAx>
      <c:valAx>
        <c:axId val="8433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125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369</c:v>
                </c:pt>
                <c:pt idx="1">
                  <c:v>246</c:v>
                </c:pt>
                <c:pt idx="2">
                  <c:v>525</c:v>
                </c:pt>
                <c:pt idx="3">
                  <c:v>246</c:v>
                </c:pt>
                <c:pt idx="4">
                  <c:v>9286</c:v>
                </c:pt>
                <c:pt idx="5">
                  <c:v>453</c:v>
                </c:pt>
                <c:pt idx="6">
                  <c:v>12518</c:v>
                </c:pt>
                <c:pt idx="7">
                  <c:v>2642</c:v>
                </c:pt>
                <c:pt idx="8">
                  <c:v>837</c:v>
                </c:pt>
                <c:pt idx="9">
                  <c:v>676</c:v>
                </c:pt>
                <c:pt idx="10">
                  <c:v>432</c:v>
                </c:pt>
                <c:pt idx="11">
                  <c:v>3230</c:v>
                </c:pt>
                <c:pt idx="12">
                  <c:v>271</c:v>
                </c:pt>
                <c:pt idx="13">
                  <c:v>359</c:v>
                </c:pt>
                <c:pt idx="14">
                  <c:v>770</c:v>
                </c:pt>
                <c:pt idx="15">
                  <c:v>4449</c:v>
                </c:pt>
                <c:pt idx="16">
                  <c:v>491</c:v>
                </c:pt>
                <c:pt idx="17">
                  <c:v>157</c:v>
                </c:pt>
                <c:pt idx="18">
                  <c:v>379</c:v>
                </c:pt>
                <c:pt idx="19">
                  <c:v>307</c:v>
                </c:pt>
                <c:pt idx="20">
                  <c:v>286</c:v>
                </c:pt>
                <c:pt idx="21">
                  <c:v>5639</c:v>
                </c:pt>
                <c:pt idx="22">
                  <c:v>486</c:v>
                </c:pt>
                <c:pt idx="23">
                  <c:v>301</c:v>
                </c:pt>
                <c:pt idx="24">
                  <c:v>750</c:v>
                </c:pt>
                <c:pt idx="25">
                  <c:v>2453</c:v>
                </c:pt>
                <c:pt idx="26">
                  <c:v>611</c:v>
                </c:pt>
                <c:pt idx="27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366</c:v>
                </c:pt>
                <c:pt idx="1">
                  <c:v>224</c:v>
                </c:pt>
                <c:pt idx="2">
                  <c:v>475</c:v>
                </c:pt>
                <c:pt idx="3">
                  <c:v>254</c:v>
                </c:pt>
                <c:pt idx="4">
                  <c:v>8715</c:v>
                </c:pt>
                <c:pt idx="5">
                  <c:v>489</c:v>
                </c:pt>
                <c:pt idx="6">
                  <c:v>11581</c:v>
                </c:pt>
                <c:pt idx="7">
                  <c:v>2666</c:v>
                </c:pt>
                <c:pt idx="8">
                  <c:v>854</c:v>
                </c:pt>
                <c:pt idx="9">
                  <c:v>677</c:v>
                </c:pt>
                <c:pt idx="10">
                  <c:v>454</c:v>
                </c:pt>
                <c:pt idx="11">
                  <c:v>3139</c:v>
                </c:pt>
                <c:pt idx="12">
                  <c:v>348</c:v>
                </c:pt>
                <c:pt idx="13">
                  <c:v>418</c:v>
                </c:pt>
                <c:pt idx="14">
                  <c:v>640</c:v>
                </c:pt>
                <c:pt idx="15">
                  <c:v>4197</c:v>
                </c:pt>
                <c:pt idx="16">
                  <c:v>485</c:v>
                </c:pt>
                <c:pt idx="17">
                  <c:v>148</c:v>
                </c:pt>
                <c:pt idx="18">
                  <c:v>369</c:v>
                </c:pt>
                <c:pt idx="19">
                  <c:v>281</c:v>
                </c:pt>
                <c:pt idx="20">
                  <c:v>305</c:v>
                </c:pt>
                <c:pt idx="21">
                  <c:v>5526</c:v>
                </c:pt>
                <c:pt idx="22">
                  <c:v>498</c:v>
                </c:pt>
                <c:pt idx="23">
                  <c:v>291</c:v>
                </c:pt>
                <c:pt idx="24">
                  <c:v>810</c:v>
                </c:pt>
                <c:pt idx="25">
                  <c:v>2443</c:v>
                </c:pt>
                <c:pt idx="26">
                  <c:v>569</c:v>
                </c:pt>
                <c:pt idx="27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032142"/>
        <c:axId val="63950907"/>
      </c:barChart>
      <c:catAx>
        <c:axId val="130321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950907"/>
        <c:crosses val="autoZero"/>
        <c:auto val="1"/>
        <c:lblAlgn val="ctr"/>
        <c:lblOffset val="100"/>
        <c:noMultiLvlLbl val="0"/>
      </c:catAx>
      <c:valAx>
        <c:axId val="639509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0321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7901788</c:v>
                </c:pt>
                <c:pt idx="1">
                  <c:v>4159661</c:v>
                </c:pt>
                <c:pt idx="2">
                  <c:v>8488984</c:v>
                </c:pt>
                <c:pt idx="3">
                  <c:v>1966490</c:v>
                </c:pt>
                <c:pt idx="4">
                  <c:v>180696584</c:v>
                </c:pt>
                <c:pt idx="5">
                  <c:v>10017691</c:v>
                </c:pt>
                <c:pt idx="6">
                  <c:v>74098535</c:v>
                </c:pt>
                <c:pt idx="7">
                  <c:v>105659684</c:v>
                </c:pt>
                <c:pt idx="8">
                  <c:v>17322607</c:v>
                </c:pt>
                <c:pt idx="9">
                  <c:v>14612371</c:v>
                </c:pt>
                <c:pt idx="10">
                  <c:v>6199535</c:v>
                </c:pt>
                <c:pt idx="11">
                  <c:v>22821942</c:v>
                </c:pt>
                <c:pt idx="12">
                  <c:v>3671119</c:v>
                </c:pt>
                <c:pt idx="13">
                  <c:v>6003572</c:v>
                </c:pt>
                <c:pt idx="14">
                  <c:v>14316338</c:v>
                </c:pt>
                <c:pt idx="15">
                  <c:v>108241172</c:v>
                </c:pt>
                <c:pt idx="16">
                  <c:v>16187090</c:v>
                </c:pt>
                <c:pt idx="17">
                  <c:v>1093344</c:v>
                </c:pt>
                <c:pt idx="18">
                  <c:v>10861145</c:v>
                </c:pt>
                <c:pt idx="19">
                  <c:v>4307113</c:v>
                </c:pt>
                <c:pt idx="20">
                  <c:v>2297672</c:v>
                </c:pt>
                <c:pt idx="21">
                  <c:v>78702598</c:v>
                </c:pt>
                <c:pt idx="22">
                  <c:v>9504257</c:v>
                </c:pt>
                <c:pt idx="23">
                  <c:v>1850315</c:v>
                </c:pt>
                <c:pt idx="24">
                  <c:v>14331611</c:v>
                </c:pt>
                <c:pt idx="25">
                  <c:v>95451180</c:v>
                </c:pt>
                <c:pt idx="26">
                  <c:v>13861605</c:v>
                </c:pt>
                <c:pt idx="27">
                  <c:v>929016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6957052</c:v>
                </c:pt>
                <c:pt idx="1">
                  <c:v>3581064</c:v>
                </c:pt>
                <c:pt idx="2">
                  <c:v>8008916</c:v>
                </c:pt>
                <c:pt idx="3">
                  <c:v>1974387</c:v>
                </c:pt>
                <c:pt idx="4">
                  <c:v>162893099</c:v>
                </c:pt>
                <c:pt idx="5">
                  <c:v>11377025</c:v>
                </c:pt>
                <c:pt idx="6">
                  <c:v>70615364</c:v>
                </c:pt>
                <c:pt idx="7">
                  <c:v>104565962</c:v>
                </c:pt>
                <c:pt idx="8">
                  <c:v>16730287</c:v>
                </c:pt>
                <c:pt idx="9">
                  <c:v>15781217</c:v>
                </c:pt>
                <c:pt idx="10">
                  <c:v>6443174</c:v>
                </c:pt>
                <c:pt idx="11">
                  <c:v>23290570</c:v>
                </c:pt>
                <c:pt idx="12">
                  <c:v>6029988</c:v>
                </c:pt>
                <c:pt idx="13">
                  <c:v>7391482</c:v>
                </c:pt>
                <c:pt idx="14">
                  <c:v>12971858</c:v>
                </c:pt>
                <c:pt idx="15">
                  <c:v>97850858</c:v>
                </c:pt>
                <c:pt idx="16">
                  <c:v>13129979</c:v>
                </c:pt>
                <c:pt idx="17">
                  <c:v>829552</c:v>
                </c:pt>
                <c:pt idx="18">
                  <c:v>8975082</c:v>
                </c:pt>
                <c:pt idx="19">
                  <c:v>4140570</c:v>
                </c:pt>
                <c:pt idx="20">
                  <c:v>2430966</c:v>
                </c:pt>
                <c:pt idx="21">
                  <c:v>75315722</c:v>
                </c:pt>
                <c:pt idx="22">
                  <c:v>9566173</c:v>
                </c:pt>
                <c:pt idx="23">
                  <c:v>1751679</c:v>
                </c:pt>
                <c:pt idx="24">
                  <c:v>16106027</c:v>
                </c:pt>
                <c:pt idx="25">
                  <c:v>95083506</c:v>
                </c:pt>
                <c:pt idx="26">
                  <c:v>12785922</c:v>
                </c:pt>
                <c:pt idx="27">
                  <c:v>982213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272828"/>
        <c:axId val="66959592"/>
      </c:barChart>
      <c:catAx>
        <c:axId val="252728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959592"/>
        <c:crosses val="autoZero"/>
        <c:auto val="1"/>
        <c:lblAlgn val="ctr"/>
        <c:lblOffset val="100"/>
        <c:noMultiLvlLbl val="0"/>
      </c:catAx>
      <c:valAx>
        <c:axId val="669595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2728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27</c:v>
                </c:pt>
                <c:pt idx="1">
                  <c:v>20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70</c:v>
                </c:pt>
                <c:pt idx="6">
                  <c:v>116</c:v>
                </c:pt>
                <c:pt idx="7">
                  <c:v>144</c:v>
                </c:pt>
                <c:pt idx="8">
                  <c:v>6</c:v>
                </c:pt>
                <c:pt idx="9">
                  <c:v>30</c:v>
                </c:pt>
                <c:pt idx="10">
                  <c:v>1</c:v>
                </c:pt>
                <c:pt idx="11">
                  <c:v>1</c:v>
                </c:pt>
                <c:pt idx="12">
                  <c:v>3</c:v>
                </c:pt>
                <c:pt idx="13">
                  <c:v>3</c:v>
                </c:pt>
                <c:pt idx="14">
                  <c:v>2</c:v>
                </c:pt>
                <c:pt idx="15">
                  <c:v>314</c:v>
                </c:pt>
                <c:pt idx="16">
                  <c:v>54</c:v>
                </c:pt>
                <c:pt idx="17">
                  <c:v>0</c:v>
                </c:pt>
                <c:pt idx="18">
                  <c:v>4</c:v>
                </c:pt>
                <c:pt idx="19">
                  <c:v>9</c:v>
                </c:pt>
                <c:pt idx="20">
                  <c:v>1</c:v>
                </c:pt>
                <c:pt idx="21">
                  <c:v>264</c:v>
                </c:pt>
                <c:pt idx="22">
                  <c:v>3</c:v>
                </c:pt>
                <c:pt idx="23">
                  <c:v>18</c:v>
                </c:pt>
                <c:pt idx="24">
                  <c:v>10</c:v>
                </c:pt>
                <c:pt idx="25">
                  <c:v>58</c:v>
                </c:pt>
                <c:pt idx="26">
                  <c:v>15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22</c:v>
                </c:pt>
                <c:pt idx="1">
                  <c:v>20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94</c:v>
                </c:pt>
                <c:pt idx="6">
                  <c:v>102</c:v>
                </c:pt>
                <c:pt idx="7">
                  <c:v>157</c:v>
                </c:pt>
                <c:pt idx="8">
                  <c:v>7</c:v>
                </c:pt>
                <c:pt idx="9">
                  <c:v>33</c:v>
                </c:pt>
                <c:pt idx="10">
                  <c:v>0</c:v>
                </c:pt>
                <c:pt idx="11">
                  <c:v>11</c:v>
                </c:pt>
                <c:pt idx="12">
                  <c:v>4</c:v>
                </c:pt>
                <c:pt idx="13">
                  <c:v>4</c:v>
                </c:pt>
                <c:pt idx="14">
                  <c:v>0</c:v>
                </c:pt>
                <c:pt idx="15">
                  <c:v>337</c:v>
                </c:pt>
                <c:pt idx="16">
                  <c:v>74</c:v>
                </c:pt>
                <c:pt idx="17">
                  <c:v>0</c:v>
                </c:pt>
                <c:pt idx="18">
                  <c:v>2</c:v>
                </c:pt>
                <c:pt idx="19">
                  <c:v>5</c:v>
                </c:pt>
                <c:pt idx="20">
                  <c:v>2</c:v>
                </c:pt>
                <c:pt idx="21">
                  <c:v>281</c:v>
                </c:pt>
                <c:pt idx="22">
                  <c:v>4</c:v>
                </c:pt>
                <c:pt idx="23">
                  <c:v>25</c:v>
                </c:pt>
                <c:pt idx="24">
                  <c:v>5</c:v>
                </c:pt>
                <c:pt idx="25">
                  <c:v>42</c:v>
                </c:pt>
                <c:pt idx="26">
                  <c:v>16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937862"/>
        <c:axId val="34159452"/>
      </c:barChart>
      <c:catAx>
        <c:axId val="649378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159452"/>
        <c:crosses val="autoZero"/>
        <c:auto val="1"/>
        <c:lblAlgn val="ctr"/>
        <c:lblOffset val="100"/>
        <c:noMultiLvlLbl val="0"/>
      </c:catAx>
      <c:valAx>
        <c:axId val="341594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9378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68420</c:v>
                </c:pt>
                <c:pt idx="1">
                  <c:v>71195</c:v>
                </c:pt>
                <c:pt idx="2">
                  <c:v>123421</c:v>
                </c:pt>
                <c:pt idx="3">
                  <c:v>0</c:v>
                </c:pt>
                <c:pt idx="4">
                  <c:v>1316298</c:v>
                </c:pt>
                <c:pt idx="5">
                  <c:v>133431</c:v>
                </c:pt>
                <c:pt idx="6">
                  <c:v>1690488</c:v>
                </c:pt>
                <c:pt idx="7">
                  <c:v>961177</c:v>
                </c:pt>
                <c:pt idx="8">
                  <c:v>37564</c:v>
                </c:pt>
                <c:pt idx="9">
                  <c:v>30049</c:v>
                </c:pt>
                <c:pt idx="10">
                  <c:v>743</c:v>
                </c:pt>
                <c:pt idx="11">
                  <c:v>532262</c:v>
                </c:pt>
                <c:pt idx="12">
                  <c:v>3163</c:v>
                </c:pt>
                <c:pt idx="13">
                  <c:v>3808</c:v>
                </c:pt>
                <c:pt idx="14">
                  <c:v>17933</c:v>
                </c:pt>
                <c:pt idx="15">
                  <c:v>1326420</c:v>
                </c:pt>
                <c:pt idx="16">
                  <c:v>161933</c:v>
                </c:pt>
                <c:pt idx="17">
                  <c:v>0</c:v>
                </c:pt>
                <c:pt idx="18">
                  <c:v>143017</c:v>
                </c:pt>
                <c:pt idx="19">
                  <c:v>39463</c:v>
                </c:pt>
                <c:pt idx="20">
                  <c:v>854</c:v>
                </c:pt>
                <c:pt idx="21">
                  <c:v>2366279</c:v>
                </c:pt>
                <c:pt idx="22">
                  <c:v>54582</c:v>
                </c:pt>
                <c:pt idx="23">
                  <c:v>5900</c:v>
                </c:pt>
                <c:pt idx="24">
                  <c:v>11137</c:v>
                </c:pt>
                <c:pt idx="25">
                  <c:v>341936</c:v>
                </c:pt>
                <c:pt idx="26">
                  <c:v>20190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44179</c:v>
                </c:pt>
                <c:pt idx="1">
                  <c:v>75355</c:v>
                </c:pt>
                <c:pt idx="2">
                  <c:v>111676</c:v>
                </c:pt>
                <c:pt idx="3">
                  <c:v>0</c:v>
                </c:pt>
                <c:pt idx="4">
                  <c:v>1193243</c:v>
                </c:pt>
                <c:pt idx="5">
                  <c:v>144951</c:v>
                </c:pt>
                <c:pt idx="6">
                  <c:v>1662740</c:v>
                </c:pt>
                <c:pt idx="7">
                  <c:v>915737</c:v>
                </c:pt>
                <c:pt idx="8">
                  <c:v>27571</c:v>
                </c:pt>
                <c:pt idx="9">
                  <c:v>34810</c:v>
                </c:pt>
                <c:pt idx="10">
                  <c:v>0</c:v>
                </c:pt>
                <c:pt idx="11">
                  <c:v>533824</c:v>
                </c:pt>
                <c:pt idx="12">
                  <c:v>2282</c:v>
                </c:pt>
                <c:pt idx="13">
                  <c:v>3190</c:v>
                </c:pt>
                <c:pt idx="14">
                  <c:v>18394</c:v>
                </c:pt>
                <c:pt idx="15">
                  <c:v>1263421</c:v>
                </c:pt>
                <c:pt idx="16">
                  <c:v>179757</c:v>
                </c:pt>
                <c:pt idx="17">
                  <c:v>0</c:v>
                </c:pt>
                <c:pt idx="18">
                  <c:v>122522</c:v>
                </c:pt>
                <c:pt idx="19">
                  <c:v>21541</c:v>
                </c:pt>
                <c:pt idx="20">
                  <c:v>564</c:v>
                </c:pt>
                <c:pt idx="21">
                  <c:v>2360316</c:v>
                </c:pt>
                <c:pt idx="22">
                  <c:v>46745</c:v>
                </c:pt>
                <c:pt idx="23">
                  <c:v>7412</c:v>
                </c:pt>
                <c:pt idx="24">
                  <c:v>2720</c:v>
                </c:pt>
                <c:pt idx="25">
                  <c:v>270169</c:v>
                </c:pt>
                <c:pt idx="26">
                  <c:v>34342</c:v>
                </c:pt>
                <c:pt idx="27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614988"/>
        <c:axId val="54495689"/>
      </c:barChart>
      <c:catAx>
        <c:axId val="556149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495689"/>
        <c:crosses val="autoZero"/>
        <c:auto val="1"/>
        <c:lblAlgn val="ctr"/>
        <c:lblOffset val="100"/>
        <c:noMultiLvlLbl val="0"/>
      </c:catAx>
      <c:valAx>
        <c:axId val="544956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6149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34339</c:v>
                </c:pt>
                <c:pt idx="2">
                  <c:v>122325</c:v>
                </c:pt>
                <c:pt idx="3">
                  <c:v>0</c:v>
                </c:pt>
                <c:pt idx="4">
                  <c:v>1316298</c:v>
                </c:pt>
                <c:pt idx="5">
                  <c:v>7406</c:v>
                </c:pt>
                <c:pt idx="6">
                  <c:v>1375573</c:v>
                </c:pt>
                <c:pt idx="7">
                  <c:v>365808</c:v>
                </c:pt>
                <c:pt idx="8">
                  <c:v>18408</c:v>
                </c:pt>
                <c:pt idx="9">
                  <c:v>0</c:v>
                </c:pt>
                <c:pt idx="10">
                  <c:v>0</c:v>
                </c:pt>
                <c:pt idx="11">
                  <c:v>532148</c:v>
                </c:pt>
                <c:pt idx="12">
                  <c:v>0</c:v>
                </c:pt>
                <c:pt idx="13">
                  <c:v>0</c:v>
                </c:pt>
                <c:pt idx="14">
                  <c:v>17879</c:v>
                </c:pt>
                <c:pt idx="15">
                  <c:v>436119</c:v>
                </c:pt>
                <c:pt idx="16">
                  <c:v>84259</c:v>
                </c:pt>
                <c:pt idx="17">
                  <c:v>0</c:v>
                </c:pt>
                <c:pt idx="18">
                  <c:v>141148</c:v>
                </c:pt>
                <c:pt idx="19">
                  <c:v>30187</c:v>
                </c:pt>
                <c:pt idx="20">
                  <c:v>0</c:v>
                </c:pt>
                <c:pt idx="21">
                  <c:v>1761812</c:v>
                </c:pt>
                <c:pt idx="22">
                  <c:v>50591</c:v>
                </c:pt>
                <c:pt idx="23">
                  <c:v>0</c:v>
                </c:pt>
                <c:pt idx="24">
                  <c:v>0</c:v>
                </c:pt>
                <c:pt idx="25">
                  <c:v>211510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36215</c:v>
                </c:pt>
                <c:pt idx="2">
                  <c:v>111021</c:v>
                </c:pt>
                <c:pt idx="3">
                  <c:v>0</c:v>
                </c:pt>
                <c:pt idx="4">
                  <c:v>1193243</c:v>
                </c:pt>
                <c:pt idx="5">
                  <c:v>6159</c:v>
                </c:pt>
                <c:pt idx="6">
                  <c:v>1368621</c:v>
                </c:pt>
                <c:pt idx="7">
                  <c:v>356225</c:v>
                </c:pt>
                <c:pt idx="8">
                  <c:v>20276</c:v>
                </c:pt>
                <c:pt idx="9">
                  <c:v>0</c:v>
                </c:pt>
                <c:pt idx="10">
                  <c:v>0</c:v>
                </c:pt>
                <c:pt idx="11">
                  <c:v>514181</c:v>
                </c:pt>
                <c:pt idx="12">
                  <c:v>0</c:v>
                </c:pt>
                <c:pt idx="13">
                  <c:v>0</c:v>
                </c:pt>
                <c:pt idx="14">
                  <c:v>18394</c:v>
                </c:pt>
                <c:pt idx="15">
                  <c:v>455408</c:v>
                </c:pt>
                <c:pt idx="16">
                  <c:v>78913</c:v>
                </c:pt>
                <c:pt idx="17">
                  <c:v>0</c:v>
                </c:pt>
                <c:pt idx="18">
                  <c:v>121107</c:v>
                </c:pt>
                <c:pt idx="19">
                  <c:v>16099</c:v>
                </c:pt>
                <c:pt idx="20">
                  <c:v>0</c:v>
                </c:pt>
                <c:pt idx="21">
                  <c:v>1771381</c:v>
                </c:pt>
                <c:pt idx="22">
                  <c:v>45765</c:v>
                </c:pt>
                <c:pt idx="23">
                  <c:v>0</c:v>
                </c:pt>
                <c:pt idx="24">
                  <c:v>12</c:v>
                </c:pt>
                <c:pt idx="25">
                  <c:v>192166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90907"/>
        <c:axId val="7940320"/>
      </c:barChart>
      <c:catAx>
        <c:axId val="157909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40320"/>
        <c:crosses val="autoZero"/>
        <c:auto val="1"/>
        <c:lblAlgn val="ctr"/>
        <c:lblOffset val="100"/>
        <c:noMultiLvlLbl val="0"/>
      </c:catAx>
      <c:valAx>
        <c:axId val="79403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7909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68420</c:v>
                </c:pt>
                <c:pt idx="1">
                  <c:v>36856</c:v>
                </c:pt>
                <c:pt idx="2">
                  <c:v>1096</c:v>
                </c:pt>
                <c:pt idx="3">
                  <c:v>0</c:v>
                </c:pt>
                <c:pt idx="4">
                  <c:v>0</c:v>
                </c:pt>
                <c:pt idx="5">
                  <c:v>126025</c:v>
                </c:pt>
                <c:pt idx="6">
                  <c:v>314915</c:v>
                </c:pt>
                <c:pt idx="7">
                  <c:v>595369</c:v>
                </c:pt>
                <c:pt idx="8">
                  <c:v>19156</c:v>
                </c:pt>
                <c:pt idx="9">
                  <c:v>30049</c:v>
                </c:pt>
                <c:pt idx="10">
                  <c:v>743</c:v>
                </c:pt>
                <c:pt idx="11">
                  <c:v>114</c:v>
                </c:pt>
                <c:pt idx="12">
                  <c:v>3163</c:v>
                </c:pt>
                <c:pt idx="13">
                  <c:v>3808</c:v>
                </c:pt>
                <c:pt idx="14">
                  <c:v>54</c:v>
                </c:pt>
                <c:pt idx="15">
                  <c:v>890301</c:v>
                </c:pt>
                <c:pt idx="16">
                  <c:v>77674</c:v>
                </c:pt>
                <c:pt idx="17">
                  <c:v>0</c:v>
                </c:pt>
                <c:pt idx="18">
                  <c:v>1869</c:v>
                </c:pt>
                <c:pt idx="19">
                  <c:v>9276</c:v>
                </c:pt>
                <c:pt idx="20">
                  <c:v>854</c:v>
                </c:pt>
                <c:pt idx="21">
                  <c:v>604467</c:v>
                </c:pt>
                <c:pt idx="22">
                  <c:v>3991</c:v>
                </c:pt>
                <c:pt idx="23">
                  <c:v>5900</c:v>
                </c:pt>
                <c:pt idx="24">
                  <c:v>11137</c:v>
                </c:pt>
                <c:pt idx="25">
                  <c:v>130426</c:v>
                </c:pt>
                <c:pt idx="26">
                  <c:v>20190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44179</c:v>
                </c:pt>
                <c:pt idx="1">
                  <c:v>39140</c:v>
                </c:pt>
                <c:pt idx="2">
                  <c:v>655</c:v>
                </c:pt>
                <c:pt idx="3">
                  <c:v>0</c:v>
                </c:pt>
                <c:pt idx="4">
                  <c:v>0</c:v>
                </c:pt>
                <c:pt idx="5">
                  <c:v>138792</c:v>
                </c:pt>
                <c:pt idx="6">
                  <c:v>294119</c:v>
                </c:pt>
                <c:pt idx="7">
                  <c:v>559512</c:v>
                </c:pt>
                <c:pt idx="8">
                  <c:v>7295</c:v>
                </c:pt>
                <c:pt idx="9">
                  <c:v>34810</c:v>
                </c:pt>
                <c:pt idx="10">
                  <c:v>0</c:v>
                </c:pt>
                <c:pt idx="11">
                  <c:v>19643</c:v>
                </c:pt>
                <c:pt idx="12">
                  <c:v>2282</c:v>
                </c:pt>
                <c:pt idx="13">
                  <c:v>3190</c:v>
                </c:pt>
                <c:pt idx="14">
                  <c:v>0</c:v>
                </c:pt>
                <c:pt idx="15">
                  <c:v>808013</c:v>
                </c:pt>
                <c:pt idx="16">
                  <c:v>100844</c:v>
                </c:pt>
                <c:pt idx="17">
                  <c:v>0</c:v>
                </c:pt>
                <c:pt idx="18">
                  <c:v>1415</c:v>
                </c:pt>
                <c:pt idx="19">
                  <c:v>5442</c:v>
                </c:pt>
                <c:pt idx="20">
                  <c:v>564</c:v>
                </c:pt>
                <c:pt idx="21">
                  <c:v>588935</c:v>
                </c:pt>
                <c:pt idx="22">
                  <c:v>980</c:v>
                </c:pt>
                <c:pt idx="23">
                  <c:v>7412</c:v>
                </c:pt>
                <c:pt idx="24">
                  <c:v>2708</c:v>
                </c:pt>
                <c:pt idx="25">
                  <c:v>78003</c:v>
                </c:pt>
                <c:pt idx="26">
                  <c:v>34342</c:v>
                </c:pt>
                <c:pt idx="27">
                  <c:v>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612001"/>
        <c:axId val="26721351"/>
      </c:barChart>
      <c:catAx>
        <c:axId val="596120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721351"/>
        <c:crosses val="autoZero"/>
        <c:auto val="1"/>
        <c:lblAlgn val="ctr"/>
        <c:lblOffset val="100"/>
        <c:noMultiLvlLbl val="0"/>
      </c:catAx>
      <c:valAx>
        <c:axId val="267213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6120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12500</c:v>
                </c:pt>
                <c:pt idx="2">
                  <c:v>37120</c:v>
                </c:pt>
                <c:pt idx="3">
                  <c:v>0</c:v>
                </c:pt>
                <c:pt idx="4">
                  <c:v>284293</c:v>
                </c:pt>
                <c:pt idx="5">
                  <c:v>4591</c:v>
                </c:pt>
                <c:pt idx="6">
                  <c:v>296877</c:v>
                </c:pt>
                <c:pt idx="7">
                  <c:v>100565</c:v>
                </c:pt>
                <c:pt idx="8">
                  <c:v>8873</c:v>
                </c:pt>
                <c:pt idx="9">
                  <c:v>0</c:v>
                </c:pt>
                <c:pt idx="10">
                  <c:v>0</c:v>
                </c:pt>
                <c:pt idx="11">
                  <c:v>131576</c:v>
                </c:pt>
                <c:pt idx="12">
                  <c:v>0</c:v>
                </c:pt>
                <c:pt idx="13">
                  <c:v>0</c:v>
                </c:pt>
                <c:pt idx="14">
                  <c:v>10694</c:v>
                </c:pt>
                <c:pt idx="15">
                  <c:v>189431</c:v>
                </c:pt>
                <c:pt idx="16">
                  <c:v>18497</c:v>
                </c:pt>
                <c:pt idx="17">
                  <c:v>0</c:v>
                </c:pt>
                <c:pt idx="18">
                  <c:v>35276</c:v>
                </c:pt>
                <c:pt idx="19">
                  <c:v>9605</c:v>
                </c:pt>
                <c:pt idx="20">
                  <c:v>0</c:v>
                </c:pt>
                <c:pt idx="21">
                  <c:v>540903</c:v>
                </c:pt>
                <c:pt idx="22">
                  <c:v>23593</c:v>
                </c:pt>
                <c:pt idx="23">
                  <c:v>0</c:v>
                </c:pt>
                <c:pt idx="24">
                  <c:v>0</c:v>
                </c:pt>
                <c:pt idx="25">
                  <c:v>59420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9262</c:v>
                </c:pt>
                <c:pt idx="2">
                  <c:v>33620</c:v>
                </c:pt>
                <c:pt idx="3">
                  <c:v>0</c:v>
                </c:pt>
                <c:pt idx="4">
                  <c:v>243460</c:v>
                </c:pt>
                <c:pt idx="5">
                  <c:v>3739</c:v>
                </c:pt>
                <c:pt idx="6">
                  <c:v>274140</c:v>
                </c:pt>
                <c:pt idx="7">
                  <c:v>95795</c:v>
                </c:pt>
                <c:pt idx="8">
                  <c:v>8520</c:v>
                </c:pt>
                <c:pt idx="9">
                  <c:v>0</c:v>
                </c:pt>
                <c:pt idx="10">
                  <c:v>0</c:v>
                </c:pt>
                <c:pt idx="11">
                  <c:v>120529</c:v>
                </c:pt>
                <c:pt idx="12">
                  <c:v>0</c:v>
                </c:pt>
                <c:pt idx="13">
                  <c:v>0</c:v>
                </c:pt>
                <c:pt idx="14">
                  <c:v>11228</c:v>
                </c:pt>
                <c:pt idx="15">
                  <c:v>194464</c:v>
                </c:pt>
                <c:pt idx="16">
                  <c:v>15330</c:v>
                </c:pt>
                <c:pt idx="17">
                  <c:v>0</c:v>
                </c:pt>
                <c:pt idx="18">
                  <c:v>26567</c:v>
                </c:pt>
                <c:pt idx="19">
                  <c:v>3857</c:v>
                </c:pt>
                <c:pt idx="20">
                  <c:v>0</c:v>
                </c:pt>
                <c:pt idx="21">
                  <c:v>535653</c:v>
                </c:pt>
                <c:pt idx="22">
                  <c:v>21996</c:v>
                </c:pt>
                <c:pt idx="23">
                  <c:v>0</c:v>
                </c:pt>
                <c:pt idx="24">
                  <c:v>0</c:v>
                </c:pt>
                <c:pt idx="25">
                  <c:v>51040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772688"/>
        <c:axId val="20686767"/>
      </c:barChart>
      <c:catAx>
        <c:axId val="307726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686767"/>
        <c:crosses val="autoZero"/>
        <c:auto val="1"/>
        <c:lblAlgn val="ctr"/>
        <c:lblOffset val="100"/>
        <c:noMultiLvlLbl val="0"/>
      </c:catAx>
      <c:valAx>
        <c:axId val="206867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726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792</c:v>
                </c:pt>
                <c:pt idx="2">
                  <c:v>1829</c:v>
                </c:pt>
                <c:pt idx="3">
                  <c:v>0</c:v>
                </c:pt>
                <c:pt idx="4">
                  <c:v>1388</c:v>
                </c:pt>
                <c:pt idx="5">
                  <c:v>14104</c:v>
                </c:pt>
                <c:pt idx="6">
                  <c:v>44580</c:v>
                </c:pt>
                <c:pt idx="7">
                  <c:v>246429</c:v>
                </c:pt>
                <c:pt idx="8">
                  <c:v>37256</c:v>
                </c:pt>
                <c:pt idx="9">
                  <c:v>2010</c:v>
                </c:pt>
                <c:pt idx="10">
                  <c:v>179</c:v>
                </c:pt>
                <c:pt idx="11">
                  <c:v>732</c:v>
                </c:pt>
                <c:pt idx="12">
                  <c:v>0</c:v>
                </c:pt>
                <c:pt idx="13">
                  <c:v>6</c:v>
                </c:pt>
                <c:pt idx="14">
                  <c:v>7636</c:v>
                </c:pt>
                <c:pt idx="15">
                  <c:v>112260</c:v>
                </c:pt>
                <c:pt idx="16">
                  <c:v>35104</c:v>
                </c:pt>
                <c:pt idx="17">
                  <c:v>200</c:v>
                </c:pt>
                <c:pt idx="18">
                  <c:v>11478</c:v>
                </c:pt>
                <c:pt idx="19">
                  <c:v>1558</c:v>
                </c:pt>
                <c:pt idx="20">
                  <c:v>84915</c:v>
                </c:pt>
                <c:pt idx="21">
                  <c:v>26069</c:v>
                </c:pt>
                <c:pt idx="22">
                  <c:v>121696</c:v>
                </c:pt>
                <c:pt idx="23">
                  <c:v>2214</c:v>
                </c:pt>
                <c:pt idx="24">
                  <c:v>81351</c:v>
                </c:pt>
                <c:pt idx="25">
                  <c:v>196112</c:v>
                </c:pt>
                <c:pt idx="26">
                  <c:v>223032</c:v>
                </c:pt>
                <c:pt idx="2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432</c:v>
                </c:pt>
                <c:pt idx="2">
                  <c:v>672</c:v>
                </c:pt>
                <c:pt idx="3">
                  <c:v>0</c:v>
                </c:pt>
                <c:pt idx="4">
                  <c:v>1140</c:v>
                </c:pt>
                <c:pt idx="5">
                  <c:v>6869</c:v>
                </c:pt>
                <c:pt idx="6">
                  <c:v>40503</c:v>
                </c:pt>
                <c:pt idx="7">
                  <c:v>266789</c:v>
                </c:pt>
                <c:pt idx="8">
                  <c:v>27044</c:v>
                </c:pt>
                <c:pt idx="9">
                  <c:v>35</c:v>
                </c:pt>
                <c:pt idx="10">
                  <c:v>445</c:v>
                </c:pt>
                <c:pt idx="11">
                  <c:v>445</c:v>
                </c:pt>
                <c:pt idx="12">
                  <c:v>126</c:v>
                </c:pt>
                <c:pt idx="13">
                  <c:v>4</c:v>
                </c:pt>
                <c:pt idx="14">
                  <c:v>3798</c:v>
                </c:pt>
                <c:pt idx="15">
                  <c:v>165950</c:v>
                </c:pt>
                <c:pt idx="16">
                  <c:v>18591</c:v>
                </c:pt>
                <c:pt idx="17">
                  <c:v>22</c:v>
                </c:pt>
                <c:pt idx="18">
                  <c:v>733</c:v>
                </c:pt>
                <c:pt idx="19">
                  <c:v>1188</c:v>
                </c:pt>
                <c:pt idx="20">
                  <c:v>85748</c:v>
                </c:pt>
                <c:pt idx="21">
                  <c:v>26887</c:v>
                </c:pt>
                <c:pt idx="22">
                  <c:v>164604</c:v>
                </c:pt>
                <c:pt idx="23">
                  <c:v>1609</c:v>
                </c:pt>
                <c:pt idx="24">
                  <c:v>81164</c:v>
                </c:pt>
                <c:pt idx="25">
                  <c:v>214172</c:v>
                </c:pt>
                <c:pt idx="26">
                  <c:v>200794</c:v>
                </c:pt>
                <c:pt idx="2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53655"/>
        <c:axId val="813757"/>
      </c:barChart>
      <c:catAx>
        <c:axId val="17536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13757"/>
        <c:crosses val="autoZero"/>
        <c:auto val="1"/>
        <c:lblAlgn val="ctr"/>
        <c:lblOffset val="100"/>
        <c:noMultiLvlLbl val="0"/>
      </c:catAx>
      <c:valAx>
        <c:axId val="81375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536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3109373</c:v>
                </c:pt>
                <c:pt idx="1">
                  <c:v>372273</c:v>
                </c:pt>
                <c:pt idx="2">
                  <c:v>287429</c:v>
                </c:pt>
                <c:pt idx="3">
                  <c:v>689683</c:v>
                </c:pt>
                <c:pt idx="4">
                  <c:v>6265300</c:v>
                </c:pt>
                <c:pt idx="5">
                  <c:v>417374</c:v>
                </c:pt>
                <c:pt idx="6">
                  <c:v>158299</c:v>
                </c:pt>
                <c:pt idx="7">
                  <c:v>5340962</c:v>
                </c:pt>
                <c:pt idx="8">
                  <c:v>7672083</c:v>
                </c:pt>
                <c:pt idx="9">
                  <c:v>8463768</c:v>
                </c:pt>
                <c:pt idx="10">
                  <c:v>3864267</c:v>
                </c:pt>
                <c:pt idx="11">
                  <c:v>90089</c:v>
                </c:pt>
                <c:pt idx="12">
                  <c:v>1415044</c:v>
                </c:pt>
                <c:pt idx="13">
                  <c:v>2914210</c:v>
                </c:pt>
                <c:pt idx="14">
                  <c:v>5754771</c:v>
                </c:pt>
                <c:pt idx="15">
                  <c:v>698940</c:v>
                </c:pt>
                <c:pt idx="16">
                  <c:v>482778</c:v>
                </c:pt>
                <c:pt idx="17">
                  <c:v>512174</c:v>
                </c:pt>
                <c:pt idx="18">
                  <c:v>11</c:v>
                </c:pt>
                <c:pt idx="19">
                  <c:v>478649</c:v>
                </c:pt>
                <c:pt idx="20">
                  <c:v>683920</c:v>
                </c:pt>
                <c:pt idx="21">
                  <c:v>269271</c:v>
                </c:pt>
                <c:pt idx="22">
                  <c:v>1137676</c:v>
                </c:pt>
                <c:pt idx="23">
                  <c:v>731959</c:v>
                </c:pt>
                <c:pt idx="24">
                  <c:v>7982616</c:v>
                </c:pt>
                <c:pt idx="25">
                  <c:v>5398021</c:v>
                </c:pt>
                <c:pt idx="26">
                  <c:v>552659</c:v>
                </c:pt>
                <c:pt idx="27">
                  <c:v>264081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9-4904-908B-D44A736EA7E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2475926</c:v>
                </c:pt>
                <c:pt idx="1">
                  <c:v>246106</c:v>
                </c:pt>
                <c:pt idx="2">
                  <c:v>228590</c:v>
                </c:pt>
                <c:pt idx="3">
                  <c:v>730829</c:v>
                </c:pt>
                <c:pt idx="4">
                  <c:v>5785523</c:v>
                </c:pt>
                <c:pt idx="5">
                  <c:v>432861</c:v>
                </c:pt>
                <c:pt idx="6">
                  <c:v>66941</c:v>
                </c:pt>
                <c:pt idx="7">
                  <c:v>5871439</c:v>
                </c:pt>
                <c:pt idx="8">
                  <c:v>6903436</c:v>
                </c:pt>
                <c:pt idx="9">
                  <c:v>8937209</c:v>
                </c:pt>
                <c:pt idx="10">
                  <c:v>3831220</c:v>
                </c:pt>
                <c:pt idx="11">
                  <c:v>71645</c:v>
                </c:pt>
                <c:pt idx="12">
                  <c:v>1936290</c:v>
                </c:pt>
                <c:pt idx="13">
                  <c:v>3026493</c:v>
                </c:pt>
                <c:pt idx="14">
                  <c:v>5550746</c:v>
                </c:pt>
                <c:pt idx="15">
                  <c:v>579884</c:v>
                </c:pt>
                <c:pt idx="16">
                  <c:v>380000</c:v>
                </c:pt>
                <c:pt idx="17">
                  <c:v>417009</c:v>
                </c:pt>
                <c:pt idx="18">
                  <c:v>76</c:v>
                </c:pt>
                <c:pt idx="19">
                  <c:v>341683</c:v>
                </c:pt>
                <c:pt idx="20">
                  <c:v>740418</c:v>
                </c:pt>
                <c:pt idx="21">
                  <c:v>332709</c:v>
                </c:pt>
                <c:pt idx="22">
                  <c:v>1113643</c:v>
                </c:pt>
                <c:pt idx="23">
                  <c:v>566563</c:v>
                </c:pt>
                <c:pt idx="24">
                  <c:v>7837571</c:v>
                </c:pt>
                <c:pt idx="25">
                  <c:v>5485324</c:v>
                </c:pt>
                <c:pt idx="26">
                  <c:v>523908</c:v>
                </c:pt>
                <c:pt idx="27">
                  <c:v>251743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9-4904-908B-D44A736EA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54629"/>
        <c:axId val="15253604"/>
      </c:barChart>
      <c:catAx>
        <c:axId val="452546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253604"/>
        <c:crosses val="autoZero"/>
        <c:auto val="1"/>
        <c:lblAlgn val="ctr"/>
        <c:lblOffset val="100"/>
        <c:noMultiLvlLbl val="0"/>
      </c:catAx>
      <c:valAx>
        <c:axId val="152536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546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1969286</c:v>
                </c:pt>
                <c:pt idx="1">
                  <c:v>5201</c:v>
                </c:pt>
                <c:pt idx="2">
                  <c:v>27721</c:v>
                </c:pt>
                <c:pt idx="3">
                  <c:v>79347</c:v>
                </c:pt>
                <c:pt idx="4">
                  <c:v>4265976</c:v>
                </c:pt>
                <c:pt idx="5">
                  <c:v>12737</c:v>
                </c:pt>
                <c:pt idx="6">
                  <c:v>121365</c:v>
                </c:pt>
                <c:pt idx="7">
                  <c:v>1888954</c:v>
                </c:pt>
                <c:pt idx="8">
                  <c:v>5808305</c:v>
                </c:pt>
                <c:pt idx="9">
                  <c:v>6620666</c:v>
                </c:pt>
                <c:pt idx="10">
                  <c:v>1932138</c:v>
                </c:pt>
                <c:pt idx="11">
                  <c:v>89032</c:v>
                </c:pt>
                <c:pt idx="12">
                  <c:v>618181</c:v>
                </c:pt>
                <c:pt idx="13">
                  <c:v>364297</c:v>
                </c:pt>
                <c:pt idx="14">
                  <c:v>4650566</c:v>
                </c:pt>
                <c:pt idx="15">
                  <c:v>492811</c:v>
                </c:pt>
                <c:pt idx="16">
                  <c:v>15261</c:v>
                </c:pt>
                <c:pt idx="17">
                  <c:v>0</c:v>
                </c:pt>
                <c:pt idx="18">
                  <c:v>0</c:v>
                </c:pt>
                <c:pt idx="19">
                  <c:v>328208</c:v>
                </c:pt>
                <c:pt idx="20">
                  <c:v>0</c:v>
                </c:pt>
                <c:pt idx="21">
                  <c:v>109964</c:v>
                </c:pt>
                <c:pt idx="22">
                  <c:v>60209</c:v>
                </c:pt>
                <c:pt idx="23">
                  <c:v>187679</c:v>
                </c:pt>
                <c:pt idx="24">
                  <c:v>4765635</c:v>
                </c:pt>
                <c:pt idx="25">
                  <c:v>848771</c:v>
                </c:pt>
                <c:pt idx="26">
                  <c:v>9000</c:v>
                </c:pt>
                <c:pt idx="27">
                  <c:v>103803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07-4589-B9DF-C172DE83425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1585537</c:v>
                </c:pt>
                <c:pt idx="1">
                  <c:v>6953</c:v>
                </c:pt>
                <c:pt idx="2">
                  <c:v>0</c:v>
                </c:pt>
                <c:pt idx="3">
                  <c:v>89266</c:v>
                </c:pt>
                <c:pt idx="4">
                  <c:v>3732106</c:v>
                </c:pt>
                <c:pt idx="5">
                  <c:v>21061</c:v>
                </c:pt>
                <c:pt idx="6">
                  <c:v>32920</c:v>
                </c:pt>
                <c:pt idx="7">
                  <c:v>2498734</c:v>
                </c:pt>
                <c:pt idx="8">
                  <c:v>5179612</c:v>
                </c:pt>
                <c:pt idx="9">
                  <c:v>7232022</c:v>
                </c:pt>
                <c:pt idx="10">
                  <c:v>2109677</c:v>
                </c:pt>
                <c:pt idx="11">
                  <c:v>71042</c:v>
                </c:pt>
                <c:pt idx="12">
                  <c:v>1232599</c:v>
                </c:pt>
                <c:pt idx="13">
                  <c:v>204188</c:v>
                </c:pt>
                <c:pt idx="14">
                  <c:v>4502110</c:v>
                </c:pt>
                <c:pt idx="15">
                  <c:v>355986</c:v>
                </c:pt>
                <c:pt idx="16">
                  <c:v>20663</c:v>
                </c:pt>
                <c:pt idx="17">
                  <c:v>0</c:v>
                </c:pt>
                <c:pt idx="18">
                  <c:v>0</c:v>
                </c:pt>
                <c:pt idx="19">
                  <c:v>223828</c:v>
                </c:pt>
                <c:pt idx="20">
                  <c:v>0</c:v>
                </c:pt>
                <c:pt idx="21">
                  <c:v>201961</c:v>
                </c:pt>
                <c:pt idx="22">
                  <c:v>75820</c:v>
                </c:pt>
                <c:pt idx="23">
                  <c:v>124736</c:v>
                </c:pt>
                <c:pt idx="24">
                  <c:v>4641895</c:v>
                </c:pt>
                <c:pt idx="25">
                  <c:v>1293175</c:v>
                </c:pt>
                <c:pt idx="26">
                  <c:v>11713</c:v>
                </c:pt>
                <c:pt idx="27">
                  <c:v>81173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07-4589-B9DF-C172DE834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771338"/>
        <c:axId val="17626575"/>
      </c:barChart>
      <c:catAx>
        <c:axId val="397713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626575"/>
        <c:crosses val="autoZero"/>
        <c:auto val="1"/>
        <c:lblAlgn val="ctr"/>
        <c:lblOffset val="100"/>
        <c:noMultiLvlLbl val="0"/>
      </c:catAx>
      <c:valAx>
        <c:axId val="1762657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7713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1005391</c:v>
                </c:pt>
                <c:pt idx="1">
                  <c:v>323709</c:v>
                </c:pt>
                <c:pt idx="2">
                  <c:v>86049</c:v>
                </c:pt>
                <c:pt idx="3">
                  <c:v>484910</c:v>
                </c:pt>
                <c:pt idx="4">
                  <c:v>42624</c:v>
                </c:pt>
                <c:pt idx="5">
                  <c:v>391474</c:v>
                </c:pt>
                <c:pt idx="6">
                  <c:v>32790</c:v>
                </c:pt>
                <c:pt idx="7">
                  <c:v>875500</c:v>
                </c:pt>
                <c:pt idx="8">
                  <c:v>654253</c:v>
                </c:pt>
                <c:pt idx="9">
                  <c:v>1705803</c:v>
                </c:pt>
                <c:pt idx="10">
                  <c:v>1876056</c:v>
                </c:pt>
                <c:pt idx="11">
                  <c:v>0</c:v>
                </c:pt>
                <c:pt idx="12">
                  <c:v>763505</c:v>
                </c:pt>
                <c:pt idx="13">
                  <c:v>2261238</c:v>
                </c:pt>
                <c:pt idx="14">
                  <c:v>1046409</c:v>
                </c:pt>
                <c:pt idx="15">
                  <c:v>70678</c:v>
                </c:pt>
                <c:pt idx="16">
                  <c:v>402350</c:v>
                </c:pt>
                <c:pt idx="17">
                  <c:v>400708</c:v>
                </c:pt>
                <c:pt idx="18">
                  <c:v>0</c:v>
                </c:pt>
                <c:pt idx="19">
                  <c:v>47438</c:v>
                </c:pt>
                <c:pt idx="20">
                  <c:v>217504</c:v>
                </c:pt>
                <c:pt idx="21">
                  <c:v>42735</c:v>
                </c:pt>
                <c:pt idx="22">
                  <c:v>807658</c:v>
                </c:pt>
                <c:pt idx="23">
                  <c:v>452201</c:v>
                </c:pt>
                <c:pt idx="24">
                  <c:v>2863017</c:v>
                </c:pt>
                <c:pt idx="25">
                  <c:v>729117</c:v>
                </c:pt>
                <c:pt idx="26">
                  <c:v>21724</c:v>
                </c:pt>
                <c:pt idx="27">
                  <c:v>74640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D9-4D53-AB16-90F48BEC3B9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755618</c:v>
                </c:pt>
                <c:pt idx="1">
                  <c:v>193122</c:v>
                </c:pt>
                <c:pt idx="2">
                  <c:v>92312</c:v>
                </c:pt>
                <c:pt idx="3">
                  <c:v>498303</c:v>
                </c:pt>
                <c:pt idx="4">
                  <c:v>197894</c:v>
                </c:pt>
                <c:pt idx="5">
                  <c:v>401893</c:v>
                </c:pt>
                <c:pt idx="6">
                  <c:v>29498</c:v>
                </c:pt>
                <c:pt idx="7">
                  <c:v>800601</c:v>
                </c:pt>
                <c:pt idx="8">
                  <c:v>652509</c:v>
                </c:pt>
                <c:pt idx="9">
                  <c:v>1521630</c:v>
                </c:pt>
                <c:pt idx="10">
                  <c:v>1674204</c:v>
                </c:pt>
                <c:pt idx="11">
                  <c:v>0</c:v>
                </c:pt>
                <c:pt idx="12">
                  <c:v>635333</c:v>
                </c:pt>
                <c:pt idx="13">
                  <c:v>2600569</c:v>
                </c:pt>
                <c:pt idx="14">
                  <c:v>1031114</c:v>
                </c:pt>
                <c:pt idx="15">
                  <c:v>77662</c:v>
                </c:pt>
                <c:pt idx="16">
                  <c:v>303454</c:v>
                </c:pt>
                <c:pt idx="17">
                  <c:v>282143</c:v>
                </c:pt>
                <c:pt idx="18">
                  <c:v>0</c:v>
                </c:pt>
                <c:pt idx="19">
                  <c:v>26338</c:v>
                </c:pt>
                <c:pt idx="20">
                  <c:v>250694</c:v>
                </c:pt>
                <c:pt idx="21">
                  <c:v>43074</c:v>
                </c:pt>
                <c:pt idx="22">
                  <c:v>783950</c:v>
                </c:pt>
                <c:pt idx="23">
                  <c:v>388078</c:v>
                </c:pt>
                <c:pt idx="24">
                  <c:v>2859346</c:v>
                </c:pt>
                <c:pt idx="25">
                  <c:v>543411</c:v>
                </c:pt>
                <c:pt idx="26">
                  <c:v>32809</c:v>
                </c:pt>
                <c:pt idx="27">
                  <c:v>75265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9-4D53-AB16-90F48BEC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131292"/>
        <c:axId val="52100698"/>
      </c:barChart>
      <c:catAx>
        <c:axId val="301312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00698"/>
        <c:crosses val="autoZero"/>
        <c:auto val="1"/>
        <c:lblAlgn val="ctr"/>
        <c:lblOffset val="100"/>
        <c:noMultiLvlLbl val="0"/>
      </c:catAx>
      <c:valAx>
        <c:axId val="521006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1312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134696</c:v>
                </c:pt>
                <c:pt idx="1">
                  <c:v>43363</c:v>
                </c:pt>
                <c:pt idx="2">
                  <c:v>173659</c:v>
                </c:pt>
                <c:pt idx="3">
                  <c:v>125426</c:v>
                </c:pt>
                <c:pt idx="4">
                  <c:v>1956700</c:v>
                </c:pt>
                <c:pt idx="5">
                  <c:v>13163</c:v>
                </c:pt>
                <c:pt idx="6">
                  <c:v>4144</c:v>
                </c:pt>
                <c:pt idx="7">
                  <c:v>2576508</c:v>
                </c:pt>
                <c:pt idx="8">
                  <c:v>1209525</c:v>
                </c:pt>
                <c:pt idx="9">
                  <c:v>137299</c:v>
                </c:pt>
                <c:pt idx="10">
                  <c:v>56073</c:v>
                </c:pt>
                <c:pt idx="11">
                  <c:v>1057</c:v>
                </c:pt>
                <c:pt idx="12">
                  <c:v>33358</c:v>
                </c:pt>
                <c:pt idx="13">
                  <c:v>288675</c:v>
                </c:pt>
                <c:pt idx="14">
                  <c:v>57796</c:v>
                </c:pt>
                <c:pt idx="15">
                  <c:v>135451</c:v>
                </c:pt>
                <c:pt idx="16">
                  <c:v>65167</c:v>
                </c:pt>
                <c:pt idx="17">
                  <c:v>111466</c:v>
                </c:pt>
                <c:pt idx="18">
                  <c:v>11</c:v>
                </c:pt>
                <c:pt idx="19">
                  <c:v>103003</c:v>
                </c:pt>
                <c:pt idx="20">
                  <c:v>466416</c:v>
                </c:pt>
                <c:pt idx="21">
                  <c:v>116572</c:v>
                </c:pt>
                <c:pt idx="22">
                  <c:v>269809</c:v>
                </c:pt>
                <c:pt idx="23">
                  <c:v>92079</c:v>
                </c:pt>
                <c:pt idx="24">
                  <c:v>353964</c:v>
                </c:pt>
                <c:pt idx="25">
                  <c:v>3820133</c:v>
                </c:pt>
                <c:pt idx="26">
                  <c:v>521935</c:v>
                </c:pt>
                <c:pt idx="27">
                  <c:v>85638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66-4101-9097-3AE15D77C03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134771</c:v>
                </c:pt>
                <c:pt idx="1">
                  <c:v>46031</c:v>
                </c:pt>
                <c:pt idx="2">
                  <c:v>136278</c:v>
                </c:pt>
                <c:pt idx="3">
                  <c:v>143260</c:v>
                </c:pt>
                <c:pt idx="4">
                  <c:v>1855523</c:v>
                </c:pt>
                <c:pt idx="5">
                  <c:v>9907</c:v>
                </c:pt>
                <c:pt idx="6">
                  <c:v>4523</c:v>
                </c:pt>
                <c:pt idx="7">
                  <c:v>2572104</c:v>
                </c:pt>
                <c:pt idx="8">
                  <c:v>1071315</c:v>
                </c:pt>
                <c:pt idx="9">
                  <c:v>183557</c:v>
                </c:pt>
                <c:pt idx="10">
                  <c:v>47339</c:v>
                </c:pt>
                <c:pt idx="11">
                  <c:v>603</c:v>
                </c:pt>
                <c:pt idx="12">
                  <c:v>68358</c:v>
                </c:pt>
                <c:pt idx="13">
                  <c:v>221736</c:v>
                </c:pt>
                <c:pt idx="14">
                  <c:v>17522</c:v>
                </c:pt>
                <c:pt idx="15">
                  <c:v>146236</c:v>
                </c:pt>
                <c:pt idx="16">
                  <c:v>55883</c:v>
                </c:pt>
                <c:pt idx="17">
                  <c:v>134866</c:v>
                </c:pt>
                <c:pt idx="18">
                  <c:v>76</c:v>
                </c:pt>
                <c:pt idx="19">
                  <c:v>91517</c:v>
                </c:pt>
                <c:pt idx="20">
                  <c:v>489724</c:v>
                </c:pt>
                <c:pt idx="21">
                  <c:v>87674</c:v>
                </c:pt>
                <c:pt idx="22">
                  <c:v>253873</c:v>
                </c:pt>
                <c:pt idx="23">
                  <c:v>53749</c:v>
                </c:pt>
                <c:pt idx="24">
                  <c:v>336330</c:v>
                </c:pt>
                <c:pt idx="25">
                  <c:v>3648738</c:v>
                </c:pt>
                <c:pt idx="26">
                  <c:v>479386</c:v>
                </c:pt>
                <c:pt idx="27">
                  <c:v>95305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66-4101-9097-3AE15D77C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495349"/>
        <c:axId val="25656663"/>
      </c:barChart>
      <c:catAx>
        <c:axId val="214953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656663"/>
        <c:crosses val="autoZero"/>
        <c:auto val="1"/>
        <c:lblAlgn val="ctr"/>
        <c:lblOffset val="100"/>
        <c:noMultiLvlLbl val="0"/>
      </c:catAx>
      <c:valAx>
        <c:axId val="256566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953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927208</c:v>
                </c:pt>
                <c:pt idx="1">
                  <c:v>320902</c:v>
                </c:pt>
                <c:pt idx="2">
                  <c:v>1005412</c:v>
                </c:pt>
                <c:pt idx="3">
                  <c:v>576951</c:v>
                </c:pt>
                <c:pt idx="4">
                  <c:v>3121218</c:v>
                </c:pt>
                <c:pt idx="5">
                  <c:v>217110</c:v>
                </c:pt>
                <c:pt idx="6">
                  <c:v>3520</c:v>
                </c:pt>
                <c:pt idx="7">
                  <c:v>3775617</c:v>
                </c:pt>
                <c:pt idx="8">
                  <c:v>2832392</c:v>
                </c:pt>
                <c:pt idx="9">
                  <c:v>2935070</c:v>
                </c:pt>
                <c:pt idx="10">
                  <c:v>1022843</c:v>
                </c:pt>
                <c:pt idx="11">
                  <c:v>0</c:v>
                </c:pt>
                <c:pt idx="12">
                  <c:v>528911</c:v>
                </c:pt>
                <c:pt idx="13">
                  <c:v>997852</c:v>
                </c:pt>
                <c:pt idx="14">
                  <c:v>2226908</c:v>
                </c:pt>
                <c:pt idx="15">
                  <c:v>124053</c:v>
                </c:pt>
                <c:pt idx="16">
                  <c:v>163229</c:v>
                </c:pt>
                <c:pt idx="17">
                  <c:v>226013</c:v>
                </c:pt>
                <c:pt idx="18">
                  <c:v>0</c:v>
                </c:pt>
                <c:pt idx="19">
                  <c:v>230206</c:v>
                </c:pt>
                <c:pt idx="20">
                  <c:v>384790</c:v>
                </c:pt>
                <c:pt idx="21">
                  <c:v>296836</c:v>
                </c:pt>
                <c:pt idx="22">
                  <c:v>830517</c:v>
                </c:pt>
                <c:pt idx="23">
                  <c:v>173485</c:v>
                </c:pt>
                <c:pt idx="24">
                  <c:v>1271460</c:v>
                </c:pt>
                <c:pt idx="25">
                  <c:v>4685699</c:v>
                </c:pt>
                <c:pt idx="26">
                  <c:v>641701</c:v>
                </c:pt>
                <c:pt idx="27">
                  <c:v>112432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0-4C32-9A34-F2E03559C75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592999</c:v>
                </c:pt>
                <c:pt idx="1">
                  <c:v>401801</c:v>
                </c:pt>
                <c:pt idx="2">
                  <c:v>1125096</c:v>
                </c:pt>
                <c:pt idx="3">
                  <c:v>658717</c:v>
                </c:pt>
                <c:pt idx="4">
                  <c:v>2662148</c:v>
                </c:pt>
                <c:pt idx="5">
                  <c:v>143726</c:v>
                </c:pt>
                <c:pt idx="6">
                  <c:v>4193</c:v>
                </c:pt>
                <c:pt idx="7">
                  <c:v>4141016</c:v>
                </c:pt>
                <c:pt idx="8">
                  <c:v>2503326</c:v>
                </c:pt>
                <c:pt idx="9">
                  <c:v>2599384</c:v>
                </c:pt>
                <c:pt idx="10">
                  <c:v>1156447</c:v>
                </c:pt>
                <c:pt idx="11">
                  <c:v>0</c:v>
                </c:pt>
                <c:pt idx="12">
                  <c:v>812242</c:v>
                </c:pt>
                <c:pt idx="13">
                  <c:v>834727</c:v>
                </c:pt>
                <c:pt idx="14">
                  <c:v>1839787</c:v>
                </c:pt>
                <c:pt idx="15">
                  <c:v>186226</c:v>
                </c:pt>
                <c:pt idx="16">
                  <c:v>197533</c:v>
                </c:pt>
                <c:pt idx="17">
                  <c:v>204342</c:v>
                </c:pt>
                <c:pt idx="18">
                  <c:v>0</c:v>
                </c:pt>
                <c:pt idx="19">
                  <c:v>150424</c:v>
                </c:pt>
                <c:pt idx="20">
                  <c:v>374869</c:v>
                </c:pt>
                <c:pt idx="21">
                  <c:v>51301</c:v>
                </c:pt>
                <c:pt idx="22">
                  <c:v>922019</c:v>
                </c:pt>
                <c:pt idx="23">
                  <c:v>198743</c:v>
                </c:pt>
                <c:pt idx="24">
                  <c:v>1402357</c:v>
                </c:pt>
                <c:pt idx="25">
                  <c:v>4806923</c:v>
                </c:pt>
                <c:pt idx="26">
                  <c:v>583039</c:v>
                </c:pt>
                <c:pt idx="27">
                  <c:v>148519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0-4C32-9A34-F2E03559C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997084"/>
        <c:axId val="23602159"/>
      </c:barChart>
      <c:catAx>
        <c:axId val="609970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602159"/>
        <c:crosses val="autoZero"/>
        <c:auto val="1"/>
        <c:lblAlgn val="ctr"/>
        <c:lblOffset val="100"/>
        <c:noMultiLvlLbl val="0"/>
      </c:catAx>
      <c:valAx>
        <c:axId val="2360215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970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663311</c:v>
                </c:pt>
                <c:pt idx="1">
                  <c:v>3393</c:v>
                </c:pt>
                <c:pt idx="2">
                  <c:v>35547</c:v>
                </c:pt>
                <c:pt idx="3">
                  <c:v>77014</c:v>
                </c:pt>
                <c:pt idx="4">
                  <c:v>1455077</c:v>
                </c:pt>
                <c:pt idx="5">
                  <c:v>3004</c:v>
                </c:pt>
                <c:pt idx="6">
                  <c:v>0</c:v>
                </c:pt>
                <c:pt idx="7">
                  <c:v>176164</c:v>
                </c:pt>
                <c:pt idx="8">
                  <c:v>1258607</c:v>
                </c:pt>
                <c:pt idx="9">
                  <c:v>1767359</c:v>
                </c:pt>
                <c:pt idx="10">
                  <c:v>503986</c:v>
                </c:pt>
                <c:pt idx="11">
                  <c:v>0</c:v>
                </c:pt>
                <c:pt idx="12">
                  <c:v>21645</c:v>
                </c:pt>
                <c:pt idx="13">
                  <c:v>31508</c:v>
                </c:pt>
                <c:pt idx="14">
                  <c:v>1594052</c:v>
                </c:pt>
                <c:pt idx="15">
                  <c:v>48720</c:v>
                </c:pt>
                <c:pt idx="16">
                  <c:v>11955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254392</c:v>
                </c:pt>
                <c:pt idx="22">
                  <c:v>2368</c:v>
                </c:pt>
                <c:pt idx="23">
                  <c:v>0</c:v>
                </c:pt>
                <c:pt idx="24">
                  <c:v>989774</c:v>
                </c:pt>
                <c:pt idx="25">
                  <c:v>76990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5-4DF7-BD39-9AA966A34D8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308923</c:v>
                </c:pt>
                <c:pt idx="1">
                  <c:v>1</c:v>
                </c:pt>
                <c:pt idx="2">
                  <c:v>0</c:v>
                </c:pt>
                <c:pt idx="3">
                  <c:v>109235</c:v>
                </c:pt>
                <c:pt idx="4">
                  <c:v>987164</c:v>
                </c:pt>
                <c:pt idx="5">
                  <c:v>0</c:v>
                </c:pt>
                <c:pt idx="6">
                  <c:v>2</c:v>
                </c:pt>
                <c:pt idx="7">
                  <c:v>355316</c:v>
                </c:pt>
                <c:pt idx="8">
                  <c:v>769741</c:v>
                </c:pt>
                <c:pt idx="9">
                  <c:v>1789283</c:v>
                </c:pt>
                <c:pt idx="10">
                  <c:v>429649</c:v>
                </c:pt>
                <c:pt idx="11">
                  <c:v>0</c:v>
                </c:pt>
                <c:pt idx="12">
                  <c:v>278420</c:v>
                </c:pt>
                <c:pt idx="13">
                  <c:v>2151</c:v>
                </c:pt>
                <c:pt idx="14">
                  <c:v>1320973</c:v>
                </c:pt>
                <c:pt idx="15">
                  <c:v>56695</c:v>
                </c:pt>
                <c:pt idx="16">
                  <c:v>12174</c:v>
                </c:pt>
                <c:pt idx="17">
                  <c:v>0</c:v>
                </c:pt>
                <c:pt idx="18">
                  <c:v>0</c:v>
                </c:pt>
                <c:pt idx="19">
                  <c:v>3001</c:v>
                </c:pt>
                <c:pt idx="20">
                  <c:v>0</c:v>
                </c:pt>
                <c:pt idx="21">
                  <c:v>27819</c:v>
                </c:pt>
                <c:pt idx="22">
                  <c:v>6076</c:v>
                </c:pt>
                <c:pt idx="23">
                  <c:v>0</c:v>
                </c:pt>
                <c:pt idx="24">
                  <c:v>975452</c:v>
                </c:pt>
                <c:pt idx="25">
                  <c:v>227505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5-4DF7-BD39-9AA966A34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775624"/>
        <c:axId val="30749641"/>
      </c:barChart>
      <c:catAx>
        <c:axId val="7775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49641"/>
        <c:crosses val="autoZero"/>
        <c:auto val="1"/>
        <c:lblAlgn val="ctr"/>
        <c:lblOffset val="100"/>
        <c:noMultiLvlLbl val="0"/>
      </c:catAx>
      <c:valAx>
        <c:axId val="307496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7756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226798</c:v>
                </c:pt>
                <c:pt idx="1">
                  <c:v>302551</c:v>
                </c:pt>
                <c:pt idx="2">
                  <c:v>844652</c:v>
                </c:pt>
                <c:pt idx="3">
                  <c:v>246869</c:v>
                </c:pt>
                <c:pt idx="4">
                  <c:v>0</c:v>
                </c:pt>
                <c:pt idx="5">
                  <c:v>135220</c:v>
                </c:pt>
                <c:pt idx="6">
                  <c:v>23</c:v>
                </c:pt>
                <c:pt idx="7">
                  <c:v>494702</c:v>
                </c:pt>
                <c:pt idx="8">
                  <c:v>556801</c:v>
                </c:pt>
                <c:pt idx="9">
                  <c:v>1047440</c:v>
                </c:pt>
                <c:pt idx="10">
                  <c:v>306073</c:v>
                </c:pt>
                <c:pt idx="11">
                  <c:v>0</c:v>
                </c:pt>
                <c:pt idx="12">
                  <c:v>330933</c:v>
                </c:pt>
                <c:pt idx="13">
                  <c:v>658443</c:v>
                </c:pt>
                <c:pt idx="14">
                  <c:v>550213</c:v>
                </c:pt>
                <c:pt idx="15">
                  <c:v>265</c:v>
                </c:pt>
                <c:pt idx="16">
                  <c:v>99564</c:v>
                </c:pt>
                <c:pt idx="17">
                  <c:v>4996</c:v>
                </c:pt>
                <c:pt idx="18">
                  <c:v>0</c:v>
                </c:pt>
                <c:pt idx="19">
                  <c:v>206340</c:v>
                </c:pt>
                <c:pt idx="20">
                  <c:v>37600</c:v>
                </c:pt>
                <c:pt idx="21">
                  <c:v>0</c:v>
                </c:pt>
                <c:pt idx="22">
                  <c:v>337288</c:v>
                </c:pt>
                <c:pt idx="23">
                  <c:v>99397</c:v>
                </c:pt>
                <c:pt idx="24">
                  <c:v>114672</c:v>
                </c:pt>
                <c:pt idx="25">
                  <c:v>176530</c:v>
                </c:pt>
                <c:pt idx="26">
                  <c:v>0</c:v>
                </c:pt>
                <c:pt idx="27">
                  <c:v>29268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0-4282-A07A-30216380851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184233</c:v>
                </c:pt>
                <c:pt idx="1">
                  <c:v>385229</c:v>
                </c:pt>
                <c:pt idx="2">
                  <c:v>1034051</c:v>
                </c:pt>
                <c:pt idx="3">
                  <c:v>323638</c:v>
                </c:pt>
                <c:pt idx="4">
                  <c:v>2</c:v>
                </c:pt>
                <c:pt idx="5">
                  <c:v>87033</c:v>
                </c:pt>
                <c:pt idx="6">
                  <c:v>0</c:v>
                </c:pt>
                <c:pt idx="7">
                  <c:v>775048</c:v>
                </c:pt>
                <c:pt idx="8">
                  <c:v>618448</c:v>
                </c:pt>
                <c:pt idx="9">
                  <c:v>717181</c:v>
                </c:pt>
                <c:pt idx="10">
                  <c:v>426873</c:v>
                </c:pt>
                <c:pt idx="11">
                  <c:v>0</c:v>
                </c:pt>
                <c:pt idx="12">
                  <c:v>231885</c:v>
                </c:pt>
                <c:pt idx="13">
                  <c:v>582508</c:v>
                </c:pt>
                <c:pt idx="14">
                  <c:v>464618</c:v>
                </c:pt>
                <c:pt idx="15">
                  <c:v>12537</c:v>
                </c:pt>
                <c:pt idx="16">
                  <c:v>147230</c:v>
                </c:pt>
                <c:pt idx="17">
                  <c:v>6144</c:v>
                </c:pt>
                <c:pt idx="18">
                  <c:v>0</c:v>
                </c:pt>
                <c:pt idx="19">
                  <c:v>123379</c:v>
                </c:pt>
                <c:pt idx="20">
                  <c:v>43975</c:v>
                </c:pt>
                <c:pt idx="21">
                  <c:v>4278</c:v>
                </c:pt>
                <c:pt idx="22">
                  <c:v>452620</c:v>
                </c:pt>
                <c:pt idx="23">
                  <c:v>143961</c:v>
                </c:pt>
                <c:pt idx="24">
                  <c:v>233460</c:v>
                </c:pt>
                <c:pt idx="25">
                  <c:v>133639</c:v>
                </c:pt>
                <c:pt idx="26">
                  <c:v>0</c:v>
                </c:pt>
                <c:pt idx="27">
                  <c:v>70158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60-4282-A07A-302163808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36032"/>
        <c:axId val="13896008"/>
      </c:barChart>
      <c:catAx>
        <c:axId val="452360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896008"/>
        <c:crosses val="autoZero"/>
        <c:auto val="1"/>
        <c:lblAlgn val="ctr"/>
        <c:lblOffset val="100"/>
        <c:noMultiLvlLbl val="0"/>
      </c:catAx>
      <c:valAx>
        <c:axId val="138960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360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37099</c:v>
                </c:pt>
                <c:pt idx="1">
                  <c:v>14958</c:v>
                </c:pt>
                <c:pt idx="2">
                  <c:v>125213</c:v>
                </c:pt>
                <c:pt idx="3">
                  <c:v>253068</c:v>
                </c:pt>
                <c:pt idx="4">
                  <c:v>1666141</c:v>
                </c:pt>
                <c:pt idx="5">
                  <c:v>78886</c:v>
                </c:pt>
                <c:pt idx="6">
                  <c:v>3497</c:v>
                </c:pt>
                <c:pt idx="7">
                  <c:v>3104751</c:v>
                </c:pt>
                <c:pt idx="8">
                  <c:v>1016984</c:v>
                </c:pt>
                <c:pt idx="9">
                  <c:v>120271</c:v>
                </c:pt>
                <c:pt idx="10">
                  <c:v>212784</c:v>
                </c:pt>
                <c:pt idx="11">
                  <c:v>0</c:v>
                </c:pt>
                <c:pt idx="12">
                  <c:v>176333</c:v>
                </c:pt>
                <c:pt idx="13">
                  <c:v>307901</c:v>
                </c:pt>
                <c:pt idx="14">
                  <c:v>82643</c:v>
                </c:pt>
                <c:pt idx="15">
                  <c:v>75068</c:v>
                </c:pt>
                <c:pt idx="16">
                  <c:v>51710</c:v>
                </c:pt>
                <c:pt idx="17">
                  <c:v>221017</c:v>
                </c:pt>
                <c:pt idx="18">
                  <c:v>0</c:v>
                </c:pt>
                <c:pt idx="19">
                  <c:v>20409</c:v>
                </c:pt>
                <c:pt idx="20">
                  <c:v>347190</c:v>
                </c:pt>
                <c:pt idx="21">
                  <c:v>42444</c:v>
                </c:pt>
                <c:pt idx="22">
                  <c:v>490861</c:v>
                </c:pt>
                <c:pt idx="23">
                  <c:v>74088</c:v>
                </c:pt>
                <c:pt idx="24">
                  <c:v>167014</c:v>
                </c:pt>
                <c:pt idx="25">
                  <c:v>4432179</c:v>
                </c:pt>
                <c:pt idx="26">
                  <c:v>641701</c:v>
                </c:pt>
                <c:pt idx="27">
                  <c:v>83164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2-485C-B3DA-A225E42E0AF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99843</c:v>
                </c:pt>
                <c:pt idx="1">
                  <c:v>16571</c:v>
                </c:pt>
                <c:pt idx="2">
                  <c:v>91045</c:v>
                </c:pt>
                <c:pt idx="3">
                  <c:v>225844</c:v>
                </c:pt>
                <c:pt idx="4">
                  <c:v>1674982</c:v>
                </c:pt>
                <c:pt idx="5">
                  <c:v>56693</c:v>
                </c:pt>
                <c:pt idx="6">
                  <c:v>4191</c:v>
                </c:pt>
                <c:pt idx="7">
                  <c:v>3010652</c:v>
                </c:pt>
                <c:pt idx="8">
                  <c:v>1115137</c:v>
                </c:pt>
                <c:pt idx="9">
                  <c:v>92920</c:v>
                </c:pt>
                <c:pt idx="10">
                  <c:v>299925</c:v>
                </c:pt>
                <c:pt idx="11">
                  <c:v>0</c:v>
                </c:pt>
                <c:pt idx="12">
                  <c:v>301937</c:v>
                </c:pt>
                <c:pt idx="13">
                  <c:v>250068</c:v>
                </c:pt>
                <c:pt idx="14">
                  <c:v>54196</c:v>
                </c:pt>
                <c:pt idx="15">
                  <c:v>116994</c:v>
                </c:pt>
                <c:pt idx="16">
                  <c:v>38129</c:v>
                </c:pt>
                <c:pt idx="17">
                  <c:v>198198</c:v>
                </c:pt>
                <c:pt idx="18">
                  <c:v>0</c:v>
                </c:pt>
                <c:pt idx="19">
                  <c:v>24044</c:v>
                </c:pt>
                <c:pt idx="20">
                  <c:v>330894</c:v>
                </c:pt>
                <c:pt idx="21">
                  <c:v>19204</c:v>
                </c:pt>
                <c:pt idx="22">
                  <c:v>463323</c:v>
                </c:pt>
                <c:pt idx="23">
                  <c:v>54782</c:v>
                </c:pt>
                <c:pt idx="24">
                  <c:v>193445</c:v>
                </c:pt>
                <c:pt idx="25">
                  <c:v>4445779</c:v>
                </c:pt>
                <c:pt idx="26">
                  <c:v>583039</c:v>
                </c:pt>
                <c:pt idx="27">
                  <c:v>78361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82-485C-B3DA-A225E42E0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228323"/>
        <c:axId val="25115543"/>
      </c:barChart>
      <c:catAx>
        <c:axId val="472283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115543"/>
        <c:crosses val="autoZero"/>
        <c:auto val="1"/>
        <c:lblAlgn val="ctr"/>
        <c:lblOffset val="100"/>
        <c:noMultiLvlLbl val="0"/>
      </c:catAx>
      <c:valAx>
        <c:axId val="2511554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2283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42979765.325999998</c:v>
              </c:pt>
              <c:pt idx="2">
                <c:v>47296914.588000007</c:v>
              </c:pt>
              <c:pt idx="3">
                <c:v>49208224.273000002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8DA-4434-A54D-E929CD3885F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42498264.729999989</c:v>
              </c:pt>
              <c:pt idx="2">
                <c:v>47486077.764000013</c:v>
              </c:pt>
              <c:pt idx="3">
                <c:v>46936106.824000001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8DA-4434-A54D-E929CD388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668847"/>
        <c:axId val="1425066"/>
      </c:lineChart>
      <c:catAx>
        <c:axId val="5666884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25066"/>
        <c:crosses val="autoZero"/>
        <c:auto val="1"/>
        <c:lblAlgn val="ctr"/>
        <c:lblOffset val="100"/>
        <c:noMultiLvlLbl val="0"/>
      </c:catAx>
      <c:valAx>
        <c:axId val="1425066"/>
        <c:scaling>
          <c:orientation val="minMax"/>
          <c:max val="50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66884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88D-4FAD-8D63-B137C779CC9C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88D-4FAD-8D63-B137C779C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621236"/>
        <c:axId val="60609704"/>
      </c:lineChart>
      <c:catAx>
        <c:axId val="4262123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609704"/>
        <c:crosses val="autoZero"/>
        <c:auto val="1"/>
        <c:lblAlgn val="ctr"/>
        <c:lblOffset val="100"/>
        <c:noMultiLvlLbl val="0"/>
      </c:catAx>
      <c:valAx>
        <c:axId val="60609704"/>
        <c:scaling>
          <c:orientation val="minMax"/>
          <c:max val="16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62123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88-4E40-9A37-301AE2F06180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88-4E40-9A37-301AE2F06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250497"/>
        <c:axId val="1014653"/>
      </c:lineChart>
      <c:catAx>
        <c:axId val="6625049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14653"/>
        <c:crosses val="autoZero"/>
        <c:auto val="1"/>
        <c:lblAlgn val="ctr"/>
        <c:lblOffset val="100"/>
        <c:noMultiLvlLbl val="0"/>
      </c:catAx>
      <c:valAx>
        <c:axId val="1014653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25049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4D1-4A2C-A869-FC344B6CB58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4D1-4A2C-A869-FC344B6CB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67634"/>
        <c:axId val="40079862"/>
      </c:lineChart>
      <c:catAx>
        <c:axId val="327676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079862"/>
        <c:crosses val="autoZero"/>
        <c:auto val="1"/>
        <c:lblAlgn val="ctr"/>
        <c:lblOffset val="100"/>
        <c:noMultiLvlLbl val="0"/>
      </c:catAx>
      <c:valAx>
        <c:axId val="40079862"/>
        <c:scaling>
          <c:orientation val="minMax"/>
          <c:max val="25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7676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7F-49E4-BC77-7841BEF5CEC8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7F-49E4-BC77-7841BEF5C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62199"/>
        <c:axId val="14370252"/>
      </c:lineChart>
      <c:catAx>
        <c:axId val="315621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370252"/>
        <c:crosses val="autoZero"/>
        <c:auto val="1"/>
        <c:lblAlgn val="ctr"/>
        <c:lblOffset val="100"/>
        <c:noMultiLvlLbl val="0"/>
      </c:catAx>
      <c:valAx>
        <c:axId val="14370252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56219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364-4C00-A6C7-4EE4E438D3F0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364-4C00-A6C7-4EE4E438D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17571"/>
        <c:axId val="43987083"/>
      </c:lineChart>
      <c:catAx>
        <c:axId val="267175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987083"/>
        <c:crosses val="autoZero"/>
        <c:auto val="1"/>
        <c:lblAlgn val="ctr"/>
        <c:lblOffset val="100"/>
        <c:noMultiLvlLbl val="0"/>
      </c:catAx>
      <c:valAx>
        <c:axId val="43987083"/>
        <c:scaling>
          <c:orientation val="minMax"/>
          <c:max val="16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71757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4.2014295524421597E-2</c:v>
              </c:pt>
              <c:pt idx="1">
                <c:v>2.6959317467106111E-2</c:v>
              </c:pt>
              <c:pt idx="2">
                <c:v>1.600249934700582E-2</c:v>
              </c:pt>
              <c:pt idx="3">
                <c:v>2.4404066851186231E-2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D9-4C7F-892A-6255FA0D57A6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-4.4564795151789127E-2</c:v>
              </c:pt>
              <c:pt idx="2">
                <c:v>-1.79994035532548E-2</c:v>
              </c:pt>
              <c:pt idx="3">
                <c:v>-2.3111607421332111E-2</c:v>
              </c:pt>
              <c:pt idx="4">
                <c:v>-3.5776057497670988E-2</c:v>
              </c:pt>
              <c:pt idx="5">
                <c:v>-3.8805049222508381E-2</c:v>
              </c:pt>
              <c:pt idx="6">
                <c:v>-3.8844784255968379E-2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-3.7805547102136787E-2</c:v>
              </c:pt>
              <c:pt idx="10">
                <c:v>-3.0751824268599459E-2</c:v>
              </c:pt>
              <c:pt idx="11">
                <c:v>-3.2985610422738842E-2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D9-4C7F-892A-6255FA0D5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10778"/>
        <c:axId val="27753813"/>
      </c:lineChart>
      <c:catAx>
        <c:axId val="5701077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753813"/>
        <c:crosses val="autoZero"/>
        <c:auto val="1"/>
        <c:lblAlgn val="ctr"/>
        <c:lblOffset val="100"/>
        <c:noMultiLvlLbl val="0"/>
      </c:catAx>
      <c:valAx>
        <c:axId val="277538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01077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66-4C65-A1FD-5D41B22521F4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66-4C65-A1FD-5D41B2252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00112"/>
        <c:axId val="11904802"/>
      </c:lineChart>
      <c:catAx>
        <c:axId val="202001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04802"/>
        <c:crosses val="autoZero"/>
        <c:auto val="1"/>
        <c:lblAlgn val="ctr"/>
        <c:lblOffset val="100"/>
        <c:noMultiLvlLbl val="0"/>
      </c:catAx>
      <c:valAx>
        <c:axId val="119048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2001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A2A-45EC-93B1-FA7255C70040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A2A-45EC-93B1-FA7255C70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535737"/>
        <c:axId val="1066799"/>
      </c:lineChart>
      <c:catAx>
        <c:axId val="575357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66799"/>
        <c:crosses val="autoZero"/>
        <c:auto val="1"/>
        <c:lblAlgn val="ctr"/>
        <c:lblOffset val="100"/>
        <c:noMultiLvlLbl val="0"/>
      </c:catAx>
      <c:valAx>
        <c:axId val="10667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5357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F90-44C9-9EAB-F8203FAA38E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F90-44C9-9EAB-F8203FAA3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87402"/>
        <c:axId val="16435003"/>
      </c:lineChart>
      <c:catAx>
        <c:axId val="193874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35003"/>
        <c:crosses val="autoZero"/>
        <c:auto val="1"/>
        <c:lblAlgn val="ctr"/>
        <c:lblOffset val="100"/>
        <c:noMultiLvlLbl val="0"/>
      </c:catAx>
      <c:valAx>
        <c:axId val="1643500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3874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85-4C04-952E-78F70C6B7130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85-4C04-952E-78F70C6B7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68950"/>
        <c:axId val="35985075"/>
      </c:lineChart>
      <c:catAx>
        <c:axId val="1266895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85075"/>
        <c:crosses val="autoZero"/>
        <c:auto val="1"/>
        <c:lblAlgn val="ctr"/>
        <c:lblOffset val="100"/>
        <c:noMultiLvlLbl val="0"/>
      </c:catAx>
      <c:valAx>
        <c:axId val="3598507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66895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12-4496-82A4-B85494CBBDEA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312-4496-82A4-B85494CBB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412958"/>
        <c:axId val="7136881"/>
      </c:lineChart>
      <c:catAx>
        <c:axId val="4541295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136881"/>
        <c:crosses val="autoZero"/>
        <c:auto val="1"/>
        <c:lblAlgn val="ctr"/>
        <c:lblOffset val="100"/>
        <c:noMultiLvlLbl val="0"/>
      </c:catAx>
      <c:valAx>
        <c:axId val="71368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41295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FE-4E14-AD88-76338603B03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FE-4E14-AD88-76338603B03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FE-4E14-AD88-76338603B03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FE-4E14-AD88-76338603B03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FE-4E14-AD88-76338603B03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FE-4E14-AD88-76338603B03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FE-4E14-AD88-76338603B03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FE-4E14-AD88-76338603B03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BFE-4E14-AD88-76338603B03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BFE-4E14-AD88-76338603B03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BFE-4E14-AD88-76338603B03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#,##0.00</c:formatCode>
              <c:ptCount val="12"/>
              <c:pt idx="0">
                <c:v>553.27034048499991</c:v>
              </c:pt>
              <c:pt idx="1">
                <c:v>550.67518874300004</c:v>
              </c:pt>
              <c:pt idx="2">
                <c:v>548.78401231599992</c:v>
              </c:pt>
              <c:pt idx="3">
                <c:v>545.95518574099992</c:v>
              </c:pt>
              <c:pt idx="4">
                <c:v>545.523646998</c:v>
              </c:pt>
              <c:pt idx="5">
                <c:v>543.87846099399997</c:v>
              </c:pt>
              <c:pt idx="6">
                <c:v>545.88793865600007</c:v>
              </c:pt>
              <c:pt idx="7">
                <c:v>543.21124258199995</c:v>
              </c:pt>
              <c:pt idx="8">
                <c:v>545.06490767100001</c:v>
              </c:pt>
              <c:pt idx="9">
                <c:v>545.54640826699995</c:v>
              </c:pt>
              <c:pt idx="10">
                <c:v>545.35724509099998</c:v>
              </c:pt>
              <c:pt idx="11">
                <c:v>547.6293625400001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BFE-4E14-AD88-76338603B0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4254564"/>
        <c:axId val="52158237"/>
      </c:lineChart>
      <c:catAx>
        <c:axId val="4425456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58237"/>
        <c:crosses val="autoZero"/>
        <c:auto val="1"/>
        <c:lblAlgn val="ctr"/>
        <c:lblOffset val="100"/>
        <c:noMultiLvlLbl val="0"/>
      </c:catAx>
      <c:valAx>
        <c:axId val="5215823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25456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9E-42ED-9842-57E5E7C7BCC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9E-42ED-9842-57E5E7C7BCC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9E-42ED-9842-57E5E7C7BCC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9E-42ED-9842-57E5E7C7BCC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9E-42ED-9842-57E5E7C7BCC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09E-42ED-9842-57E5E7C7BCC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9E-42ED-9842-57E5E7C7BCC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9E-42ED-9842-57E5E7C7BCC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9E-42ED-9842-57E5E7C7BCC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9E-42ED-9842-57E5E7C7BCC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9E-42ED-9842-57E5E7C7BCC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#,##0.00</c:formatCode>
              <c:ptCount val="12"/>
              <c:pt idx="0">
                <c:v>180.07887400000001</c:v>
              </c:pt>
              <c:pt idx="1">
                <c:v>178.19028900000001</c:v>
              </c:pt>
              <c:pt idx="2">
                <c:v>176.85910999999999</c:v>
              </c:pt>
              <c:pt idx="3">
                <c:v>175.92848900000001</c:v>
              </c:pt>
              <c:pt idx="4">
                <c:v>176.58364900000001</c:v>
              </c:pt>
              <c:pt idx="5">
                <c:v>176.426749</c:v>
              </c:pt>
              <c:pt idx="6">
                <c:v>176.57219499999999</c:v>
              </c:pt>
              <c:pt idx="7">
                <c:v>174.88294099999999</c:v>
              </c:pt>
              <c:pt idx="8">
                <c:v>175.798271</c:v>
              </c:pt>
              <c:pt idx="9">
                <c:v>175.42110700000001</c:v>
              </c:pt>
              <c:pt idx="10">
                <c:v>175.624742</c:v>
              </c:pt>
              <c:pt idx="11">
                <c:v>175.73837499999999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09E-42ED-9842-57E5E7C7BC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665801"/>
        <c:axId val="10327380"/>
      </c:lineChart>
      <c:catAx>
        <c:axId val="236658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327380"/>
        <c:crosses val="autoZero"/>
        <c:auto val="1"/>
        <c:lblAlgn val="ctr"/>
        <c:lblOffset val="100"/>
        <c:noMultiLvlLbl val="0"/>
      </c:catAx>
      <c:valAx>
        <c:axId val="1032738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6658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FE-49CA-A1F4-07B7A796BA2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FE-49CA-A1F4-07B7A796BA2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FE-49CA-A1F4-07B7A796BA2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FE-49CA-A1F4-07B7A796BA2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FE-49CA-A1F4-07B7A796BA2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FE-49CA-A1F4-07B7A796BA2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FE-49CA-A1F4-07B7A796BA2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FE-49CA-A1F4-07B7A796BA2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FE-49CA-A1F4-07B7A796BA2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FE-49CA-A1F4-07B7A796BA2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FE-49CA-A1F4-07B7A796BA25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#,##0.00</c:formatCode>
              <c:ptCount val="12"/>
              <c:pt idx="0">
                <c:v>94.272100999999992</c:v>
              </c:pt>
              <c:pt idx="1">
                <c:v>94.87559499999999</c:v>
              </c:pt>
              <c:pt idx="2">
                <c:v>95.102014999999994</c:v>
              </c:pt>
              <c:pt idx="3">
                <c:v>94.487117999999995</c:v>
              </c:pt>
              <c:pt idx="4">
                <c:v>94.024356999999995</c:v>
              </c:pt>
              <c:pt idx="5">
                <c:v>92.526075999999989</c:v>
              </c:pt>
              <c:pt idx="6">
                <c:v>91.858873000000003</c:v>
              </c:pt>
              <c:pt idx="7">
                <c:v>90.547167999999999</c:v>
              </c:pt>
              <c:pt idx="8">
                <c:v>89.95035</c:v>
              </c:pt>
              <c:pt idx="9">
                <c:v>89.012658999999999</c:v>
              </c:pt>
              <c:pt idx="10">
                <c:v>87.316161999999991</c:v>
              </c:pt>
              <c:pt idx="11">
                <c:v>86.611908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DFE-49CA-A1F4-07B7A796BA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118374"/>
        <c:axId val="31026213"/>
      </c:lineChart>
      <c:catAx>
        <c:axId val="91183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26213"/>
        <c:crosses val="autoZero"/>
        <c:auto val="1"/>
        <c:lblAlgn val="ctr"/>
        <c:lblOffset val="100"/>
        <c:noMultiLvlLbl val="0"/>
      </c:catAx>
      <c:valAx>
        <c:axId val="310262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1183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35-49DB-BFCD-C7DF3AE35A1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35-49DB-BFCD-C7DF3AE35A1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35-49DB-BFCD-C7DF3AE35A1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35-49DB-BFCD-C7DF3AE35A1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35-49DB-BFCD-C7DF3AE35A1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35-49DB-BFCD-C7DF3AE35A1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35-49DB-BFCD-C7DF3AE35A1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35-49DB-BFCD-C7DF3AE35A1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735-49DB-BFCD-C7DF3AE35A1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35-49DB-BFCD-C7DF3AE35A1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735-49DB-BFCD-C7DF3AE35A1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#,##0.00</c:formatCode>
              <c:ptCount val="12"/>
              <c:pt idx="0">
                <c:v>263.74050599999998</c:v>
              </c:pt>
              <c:pt idx="1">
                <c:v>262.35120999999998</c:v>
              </c:pt>
              <c:pt idx="2">
                <c:v>261.60695800000002</c:v>
              </c:pt>
              <c:pt idx="3">
                <c:v>260.27837299999999</c:v>
              </c:pt>
              <c:pt idx="4">
                <c:v>259.80766199999999</c:v>
              </c:pt>
              <c:pt idx="5">
                <c:v>259.90397100000001</c:v>
              </c:pt>
              <c:pt idx="6">
                <c:v>262.33453800000001</c:v>
              </c:pt>
              <c:pt idx="7">
                <c:v>262.50659100000001</c:v>
              </c:pt>
              <c:pt idx="8">
                <c:v>263.84658899999999</c:v>
              </c:pt>
              <c:pt idx="9">
                <c:v>265.48141399999997</c:v>
              </c:pt>
              <c:pt idx="10">
                <c:v>266.958934</c:v>
              </c:pt>
              <c:pt idx="11">
                <c:v>269.590844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735-49DB-BFCD-C7DF3AE35A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3108649"/>
        <c:axId val="2733051"/>
      </c:lineChart>
      <c:catAx>
        <c:axId val="131086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33051"/>
        <c:crosses val="autoZero"/>
        <c:auto val="1"/>
        <c:lblAlgn val="ctr"/>
        <c:lblOffset val="100"/>
        <c:noMultiLvlLbl val="0"/>
      </c:catAx>
      <c:valAx>
        <c:axId val="273305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1086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60-43A6-964D-4CF0345F23A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60-43A6-964D-4CF0345F23A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60-43A6-964D-4CF0345F23A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60-43A6-964D-4CF0345F23A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60-43A6-964D-4CF0345F23A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60-43A6-964D-4CF0345F23A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260-43A6-964D-4CF0345F23A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60-43A6-964D-4CF0345F23A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260-43A6-964D-4CF0345F23A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260-43A6-964D-4CF0345F23A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260-43A6-964D-4CF0345F23A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#,##0.00</c:formatCode>
              <c:ptCount val="12"/>
              <c:pt idx="0">
                <c:v>180.477124</c:v>
              </c:pt>
              <c:pt idx="1">
                <c:v>179.251665</c:v>
              </c:pt>
              <c:pt idx="2">
                <c:v>178.34498500000001</c:v>
              </c:pt>
              <c:pt idx="3">
                <c:v>176.912938</c:v>
              </c:pt>
              <c:pt idx="4">
                <c:v>176.389681</c:v>
              </c:pt>
              <c:pt idx="5">
                <c:v>176.33612099999999</c:v>
              </c:pt>
              <c:pt idx="6">
                <c:v>178.27640500000001</c:v>
              </c:pt>
              <c:pt idx="7">
                <c:v>178.716814</c:v>
              </c:pt>
              <c:pt idx="8">
                <c:v>179.691508</c:v>
              </c:pt>
              <c:pt idx="9">
                <c:v>181.217186</c:v>
              </c:pt>
              <c:pt idx="10">
                <c:v>183.100368</c:v>
              </c:pt>
              <c:pt idx="11">
                <c:v>185.08993599999999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260-43A6-964D-4CF0345F23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09367"/>
        <c:axId val="35903533"/>
      </c:lineChart>
      <c:catAx>
        <c:axId val="220936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903533"/>
        <c:crosses val="autoZero"/>
        <c:auto val="1"/>
        <c:lblAlgn val="ctr"/>
        <c:lblOffset val="100"/>
        <c:noMultiLvlLbl val="0"/>
      </c:catAx>
      <c:valAx>
        <c:axId val="3590353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0936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4B-408F-9102-012EC424F16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4B-408F-9102-012EC424F16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4B-408F-9102-012EC424F16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4B-408F-9102-012EC424F16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4B-408F-9102-012EC424F16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4B-408F-9102-012EC424F16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4B-408F-9102-012EC424F16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4B-408F-9102-012EC424F16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54B-408F-9102-012EC424F16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54B-408F-9102-012EC424F16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54B-408F-9102-012EC424F16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#,##0.00</c:formatCode>
              <c:ptCount val="12"/>
              <c:pt idx="0">
                <c:v>16.559476249999999</c:v>
              </c:pt>
              <c:pt idx="1">
                <c:v>16.46803075</c:v>
              </c:pt>
              <c:pt idx="2">
                <c:v>16.372101499999999</c:v>
              </c:pt>
              <c:pt idx="3">
                <c:v>16.250949500000001</c:v>
              </c:pt>
              <c:pt idx="4">
                <c:v>16.186191000000001</c:v>
              </c:pt>
              <c:pt idx="5">
                <c:v>16.18666425</c:v>
              </c:pt>
              <c:pt idx="6">
                <c:v>16.337738000000002</c:v>
              </c:pt>
              <c:pt idx="7">
                <c:v>16.374630499999999</c:v>
              </c:pt>
              <c:pt idx="8">
                <c:v>16.470011249999999</c:v>
              </c:pt>
              <c:pt idx="9">
                <c:v>16.627039249999999</c:v>
              </c:pt>
              <c:pt idx="10">
                <c:v>16.805426000000001</c:v>
              </c:pt>
              <c:pt idx="11">
                <c:v>17.028499499999999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54B-408F-9102-012EC424F16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036081"/>
        <c:axId val="28693"/>
      </c:lineChart>
      <c:catAx>
        <c:axId val="540360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93"/>
        <c:crosses val="autoZero"/>
        <c:auto val="1"/>
        <c:lblAlgn val="ctr"/>
        <c:lblOffset val="100"/>
        <c:noMultiLvlLbl val="0"/>
      </c:catAx>
      <c:valAx>
        <c:axId val="286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0360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D2-4903-AB20-A6A1E95BE2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D2-4903-AB20-A6A1E95BE2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D2-4903-AB20-A6A1E95BE2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D2-4903-AB20-A6A1E95BE2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D2-4903-AB20-A6A1E95BE2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D2-4903-AB20-A6A1E95BE2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D2-4903-AB20-A6A1E95BE2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4D2-4903-AB20-A6A1E95BE29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D2-4903-AB20-A6A1E95BE29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D2-4903-AB20-A6A1E95BE29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D2-4903-AB20-A6A1E95BE29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0.00%</c:formatCode>
              <c:ptCount val="12"/>
              <c:pt idx="0">
                <c:v>-1.3365282007320929E-2</c:v>
              </c:pt>
              <c:pt idx="1">
                <c:v>-2.407232749795047E-2</c:v>
              </c:pt>
              <c:pt idx="2">
                <c:v>-3.1448760482727642E-2</c:v>
              </c:pt>
              <c:pt idx="3">
                <c:v>-3.4416846335029498E-2</c:v>
              </c:pt>
              <c:pt idx="4">
                <c:v>-3.422385118802164E-2</c:v>
              </c:pt>
              <c:pt idx="5">
                <c:v>-3.6831138394263011E-2</c:v>
              </c:pt>
              <c:pt idx="6">
                <c:v>-2.8708484794736831E-2</c:v>
              </c:pt>
              <c:pt idx="7">
                <c:v>-3.2985610422739307E-2</c:v>
              </c:pt>
              <c:pt idx="8">
                <c:v>-2.5286766731278928E-2</c:v>
              </c:pt>
              <c:pt idx="9">
                <c:v>-2.1793101948567602E-2</c:v>
              </c:pt>
              <c:pt idx="10">
                <c:v>-2.48985325887674E-2</c:v>
              </c:pt>
              <c:pt idx="11">
                <c:v>-1.763024889702329E-2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4D2-4903-AB20-A6A1E95BE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435655"/>
        <c:axId val="54082071"/>
      </c:lineChart>
      <c:catAx>
        <c:axId val="364356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082071"/>
        <c:crosses val="autoZero"/>
        <c:auto val="1"/>
        <c:lblAlgn val="ctr"/>
        <c:lblOffset val="100"/>
        <c:noMultiLvlLbl val="0"/>
      </c:catAx>
      <c:valAx>
        <c:axId val="540820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4356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AE5-480F-B225-ED6A15FFB7B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E5-480F-B225-ED6A15FFB7B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E5-480F-B225-ED6A15FFB7B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E5-480F-B225-ED6A15FFB7B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AE5-480F-B225-ED6A15FFB7B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E5-480F-B225-ED6A15FFB7B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AE5-480F-B225-ED6A15FFB7B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AE5-480F-B225-ED6A15FFB7B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AE5-480F-B225-ED6A15FFB7B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AE5-480F-B225-ED6A15FFB7B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AE5-480F-B225-ED6A15FFB7B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0.00%</c:formatCode>
              <c:ptCount val="12"/>
              <c:pt idx="0">
                <c:v>4.2274178886432647E-3</c:v>
              </c:pt>
              <c:pt idx="1">
                <c:v>-1.6118095188285841E-2</c:v>
              </c:pt>
              <c:pt idx="2">
                <c:v>-3.2687468570456978E-2</c:v>
              </c:pt>
              <c:pt idx="3">
                <c:v>-3.3236156970539547E-2</c:v>
              </c:pt>
              <c:pt idx="4">
                <c:v>-2.4934146176225851E-2</c:v>
              </c:pt>
              <c:pt idx="5">
                <c:v>-2.3241706202909249E-2</c:v>
              </c:pt>
              <c:pt idx="6">
                <c:v>-2.1038110173852369E-2</c:v>
              </c:pt>
              <c:pt idx="7">
                <c:v>-3.7672729213677439E-2</c:v>
              </c:pt>
              <c:pt idx="8">
                <c:v>-3.044109578595498E-2</c:v>
              </c:pt>
              <c:pt idx="9">
                <c:v>-3.5997675989817852E-2</c:v>
              </c:pt>
              <c:pt idx="10">
                <c:v>-3.4187322334544329E-2</c:v>
              </c:pt>
              <c:pt idx="11">
                <c:v>-3.3733731810696797E-2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AE5-480F-B225-ED6A15FFB7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761322"/>
        <c:axId val="8545660"/>
      </c:lineChart>
      <c:catAx>
        <c:axId val="567613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545660"/>
        <c:crosses val="autoZero"/>
        <c:auto val="1"/>
        <c:lblAlgn val="ctr"/>
        <c:lblOffset val="100"/>
        <c:noMultiLvlLbl val="0"/>
      </c:catAx>
      <c:valAx>
        <c:axId val="854566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7613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3C-4303-8DF0-8B04210D5D1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3C-4303-8DF0-8B04210D5D1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3C-4303-8DF0-8B04210D5D1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3C-4303-8DF0-8B04210D5D1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3C-4303-8DF0-8B04210D5D1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3C-4303-8DF0-8B04210D5D1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3C-4303-8DF0-8B04210D5D1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3C-4303-8DF0-8B04210D5D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3C-4303-8DF0-8B04210D5D1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23C-4303-8DF0-8B04210D5D1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3C-4303-8DF0-8B04210D5D1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0.00%</c:formatCode>
              <c:ptCount val="12"/>
              <c:pt idx="0">
                <c:v>5.1176421060556608E-2</c:v>
              </c:pt>
              <c:pt idx="1">
                <c:v>4.7485455583152453E-2</c:v>
              </c:pt>
              <c:pt idx="2">
                <c:v>4.7256151764485173E-2</c:v>
              </c:pt>
              <c:pt idx="3">
                <c:v>4.020926094989602E-2</c:v>
              </c:pt>
              <c:pt idx="4">
                <c:v>3.0055623712722929E-2</c:v>
              </c:pt>
              <c:pt idx="5">
                <c:v>3.4250530345048078E-3</c:v>
              </c:pt>
              <c:pt idx="6">
                <c:v>-1.258432962209829E-2</c:v>
              </c:pt>
              <c:pt idx="7">
                <c:v>-3.6398469899770282E-2</c:v>
              </c:pt>
              <c:pt idx="8">
                <c:v>-4.2729535164254519E-2</c:v>
              </c:pt>
              <c:pt idx="9">
                <c:v>-4.9186624338629761E-2</c:v>
              </c:pt>
              <c:pt idx="10">
                <c:v>-8.1943314930877975E-2</c:v>
              </c:pt>
              <c:pt idx="11">
                <c:v>-8.7405368334245503E-2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23C-4303-8DF0-8B04210D5D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208188"/>
        <c:axId val="9022784"/>
      </c:lineChart>
      <c:catAx>
        <c:axId val="402081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022784"/>
        <c:crosses val="autoZero"/>
        <c:auto val="1"/>
        <c:lblAlgn val="ctr"/>
        <c:lblOffset val="100"/>
        <c:noMultiLvlLbl val="0"/>
      </c:catAx>
      <c:valAx>
        <c:axId val="90227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2081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BE-45F0-B5AA-94C3F912C64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BE-45F0-B5AA-94C3F912C64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BE-45F0-B5AA-94C3F912C64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BE-45F0-B5AA-94C3F912C64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BE-45F0-B5AA-94C3F912C64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BE-45F0-B5AA-94C3F912C64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BE-45F0-B5AA-94C3F912C64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BE-45F0-B5AA-94C3F912C64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BE-45F0-B5AA-94C3F912C64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BE-45F0-B5AA-94C3F912C64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1BE-45F0-B5AA-94C3F912C64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0.00%</c:formatCode>
              <c:ptCount val="12"/>
              <c:pt idx="0">
                <c:v>-5.032153399531996E-2</c:v>
              </c:pt>
              <c:pt idx="1">
                <c:v>-5.7269328721219828E-2</c:v>
              </c:pt>
              <c:pt idx="2">
                <c:v>-5.9953794148903422E-2</c:v>
              </c:pt>
              <c:pt idx="3">
                <c:v>-6.2832727201932254E-2</c:v>
              </c:pt>
              <c:pt idx="4">
                <c:v>-6.2851390606002158E-2</c:v>
              </c:pt>
              <c:pt idx="5">
                <c:v>-5.931304045467603E-2</c:v>
              </c:pt>
              <c:pt idx="6">
                <c:v>-3.9221072974348882E-2</c:v>
              </c:pt>
              <c:pt idx="7">
                <c:v>-2.9545583910921901E-2</c:v>
              </c:pt>
              <c:pt idx="8">
                <c:v>-1.6919208675644209E-2</c:v>
              </c:pt>
              <c:pt idx="9">
                <c:v>-5.1188140683694839E-3</c:v>
              </c:pt>
              <c:pt idx="10">
                <c:v>-1.338715827656744E-4</c:v>
              </c:pt>
              <c:pt idx="11">
                <c:v>1.54325183774951E-2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1BE-45F0-B5AA-94C3F912C6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1740117"/>
        <c:axId val="56368574"/>
      </c:lineChart>
      <c:catAx>
        <c:axId val="617401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368574"/>
        <c:crosses val="autoZero"/>
        <c:auto val="1"/>
        <c:lblAlgn val="ctr"/>
        <c:lblOffset val="100"/>
        <c:noMultiLvlLbl val="0"/>
      </c:catAx>
      <c:valAx>
        <c:axId val="5636857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7401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66-4AA8-9B18-0B9F91B62AA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66-4AA8-9B18-0B9F91B62A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66-4AA8-9B18-0B9F91B62AA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66-4AA8-9B18-0B9F91B62A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66-4AA8-9B18-0B9F91B62A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66-4AA8-9B18-0B9F91B62AA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66-4AA8-9B18-0B9F91B62AA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66-4AA8-9B18-0B9F91B62AA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66-4AA8-9B18-0B9F91B62AA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66-4AA8-9B18-0B9F91B62AA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66-4AA8-9B18-0B9F91B62AA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0.00%</c:formatCode>
              <c:ptCount val="12"/>
              <c:pt idx="0">
                <c:v>-7.9290643354282528E-2</c:v>
              </c:pt>
              <c:pt idx="1">
                <c:v>-8.3956804597710197E-2</c:v>
              </c:pt>
              <c:pt idx="2">
                <c:v>-8.6060865835297054E-2</c:v>
              </c:pt>
              <c:pt idx="3">
                <c:v>-9.0770659313641255E-2</c:v>
              </c:pt>
              <c:pt idx="4">
                <c:v>-8.9427079635850296E-2</c:v>
              </c:pt>
              <c:pt idx="5">
                <c:v>-8.5184859211786465E-2</c:v>
              </c:pt>
              <c:pt idx="6">
                <c:v>-6.054616451358262E-2</c:v>
              </c:pt>
              <c:pt idx="7">
                <c:v>-4.7110564268134411E-2</c:v>
              </c:pt>
              <c:pt idx="8">
                <c:v>-3.1388255377407623E-2</c:v>
              </c:pt>
              <c:pt idx="9">
                <c:v>-1.561778520883274E-2</c:v>
              </c:pt>
              <c:pt idx="10">
                <c:v>-2.8059926414092328E-3</c:v>
              </c:pt>
              <c:pt idx="11">
                <c:v>1.6513631856727731E-2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866-4AA8-9B18-0B9F91B62A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034705"/>
        <c:axId val="16821669"/>
      </c:lineChart>
      <c:catAx>
        <c:axId val="150347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821669"/>
        <c:crosses val="autoZero"/>
        <c:auto val="1"/>
        <c:lblAlgn val="ctr"/>
        <c:lblOffset val="100"/>
        <c:noMultiLvlLbl val="0"/>
      </c:catAx>
      <c:valAx>
        <c:axId val="1682166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3470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C1-4E47-903F-405BFB3D1A8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C1-4E47-903F-405BFB3D1A8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C1-4E47-903F-405BFB3D1A8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C1-4E47-903F-405BFB3D1A8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C1-4E47-903F-405BFB3D1A8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C1-4E47-903F-405BFB3D1A8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EC1-4E47-903F-405BFB3D1A8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EC1-4E47-903F-405BFB3D1A8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EC1-4E47-903F-405BFB3D1A8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EC1-4E47-903F-405BFB3D1A8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EC1-4E47-903F-405BFB3D1A8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may.-23</c:v>
              </c:pt>
              <c:pt idx="1">
                <c:v>jun.-23</c:v>
              </c:pt>
              <c:pt idx="2">
                <c:v>jul.-23</c:v>
              </c:pt>
              <c:pt idx="3">
                <c:v>ago.-23</c:v>
              </c:pt>
              <c:pt idx="4">
                <c:v>sep.-23</c:v>
              </c:pt>
              <c:pt idx="5">
                <c:v>oct.-23</c:v>
              </c:pt>
              <c:pt idx="6">
                <c:v>nov.-23</c:v>
              </c:pt>
              <c:pt idx="7">
                <c:v>dic.-23</c:v>
              </c:pt>
              <c:pt idx="8">
                <c:v>ene.-24</c:v>
              </c:pt>
              <c:pt idx="9">
                <c:v>feb.-24</c:v>
              </c:pt>
              <c:pt idx="10">
                <c:v>mar.-24</c:v>
              </c:pt>
              <c:pt idx="11">
                <c:v>abr.-24</c:v>
              </c:pt>
            </c:strLit>
          </c:cat>
          <c:val>
            <c:numLit>
              <c:formatCode>0.00%</c:formatCode>
              <c:ptCount val="12"/>
              <c:pt idx="0">
                <c:v>-6.658554365840369E-2</c:v>
              </c:pt>
              <c:pt idx="1">
                <c:v>-7.1500095976196887E-2</c:v>
              </c:pt>
              <c:pt idx="2">
                <c:v>-7.597656831750596E-2</c:v>
              </c:pt>
              <c:pt idx="3">
                <c:v>-8.2549128035067726E-2</c:v>
              </c:pt>
              <c:pt idx="4">
                <c:v>-8.2695568650417051E-2</c:v>
              </c:pt>
              <c:pt idx="5">
                <c:v>-7.9243656951789879E-2</c:v>
              </c:pt>
              <c:pt idx="6">
                <c:v>-5.7390046691615633E-2</c:v>
              </c:pt>
              <c:pt idx="7">
                <c:v>-4.5292756359000243E-2</c:v>
              </c:pt>
              <c:pt idx="8">
                <c:v>-2.9798265036607121E-2</c:v>
              </c:pt>
              <c:pt idx="9">
                <c:v>-1.2994024389532651E-2</c:v>
              </c:pt>
              <c:pt idx="10">
                <c:v>-1.556148625873382E-3</c:v>
              </c:pt>
              <c:pt idx="11">
                <c:v>2.017538647752198E-2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EC1-4E47-903F-405BFB3D1A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69912"/>
        <c:axId val="6447787"/>
      </c:lineChart>
      <c:catAx>
        <c:axId val="35699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47787"/>
        <c:crosses val="autoZero"/>
        <c:auto val="1"/>
        <c:lblAlgn val="ctr"/>
        <c:lblOffset val="100"/>
        <c:noMultiLvlLbl val="0"/>
      </c:catAx>
      <c:valAx>
        <c:axId val="64477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699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253F53E-6754-4C5F-8139-3DA0CC823E92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83A39EB8-C2B1-4E03-8E7E-AB03328DEFBE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921CFF2E-2CAE-470C-8B48-31446865040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1DFB3DB-E138-4232-8555-5E5D047E0EBF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3435E7E2-938E-4E42-8141-25AB58D95E9D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F42EE01E-13AD-4A05-818B-138F5C8E3C13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D166638D-7DC3-4858-8629-3BCA9026D920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50C96C-069F-46C1-AEA1-3B7C35011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820553C-877B-465F-B7AA-4AA169B24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BA26AE-05EA-45DD-8B66-CF54AF2B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711692-477C-4E2A-8CA5-A99E87CC4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02421B-F83F-4669-A56D-A0AA84513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DC3DF1D-56E2-4247-A40F-1896E92F4E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6ECAD7-CB1B-4E76-8537-87C617155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9D811EB-056E-463E-A0A2-86206734BF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457A91-9B7F-400C-AED2-08E058E00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C3C54F-0801-45CD-BA1E-360BE9064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00EA87-501B-4A9E-B2F4-D6615BA7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AE1AFC-D3DF-47F0-8CDD-FA2258107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CC2598-FBC4-4675-8899-30966C5B4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E59E923-CBB3-487D-8360-3A3DBF18EF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8D5352-ECDF-4647-9169-692128E52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6B083AE-0F90-4147-AA35-7A153E75CE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1FB8D27F-2D39-43EF-BE03-DB37FBF72F33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34AE7FD1-CDF8-4D91-A8BA-9C3F2631488C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DEA736ED-E480-4A83-9EF2-C86DF729BDCC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D21BAE1-52BF-42E4-97EC-25A28F30EC0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B319578-8E65-4D01-B579-146006A6510B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5CFBF738-F7A4-41FC-AB86-5040F6AA277B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6B55D04C-26D1-4E14-A721-01412B7D41C6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B96105-63DB-42E7-AB53-03602B2A0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2885861-301A-49F9-9A95-C5A173466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66C8AE5-47C7-4A2A-ADBB-28FA3C73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156E3C-9671-4656-9802-A2F516C2C3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8B31CA2-7106-4A39-820A-528C95415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D224C5A-18E9-4D53-B960-C22D61BC3D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9E2B881-0082-4366-B3DB-EC1BC840D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1EFE4D-753D-4ACF-B958-B9C49BB48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0CA8013-F039-4F03-A926-1781DE71A8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D4D45C9-68ED-4B6C-8A42-5749B0C39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FD7D6E3-BFC2-4CD2-B372-75880A446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91B4353-D5D2-443B-A876-3A354217B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5E77369-3D19-4722-B7ED-6FDB3AC2B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301F22B-ED12-4D4C-85F7-97ECE03A9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A2D4D2-B9E7-4C7A-B9B7-CB0C0D26F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4C6C1C9-107A-4A52-80B0-8074A8B6E1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2FAD57F-482A-4F92-BEEE-C715F996F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0DF33F2-6692-4EE1-9E16-CA7E93D977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6CCE7D8-BC31-4FA4-8AD2-A73818D2C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70ABE59-068E-4124-8FF8-8E18A89FD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72671EA-605E-4C5C-968B-678DB1838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18C4CC2-241A-4FE2-B2CC-8139792E6D8E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8C961A-39EA-49E7-851B-3C69B87EA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666BEC7-4F24-40B7-80E7-9AAC5E632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A6E5E90-6509-4EB7-A473-611F5228DF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DFDF959-9DDC-4242-B489-261EF530E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22CBEE6-BD4B-454F-80EB-38AA589443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A69F098-43B4-4529-B6CD-455610D57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54CF3C4-ED14-4B00-9E14-E60C0326B6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15761439</v>
      </c>
      <c r="E7" s="67">
        <v>15875072</v>
      </c>
      <c r="F7" s="67">
        <v>60125820</v>
      </c>
      <c r="G7" s="67">
        <v>60981254</v>
      </c>
      <c r="H7" s="179">
        <f>G7-F7</f>
        <v>855434</v>
      </c>
      <c r="I7" s="156">
        <f>((G7*100/F7)-100)</f>
        <v>1.4227398478723501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7700747</v>
      </c>
      <c r="E8" s="67">
        <v>6996493</v>
      </c>
      <c r="F8" s="69">
        <v>31246195</v>
      </c>
      <c r="G8" s="67">
        <v>27310935</v>
      </c>
      <c r="H8" s="61">
        <f t="shared" ref="H8:H18" si="0">G8-F8</f>
        <v>-3935260</v>
      </c>
      <c r="I8" s="155">
        <f>((G8*100/F8)-100)</f>
        <v>-12.594365489942049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22249518</v>
      </c>
      <c r="E9" s="80">
        <v>24881428</v>
      </c>
      <c r="F9" s="67">
        <v>84935814</v>
      </c>
      <c r="G9" s="81">
        <v>92020067</v>
      </c>
      <c r="H9" s="61">
        <f t="shared" si="0"/>
        <v>7084253</v>
      </c>
      <c r="I9" s="156">
        <f t="shared" ref="I9:I30" si="1">((G9*100/F9)-100)</f>
        <v>8.340713612281391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15173606</v>
      </c>
      <c r="E10" s="70">
        <v>17163174</v>
      </c>
      <c r="F10" s="82">
        <v>57337159</v>
      </c>
      <c r="G10" s="70">
        <v>63710281</v>
      </c>
      <c r="H10" s="62">
        <f t="shared" si="0"/>
        <v>6373122</v>
      </c>
      <c r="I10" s="157">
        <f t="shared" si="1"/>
        <v>11.115168786092099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7075912</v>
      </c>
      <c r="E11" s="83">
        <f t="shared" ref="E11:G11" si="2">E9-E10</f>
        <v>7718254</v>
      </c>
      <c r="F11" s="84">
        <f t="shared" si="2"/>
        <v>27598655</v>
      </c>
      <c r="G11" s="85">
        <f t="shared" si="2"/>
        <v>28309786</v>
      </c>
      <c r="H11" s="62">
        <f t="shared" si="0"/>
        <v>711131</v>
      </c>
      <c r="I11" s="158">
        <f t="shared" si="1"/>
        <v>2.576687161022889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45711704</v>
      </c>
      <c r="E12" s="63">
        <f>SUM(E7,E8,E9)</f>
        <v>47752993</v>
      </c>
      <c r="F12" s="63">
        <f>SUM(F7,F8,F9)</f>
        <v>176307829</v>
      </c>
      <c r="G12" s="63">
        <f>SUM(G7,G8,G9)</f>
        <v>180312256</v>
      </c>
      <c r="H12" s="64">
        <f t="shared" si="0"/>
        <v>4004427</v>
      </c>
      <c r="I12" s="159">
        <f t="shared" si="1"/>
        <v>2.2712700977107545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13400.823999999999</v>
      </c>
      <c r="E13" s="66">
        <v>15030.273000000003</v>
      </c>
      <c r="F13" s="67">
        <v>44363.327000000005</v>
      </c>
      <c r="G13" s="68">
        <v>41490.284999999996</v>
      </c>
      <c r="H13" s="67">
        <f>G13-F13</f>
        <v>-2873.0420000000086</v>
      </c>
      <c r="I13" s="160">
        <f t="shared" si="1"/>
        <v>-6.4761644229252937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919433</v>
      </c>
      <c r="E14" s="67">
        <v>1098394</v>
      </c>
      <c r="F14" s="67">
        <v>3549040</v>
      </c>
      <c r="G14" s="66">
        <v>3823295</v>
      </c>
      <c r="H14" s="67">
        <f>G14-F14</f>
        <v>274255</v>
      </c>
      <c r="I14" s="156">
        <f t="shared" si="1"/>
        <v>7.7275826702432227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764571</v>
      </c>
      <c r="E15" s="71">
        <v>936661</v>
      </c>
      <c r="F15" s="72">
        <v>2945196</v>
      </c>
      <c r="G15" s="72">
        <v>3243847</v>
      </c>
      <c r="H15" s="70">
        <f>G15-F15</f>
        <v>298651</v>
      </c>
      <c r="I15" s="161">
        <f t="shared" si="1"/>
        <v>10.140275893353106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291569</v>
      </c>
      <c r="E16" s="74">
        <v>341807</v>
      </c>
      <c r="F16" s="65">
        <v>1139083</v>
      </c>
      <c r="G16" s="66">
        <v>1281394</v>
      </c>
      <c r="H16" s="67">
        <f>G16-F16</f>
        <v>142311</v>
      </c>
      <c r="I16" s="155">
        <f t="shared" si="1"/>
        <v>12.493470625055423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1224402.824</v>
      </c>
      <c r="E17" s="172">
        <f t="shared" ref="E17:G17" si="3">SUM(E13,E14,E16)</f>
        <v>1455231.273</v>
      </c>
      <c r="F17" s="172">
        <f t="shared" si="3"/>
        <v>4732486.3269999996</v>
      </c>
      <c r="G17" s="172">
        <f t="shared" si="3"/>
        <v>5146179.2850000001</v>
      </c>
      <c r="H17" s="173">
        <f>G17-F17</f>
        <v>413692.95800000057</v>
      </c>
      <c r="I17" s="159">
        <f t="shared" si="1"/>
        <v>8.7415563282197013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46936106.824000001</v>
      </c>
      <c r="E18" s="186">
        <f>E12+E17</f>
        <v>49208224.273000002</v>
      </c>
      <c r="F18" s="186">
        <f>F12+F17</f>
        <v>181040315.32699999</v>
      </c>
      <c r="G18" s="186">
        <f>G12+G17</f>
        <v>185458435.285</v>
      </c>
      <c r="H18" s="188">
        <f t="shared" si="0"/>
        <v>4418119.9580000043</v>
      </c>
      <c r="I18" s="187">
        <f t="shared" si="1"/>
        <v>2.4404066851186599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12791932</v>
      </c>
      <c r="E20" s="67">
        <v>13098649</v>
      </c>
      <c r="F20" s="67">
        <v>47790436</v>
      </c>
      <c r="G20" s="67">
        <v>49897479</v>
      </c>
      <c r="H20" s="75">
        <f>G20-F20</f>
        <v>2107043</v>
      </c>
      <c r="I20" s="76">
        <f t="shared" si="1"/>
        <v>4.4089219022818753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9203138</v>
      </c>
      <c r="E21" s="77">
        <v>10737210</v>
      </c>
      <c r="F21" s="77">
        <v>33807813</v>
      </c>
      <c r="G21" s="77">
        <v>39690268</v>
      </c>
      <c r="H21" s="78">
        <f>G21-F21</f>
        <v>5882455</v>
      </c>
      <c r="I21" s="79">
        <f t="shared" si="1"/>
        <v>17.399691012252106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5970512</v>
      </c>
      <c r="E22" s="67">
        <v>6398447</v>
      </c>
      <c r="F22" s="67">
        <v>23674131</v>
      </c>
      <c r="G22" s="67">
        <v>24120913</v>
      </c>
      <c r="H22" s="75">
        <f t="shared" ref="H22:H30" si="4">G22-F22</f>
        <v>446782</v>
      </c>
      <c r="I22" s="76">
        <f t="shared" si="1"/>
        <v>1.8872160502955779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245152</v>
      </c>
      <c r="E23" s="77">
        <v>278096</v>
      </c>
      <c r="F23" s="77">
        <v>967609</v>
      </c>
      <c r="G23" s="77">
        <v>1033751</v>
      </c>
      <c r="H23" s="78">
        <f t="shared" si="4"/>
        <v>66142</v>
      </c>
      <c r="I23" s="79">
        <f t="shared" si="1"/>
        <v>6.8356123186121636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1363423.5</v>
      </c>
      <c r="E24" s="67">
        <v>1586497</v>
      </c>
      <c r="F24" s="67">
        <v>5234443.25</v>
      </c>
      <c r="G24" s="67">
        <v>5888312.25</v>
      </c>
      <c r="H24" s="75">
        <f t="shared" si="4"/>
        <v>653869</v>
      </c>
      <c r="I24" s="76">
        <f t="shared" si="1"/>
        <v>12.491662795274365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714787.5</v>
      </c>
      <c r="E25" s="77">
        <v>882371</v>
      </c>
      <c r="F25" s="77">
        <v>2670288.5</v>
      </c>
      <c r="G25" s="77">
        <v>3190492.75</v>
      </c>
      <c r="H25" s="78">
        <f t="shared" si="4"/>
        <v>520204.25</v>
      </c>
      <c r="I25" s="79">
        <f t="shared" si="1"/>
        <v>19.481200252332286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167527</v>
      </c>
      <c r="E26" s="77">
        <v>178454</v>
      </c>
      <c r="F26" s="77">
        <v>672997.25</v>
      </c>
      <c r="G26" s="77">
        <v>696341.25</v>
      </c>
      <c r="H26" s="78">
        <f t="shared" si="4"/>
        <v>23344</v>
      </c>
      <c r="I26" s="79">
        <f t="shared" si="1"/>
        <v>3.4686620190498587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481109</v>
      </c>
      <c r="E27" s="77">
        <v>525672</v>
      </c>
      <c r="F27" s="77">
        <v>1891157.5</v>
      </c>
      <c r="G27" s="77">
        <v>2001478.25</v>
      </c>
      <c r="H27" s="78">
        <f t="shared" si="4"/>
        <v>110320.75</v>
      </c>
      <c r="I27" s="79">
        <f t="shared" si="1"/>
        <v>5.8335040841389514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12994</v>
      </c>
      <c r="E28" s="67">
        <v>13440</v>
      </c>
      <c r="F28" s="67">
        <v>47341</v>
      </c>
      <c r="G28" s="67">
        <v>49294</v>
      </c>
      <c r="H28" s="75">
        <f t="shared" si="4"/>
        <v>1953</v>
      </c>
      <c r="I28" s="76">
        <f t="shared" si="1"/>
        <v>4.1253881413573907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211973103</v>
      </c>
      <c r="E29" s="67">
        <v>235579709</v>
      </c>
      <c r="F29" s="67">
        <v>797559694</v>
      </c>
      <c r="G29" s="67">
        <v>835555019</v>
      </c>
      <c r="H29" s="75">
        <f t="shared" si="4"/>
        <v>37995325</v>
      </c>
      <c r="I29" s="76">
        <f t="shared" si="1"/>
        <v>4.7639474870453995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512</v>
      </c>
      <c r="E30" s="77">
        <v>558</v>
      </c>
      <c r="F30" s="77">
        <v>1253</v>
      </c>
      <c r="G30" s="77">
        <v>1176</v>
      </c>
      <c r="H30" s="78">
        <f t="shared" si="4"/>
        <v>-77</v>
      </c>
      <c r="I30" s="79">
        <f t="shared" si="1"/>
        <v>-6.1452513966480495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2967258</v>
      </c>
      <c r="E31" s="67">
        <v>2912129</v>
      </c>
      <c r="F31" s="67">
        <v>9078244</v>
      </c>
      <c r="G31" s="67">
        <v>9461663</v>
      </c>
      <c r="H31" s="75">
        <f>G31-F31</f>
        <v>383419</v>
      </c>
      <c r="I31" s="76">
        <f>((G31*100/F31)-100)</f>
        <v>4.2234930015099792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2035667</v>
      </c>
      <c r="E32" s="77">
        <v>1817684</v>
      </c>
      <c r="F32" s="77">
        <v>6305186</v>
      </c>
      <c r="G32" s="77">
        <v>6505810</v>
      </c>
      <c r="H32" s="78">
        <f>G32-F32</f>
        <v>200624</v>
      </c>
      <c r="I32" s="79">
        <f>((G32*100/F32)-100)</f>
        <v>3.1818886865510336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931591</v>
      </c>
      <c r="E33" s="77">
        <v>1094445</v>
      </c>
      <c r="F33" s="77">
        <v>2773058</v>
      </c>
      <c r="G33" s="77">
        <v>2955853</v>
      </c>
      <c r="H33" s="78">
        <f>G33-F33</f>
        <v>182795</v>
      </c>
      <c r="I33" s="79">
        <f>((G33*100/F33)-100)</f>
        <v>6.5918202936974239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525798</v>
      </c>
      <c r="E34" s="67">
        <v>483656</v>
      </c>
      <c r="F34" s="67">
        <v>1649200</v>
      </c>
      <c r="G34" s="67">
        <v>1763814</v>
      </c>
      <c r="H34" s="75">
        <f>G34-F34</f>
        <v>114614</v>
      </c>
      <c r="I34" s="76">
        <f>((G34*100/F34)-100)</f>
        <v>6.9496725685180678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353163</v>
      </c>
      <c r="E35" s="67">
        <v>339202</v>
      </c>
      <c r="F35" s="67">
        <v>1309787</v>
      </c>
      <c r="G35" s="67">
        <v>1253122</v>
      </c>
      <c r="H35" s="75">
        <f>G35-F35</f>
        <v>-56665</v>
      </c>
      <c r="I35" s="76">
        <f>((G35*100/F35)-100)</f>
        <v>-4.3262759517387224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20706171</v>
      </c>
      <c r="D8" s="198">
        <v>22318974</v>
      </c>
      <c r="E8" s="199">
        <v>1612803</v>
      </c>
      <c r="F8" s="200">
        <v>7.7889968164563186</v>
      </c>
      <c r="G8" s="201">
        <v>0</v>
      </c>
      <c r="H8" s="198">
        <v>0</v>
      </c>
      <c r="I8" s="199">
        <v>0</v>
      </c>
      <c r="J8" s="200" t="s">
        <v>156</v>
      </c>
      <c r="K8" s="201">
        <v>155</v>
      </c>
      <c r="L8" s="198">
        <v>536</v>
      </c>
      <c r="M8" s="199">
        <v>381</v>
      </c>
      <c r="N8" s="200">
        <v>245.8064516129032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7995158</v>
      </c>
      <c r="D9" s="198">
        <v>6199574</v>
      </c>
      <c r="E9" s="199">
        <v>-1795584</v>
      </c>
      <c r="F9" s="200">
        <v>-22.458392942328349</v>
      </c>
      <c r="G9" s="201">
        <v>0</v>
      </c>
      <c r="H9" s="198">
        <v>0</v>
      </c>
      <c r="I9" s="199">
        <v>0</v>
      </c>
      <c r="J9" s="200" t="s">
        <v>156</v>
      </c>
      <c r="K9" s="201">
        <v>122541</v>
      </c>
      <c r="L9" s="198">
        <v>153088</v>
      </c>
      <c r="M9" s="199">
        <v>30547</v>
      </c>
      <c r="N9" s="200">
        <v>24.927983287226311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7232252</v>
      </c>
      <c r="D10" s="198">
        <v>7904783</v>
      </c>
      <c r="E10" s="199">
        <v>672531</v>
      </c>
      <c r="F10" s="200">
        <v>9.2990537387248082</v>
      </c>
      <c r="G10" s="201">
        <v>0</v>
      </c>
      <c r="H10" s="198">
        <v>0</v>
      </c>
      <c r="I10" s="199">
        <v>0</v>
      </c>
      <c r="J10" s="200" t="s">
        <v>156</v>
      </c>
      <c r="K10" s="201">
        <v>9362</v>
      </c>
      <c r="L10" s="198">
        <v>7857</v>
      </c>
      <c r="M10" s="199">
        <v>-1505</v>
      </c>
      <c r="N10" s="200">
        <v>-16.075624866481519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4856368</v>
      </c>
      <c r="D11" s="198">
        <v>5638370</v>
      </c>
      <c r="E11" s="199">
        <v>782002</v>
      </c>
      <c r="F11" s="200">
        <v>16.102610016374371</v>
      </c>
      <c r="G11" s="201">
        <v>0</v>
      </c>
      <c r="H11" s="198">
        <v>0</v>
      </c>
      <c r="I11" s="199">
        <v>0</v>
      </c>
      <c r="J11" s="200" t="s">
        <v>156</v>
      </c>
      <c r="K11" s="201">
        <v>6898</v>
      </c>
      <c r="L11" s="198">
        <v>3948</v>
      </c>
      <c r="M11" s="199">
        <v>-2950</v>
      </c>
      <c r="N11" s="200">
        <v>-42.766019135981438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3219440</v>
      </c>
      <c r="D12" s="198">
        <v>2724262</v>
      </c>
      <c r="E12" s="199">
        <v>-495178</v>
      </c>
      <c r="F12" s="200">
        <v>-15.38087369231916</v>
      </c>
      <c r="G12" s="201">
        <v>0</v>
      </c>
      <c r="H12" s="198">
        <v>0</v>
      </c>
      <c r="I12" s="199">
        <v>0</v>
      </c>
      <c r="J12" s="200" t="s">
        <v>156</v>
      </c>
      <c r="K12" s="201">
        <v>116463</v>
      </c>
      <c r="L12" s="198">
        <v>119256</v>
      </c>
      <c r="M12" s="199">
        <v>2793</v>
      </c>
      <c r="N12" s="200">
        <v>2.398186548517558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835181</v>
      </c>
      <c r="D13" s="198">
        <v>898003</v>
      </c>
      <c r="E13" s="199">
        <v>62822</v>
      </c>
      <c r="F13" s="200">
        <v>7.521962305176956</v>
      </c>
      <c r="G13" s="201">
        <v>0</v>
      </c>
      <c r="H13" s="198">
        <v>0</v>
      </c>
      <c r="I13" s="199">
        <v>0</v>
      </c>
      <c r="J13" s="200" t="s">
        <v>156</v>
      </c>
      <c r="K13" s="201">
        <v>31953</v>
      </c>
      <c r="L13" s="198">
        <v>48189</v>
      </c>
      <c r="M13" s="199">
        <v>16236</v>
      </c>
      <c r="N13" s="200">
        <v>50.812130316402197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7837679</v>
      </c>
      <c r="H14" s="198">
        <v>3309375</v>
      </c>
      <c r="I14" s="199">
        <v>-4528304</v>
      </c>
      <c r="J14" s="200">
        <v>-57.776083965674033</v>
      </c>
      <c r="K14" s="201">
        <v>167774</v>
      </c>
      <c r="L14" s="198">
        <v>100609</v>
      </c>
      <c r="M14" s="199">
        <v>-67165</v>
      </c>
      <c r="N14" s="200">
        <v>-40.033020611060117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7496757</v>
      </c>
      <c r="D15" s="198">
        <v>5295305</v>
      </c>
      <c r="E15" s="199">
        <v>-2201452</v>
      </c>
      <c r="F15" s="200">
        <v>-29.365390928370761</v>
      </c>
      <c r="G15" s="201">
        <v>0</v>
      </c>
      <c r="H15" s="198">
        <v>0</v>
      </c>
      <c r="I15" s="199">
        <v>0</v>
      </c>
      <c r="J15" s="200" t="s">
        <v>156</v>
      </c>
      <c r="K15" s="201">
        <v>40</v>
      </c>
      <c r="L15" s="198">
        <v>610</v>
      </c>
      <c r="M15" s="199">
        <v>570</v>
      </c>
      <c r="N15" s="200">
        <v>1425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2050199</v>
      </c>
      <c r="D16" s="198">
        <v>1438345</v>
      </c>
      <c r="E16" s="199">
        <v>-611854</v>
      </c>
      <c r="F16" s="200">
        <v>-29.843639568646751</v>
      </c>
      <c r="G16" s="201">
        <v>0</v>
      </c>
      <c r="H16" s="198">
        <v>2711</v>
      </c>
      <c r="I16" s="199">
        <v>2711</v>
      </c>
      <c r="J16" s="200" t="s">
        <v>156</v>
      </c>
      <c r="K16" s="201">
        <v>272137</v>
      </c>
      <c r="L16" s="198">
        <v>304555</v>
      </c>
      <c r="M16" s="199">
        <v>32418</v>
      </c>
      <c r="N16" s="200">
        <v>11.912382366234651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1879949</v>
      </c>
      <c r="H17" s="198">
        <v>1642377</v>
      </c>
      <c r="I17" s="199">
        <v>-237572</v>
      </c>
      <c r="J17" s="200">
        <v>-12.63715132697749</v>
      </c>
      <c r="K17" s="201">
        <v>14266</v>
      </c>
      <c r="L17" s="198">
        <v>10420</v>
      </c>
      <c r="M17" s="199">
        <v>-3846</v>
      </c>
      <c r="N17" s="200">
        <v>-26.95920370110753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1484724</v>
      </c>
      <c r="H18" s="198">
        <v>1822813</v>
      </c>
      <c r="I18" s="199">
        <v>338089</v>
      </c>
      <c r="J18" s="200">
        <v>22.77116824406421</v>
      </c>
      <c r="K18" s="201">
        <v>645647</v>
      </c>
      <c r="L18" s="198">
        <v>711463</v>
      </c>
      <c r="M18" s="199">
        <v>65816</v>
      </c>
      <c r="N18" s="200">
        <v>10.19380559345896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574597</v>
      </c>
      <c r="H19" s="198">
        <v>461997</v>
      </c>
      <c r="I19" s="199">
        <v>-112600</v>
      </c>
      <c r="J19" s="200">
        <v>-19.5963431761739</v>
      </c>
      <c r="K19" s="201">
        <v>643133</v>
      </c>
      <c r="L19" s="198">
        <v>730858</v>
      </c>
      <c r="M19" s="199">
        <v>87725</v>
      </c>
      <c r="N19" s="200">
        <v>13.640257924877121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133025</v>
      </c>
      <c r="H20" s="198">
        <v>131220</v>
      </c>
      <c r="I20" s="199">
        <v>-1805</v>
      </c>
      <c r="J20" s="200">
        <v>-1.356887803044543</v>
      </c>
      <c r="K20" s="201">
        <v>4994426</v>
      </c>
      <c r="L20" s="198">
        <v>5431601</v>
      </c>
      <c r="M20" s="199">
        <v>437175</v>
      </c>
      <c r="N20" s="200">
        <v>8.7532581321657403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1244746</v>
      </c>
      <c r="L21" s="198">
        <v>1305938</v>
      </c>
      <c r="M21" s="199">
        <v>61192</v>
      </c>
      <c r="N21" s="200">
        <v>4.9160230279912582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298718</v>
      </c>
      <c r="H22" s="198">
        <v>186098</v>
      </c>
      <c r="I22" s="199">
        <v>-112620</v>
      </c>
      <c r="J22" s="200">
        <v>-37.701109407534872</v>
      </c>
      <c r="K22" s="201">
        <v>105140</v>
      </c>
      <c r="L22" s="198">
        <v>124937</v>
      </c>
      <c r="M22" s="199">
        <v>19797</v>
      </c>
      <c r="N22" s="200">
        <v>18.829180140764691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7742</v>
      </c>
      <c r="D23" s="198">
        <v>23681</v>
      </c>
      <c r="E23" s="199">
        <v>15939</v>
      </c>
      <c r="F23" s="200">
        <v>205.87703435804701</v>
      </c>
      <c r="G23" s="201">
        <v>4571039</v>
      </c>
      <c r="H23" s="198">
        <v>4564654</v>
      </c>
      <c r="I23" s="199">
        <v>-6385</v>
      </c>
      <c r="J23" s="200">
        <v>-0.13968377867701071</v>
      </c>
      <c r="K23" s="201">
        <v>936514</v>
      </c>
      <c r="L23" s="198">
        <v>1163470</v>
      </c>
      <c r="M23" s="199">
        <v>226956</v>
      </c>
      <c r="N23" s="200">
        <v>24.234127840053649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144390</v>
      </c>
      <c r="H24" s="198">
        <v>211357</v>
      </c>
      <c r="I24" s="199">
        <v>66967</v>
      </c>
      <c r="J24" s="200">
        <v>46.379250640626083</v>
      </c>
      <c r="K24" s="201">
        <v>2276</v>
      </c>
      <c r="L24" s="198">
        <v>2908</v>
      </c>
      <c r="M24" s="199">
        <v>632</v>
      </c>
      <c r="N24" s="200">
        <v>27.768014059753948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179141</v>
      </c>
      <c r="H25" s="198">
        <v>248274</v>
      </c>
      <c r="I25" s="199">
        <v>69133</v>
      </c>
      <c r="J25" s="200">
        <v>38.591388905945593</v>
      </c>
      <c r="K25" s="201">
        <v>26084</v>
      </c>
      <c r="L25" s="198">
        <v>65152</v>
      </c>
      <c r="M25" s="199">
        <v>39068</v>
      </c>
      <c r="N25" s="200">
        <v>149.7776414660328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139972</v>
      </c>
      <c r="D26" s="198">
        <v>119467</v>
      </c>
      <c r="E26" s="199">
        <v>-20505</v>
      </c>
      <c r="F26" s="200">
        <v>-14.64935844311719</v>
      </c>
      <c r="G26" s="201">
        <v>971139</v>
      </c>
      <c r="H26" s="198">
        <v>1055091</v>
      </c>
      <c r="I26" s="199">
        <v>83952</v>
      </c>
      <c r="J26" s="200">
        <v>8.6446945287955685</v>
      </c>
      <c r="K26" s="201">
        <v>503435</v>
      </c>
      <c r="L26" s="198">
        <v>712712</v>
      </c>
      <c r="M26" s="199">
        <v>209277</v>
      </c>
      <c r="N26" s="200">
        <v>41.569815368418972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3215840</v>
      </c>
      <c r="D27" s="198">
        <v>5976160</v>
      </c>
      <c r="E27" s="199">
        <v>2760320</v>
      </c>
      <c r="F27" s="200">
        <v>85.835116174934086</v>
      </c>
      <c r="G27" s="201">
        <v>849681</v>
      </c>
      <c r="H27" s="198">
        <v>860038</v>
      </c>
      <c r="I27" s="199">
        <v>10357</v>
      </c>
      <c r="J27" s="200">
        <v>1.2189280447603319</v>
      </c>
      <c r="K27" s="201">
        <v>6664968</v>
      </c>
      <c r="L27" s="198">
        <v>8192138</v>
      </c>
      <c r="M27" s="199">
        <v>1527170</v>
      </c>
      <c r="N27" s="200">
        <v>22.91338833134682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769597</v>
      </c>
      <c r="D28" s="198">
        <v>691024</v>
      </c>
      <c r="E28" s="199">
        <v>-78573</v>
      </c>
      <c r="F28" s="200">
        <v>-10.20962919554</v>
      </c>
      <c r="G28" s="201">
        <v>29074</v>
      </c>
      <c r="H28" s="198">
        <v>38341</v>
      </c>
      <c r="I28" s="199">
        <v>9267</v>
      </c>
      <c r="J28" s="200">
        <v>31.873839169017</v>
      </c>
      <c r="K28" s="201">
        <v>26975</v>
      </c>
      <c r="L28" s="198">
        <v>45357</v>
      </c>
      <c r="M28" s="199">
        <v>18382</v>
      </c>
      <c r="N28" s="200">
        <v>68.144578313253021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2632259</v>
      </c>
      <c r="H29" s="198">
        <v>2080517</v>
      </c>
      <c r="I29" s="199">
        <v>-551742</v>
      </c>
      <c r="J29" s="200">
        <v>-20.960779315409312</v>
      </c>
      <c r="K29" s="201">
        <v>336813</v>
      </c>
      <c r="L29" s="198">
        <v>377062</v>
      </c>
      <c r="M29" s="199">
        <v>40249</v>
      </c>
      <c r="N29" s="200">
        <v>11.949954425749601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274757</v>
      </c>
      <c r="H30" s="198">
        <v>627527</v>
      </c>
      <c r="I30" s="199">
        <v>352770</v>
      </c>
      <c r="J30" s="200">
        <v>128.39345312403319</v>
      </c>
      <c r="K30" s="201">
        <v>5638545</v>
      </c>
      <c r="L30" s="198">
        <v>6190520</v>
      </c>
      <c r="M30" s="199">
        <v>551975</v>
      </c>
      <c r="N30" s="200">
        <v>9.7893162154420992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6259735</v>
      </c>
      <c r="H31" s="198">
        <v>6979002</v>
      </c>
      <c r="I31" s="199">
        <v>719267</v>
      </c>
      <c r="J31" s="200">
        <v>11.490374592534661</v>
      </c>
      <c r="K31" s="201">
        <v>1023864</v>
      </c>
      <c r="L31" s="198">
        <v>935776</v>
      </c>
      <c r="M31" s="199">
        <v>-88088</v>
      </c>
      <c r="N31" s="200">
        <v>-8.6034864005375766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1196195</v>
      </c>
      <c r="H32" s="198">
        <v>1177577</v>
      </c>
      <c r="I32" s="199">
        <v>-18618</v>
      </c>
      <c r="J32" s="200">
        <v>-1.556435196602564</v>
      </c>
      <c r="K32" s="201">
        <v>271280</v>
      </c>
      <c r="L32" s="198">
        <v>238752</v>
      </c>
      <c r="M32" s="199">
        <v>-32528</v>
      </c>
      <c r="N32" s="200">
        <v>-11.99056325567679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69996</v>
      </c>
      <c r="H33" s="198">
        <v>173828</v>
      </c>
      <c r="I33" s="199">
        <v>103832</v>
      </c>
      <c r="J33" s="200">
        <v>148.3399051374364</v>
      </c>
      <c r="K33" s="201">
        <v>3960322</v>
      </c>
      <c r="L33" s="198">
        <v>4194412</v>
      </c>
      <c r="M33" s="199">
        <v>234090</v>
      </c>
      <c r="N33" s="200">
        <v>5.910883003957764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20659</v>
      </c>
      <c r="D34" s="198">
        <v>68487</v>
      </c>
      <c r="E34" s="199">
        <v>47828</v>
      </c>
      <c r="F34" s="200">
        <v>231.51168982041719</v>
      </c>
      <c r="G34" s="201">
        <v>0</v>
      </c>
      <c r="H34" s="198">
        <v>0</v>
      </c>
      <c r="I34" s="199">
        <v>0</v>
      </c>
      <c r="J34" s="200" t="s">
        <v>156</v>
      </c>
      <c r="K34" s="201">
        <v>2678780</v>
      </c>
      <c r="L34" s="198">
        <v>2869600</v>
      </c>
      <c r="M34" s="199">
        <v>190820</v>
      </c>
      <c r="N34" s="200">
        <v>7.1233919918769004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1007452</v>
      </c>
      <c r="L35" s="198">
        <v>1117339</v>
      </c>
      <c r="M35" s="199">
        <v>109887</v>
      </c>
      <c r="N35" s="200">
        <v>10.90741792164788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1529828</v>
      </c>
      <c r="L36" s="198">
        <v>1413397</v>
      </c>
      <c r="M36" s="199">
        <v>-116431</v>
      </c>
      <c r="N36" s="200">
        <v>-7.610724865801914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1399547</v>
      </c>
      <c r="D37" s="198">
        <v>1525797</v>
      </c>
      <c r="E37" s="199">
        <v>126250</v>
      </c>
      <c r="F37" s="200">
        <v>9.0207760082369504</v>
      </c>
      <c r="G37" s="201">
        <v>0</v>
      </c>
      <c r="H37" s="198">
        <v>0</v>
      </c>
      <c r="I37" s="199">
        <v>0</v>
      </c>
      <c r="J37" s="200" t="s">
        <v>156</v>
      </c>
      <c r="K37" s="201">
        <v>805301</v>
      </c>
      <c r="L37" s="198">
        <v>863078</v>
      </c>
      <c r="M37" s="199">
        <v>57777</v>
      </c>
      <c r="N37" s="200">
        <v>7.1745844100528871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102175</v>
      </c>
      <c r="D38" s="198">
        <v>62405</v>
      </c>
      <c r="E38" s="199">
        <v>-39770</v>
      </c>
      <c r="F38" s="200">
        <v>-38.923415708343533</v>
      </c>
      <c r="G38" s="201">
        <v>189862</v>
      </c>
      <c r="H38" s="198">
        <v>115356</v>
      </c>
      <c r="I38" s="199">
        <v>-74506</v>
      </c>
      <c r="J38" s="200">
        <v>-39.242186430144002</v>
      </c>
      <c r="K38" s="201">
        <v>6947799</v>
      </c>
      <c r="L38" s="198">
        <v>7471800</v>
      </c>
      <c r="M38" s="199">
        <v>524001</v>
      </c>
      <c r="N38" s="200">
        <v>7.5419712055573314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0</v>
      </c>
      <c r="H39" s="198">
        <v>0</v>
      </c>
      <c r="I39" s="199">
        <v>0</v>
      </c>
      <c r="J39" s="200" t="s">
        <v>156</v>
      </c>
      <c r="K39" s="201">
        <v>1354191</v>
      </c>
      <c r="L39" s="198">
        <v>1190036</v>
      </c>
      <c r="M39" s="199">
        <v>-164155</v>
      </c>
      <c r="N39" s="200">
        <v>-12.121997561643809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1462123</v>
      </c>
      <c r="H40" s="198">
        <v>1397516</v>
      </c>
      <c r="I40" s="199">
        <v>-64607</v>
      </c>
      <c r="J40" s="200">
        <v>-4.418711695254089</v>
      </c>
      <c r="K40" s="201">
        <v>1105005</v>
      </c>
      <c r="L40" s="198">
        <v>1162789</v>
      </c>
      <c r="M40" s="199">
        <v>57784</v>
      </c>
      <c r="N40" s="200">
        <v>5.2292976049882176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162741</v>
      </c>
      <c r="H41" s="198">
        <v>173491</v>
      </c>
      <c r="I41" s="199">
        <v>10750</v>
      </c>
      <c r="J41" s="200">
        <v>6.6055880202284669</v>
      </c>
      <c r="K41" s="201">
        <v>1468273</v>
      </c>
      <c r="L41" s="198">
        <v>1707824</v>
      </c>
      <c r="M41" s="199">
        <v>239551</v>
      </c>
      <c r="N41" s="200">
        <v>16.315153925734521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3410006</v>
      </c>
      <c r="L42" s="198">
        <v>3997573</v>
      </c>
      <c r="M42" s="199">
        <v>587567</v>
      </c>
      <c r="N42" s="200">
        <v>17.230673494416141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4162400</v>
      </c>
      <c r="L43" s="198">
        <v>4523729</v>
      </c>
      <c r="M43" s="199">
        <v>361329</v>
      </c>
      <c r="N43" s="200">
        <v>8.6807851239669418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78762</v>
      </c>
      <c r="D44" s="198">
        <v>90510</v>
      </c>
      <c r="E44" s="199">
        <v>11748</v>
      </c>
      <c r="F44" s="200">
        <v>14.91582235087987</v>
      </c>
      <c r="G44" s="201">
        <v>45371</v>
      </c>
      <c r="H44" s="198">
        <v>51775</v>
      </c>
      <c r="I44" s="199">
        <v>6404</v>
      </c>
      <c r="J44" s="200">
        <v>14.11474289744551</v>
      </c>
      <c r="K44" s="201">
        <v>8372181</v>
      </c>
      <c r="L44" s="198">
        <v>9121202</v>
      </c>
      <c r="M44" s="199">
        <v>749021</v>
      </c>
      <c r="N44" s="200">
        <v>8.9465457089377338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3347302</v>
      </c>
      <c r="L45" s="198">
        <v>3429983</v>
      </c>
      <c r="M45" s="199">
        <v>82681</v>
      </c>
      <c r="N45" s="200">
        <v>2.470078887414402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10125082</v>
      </c>
      <c r="L46" s="198">
        <v>9776897</v>
      </c>
      <c r="M46" s="199">
        <v>-348185</v>
      </c>
      <c r="N46" s="200">
        <v>-3.4388363472019279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10856457</v>
      </c>
      <c r="L47" s="198">
        <v>12202696</v>
      </c>
      <c r="M47" s="199">
        <v>1346239</v>
      </c>
      <c r="N47" s="200">
        <v>12.40035308019918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60125820</v>
      </c>
      <c r="D48" s="189">
        <f>SUM(D8:D47)</f>
        <v>60981254</v>
      </c>
      <c r="E48" s="189">
        <f>D48-C48</f>
        <v>855434</v>
      </c>
      <c r="F48" s="190">
        <f t="shared" ref="F48" si="0">((D48*100/C48)-100)</f>
        <v>1.4227398478723501</v>
      </c>
      <c r="G48" s="189">
        <f>SUM(G8:G47)</f>
        <v>31246195</v>
      </c>
      <c r="H48" s="189">
        <f>SUM(H8:H47)</f>
        <v>27310935</v>
      </c>
      <c r="I48" s="189">
        <f>H48-G48</f>
        <v>-3935260</v>
      </c>
      <c r="J48" s="190">
        <f t="shared" ref="J48" si="1">((H48*100/G48)-100)</f>
        <v>-12.594365489942049</v>
      </c>
      <c r="K48" s="189">
        <f>SUM(K8:K47)</f>
        <v>84935814</v>
      </c>
      <c r="L48" s="189">
        <f>SUM(L8:L47)</f>
        <v>92020067</v>
      </c>
      <c r="M48" s="189">
        <f>L48-K48</f>
        <v>7084253</v>
      </c>
      <c r="N48" s="190">
        <f t="shared" ref="N48" si="2">((L48*100/K48)-100)</f>
        <v>8.340713612281391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1093022.334</v>
      </c>
      <c r="C7" s="203">
        <v>1544433.183</v>
      </c>
      <c r="D7" s="203">
        <v>5061971.6529999999</v>
      </c>
      <c r="E7" s="203">
        <v>4958776.0020000003</v>
      </c>
      <c r="F7" s="204">
        <v>-2.038645375243064</v>
      </c>
      <c r="G7" s="51"/>
    </row>
    <row r="8" spans="1:27" ht="15.6" customHeight="1" x14ac:dyDescent="0.25">
      <c r="A8" s="202" t="s">
        <v>11</v>
      </c>
      <c r="B8" s="203">
        <v>213737</v>
      </c>
      <c r="C8" s="203">
        <v>285972.84999999998</v>
      </c>
      <c r="D8" s="203">
        <v>1134360</v>
      </c>
      <c r="E8" s="203">
        <v>1106301.179</v>
      </c>
      <c r="F8" s="204">
        <v>-2.473537589477758</v>
      </c>
      <c r="G8" s="20"/>
    </row>
    <row r="9" spans="1:27" ht="15.6" customHeight="1" x14ac:dyDescent="0.25">
      <c r="A9" s="202" t="s">
        <v>8</v>
      </c>
      <c r="B9" s="203">
        <v>453913.81099999999</v>
      </c>
      <c r="C9" s="203">
        <v>561152.14800000004</v>
      </c>
      <c r="D9" s="203">
        <v>1736506.763</v>
      </c>
      <c r="E9" s="203">
        <v>1651493.095</v>
      </c>
      <c r="F9" s="204">
        <v>-4.8956715753372464</v>
      </c>
      <c r="G9" s="20"/>
    </row>
    <row r="10" spans="1:27" ht="15.6" customHeight="1" x14ac:dyDescent="0.25">
      <c r="A10" s="202" t="s">
        <v>10</v>
      </c>
      <c r="B10" s="203">
        <v>349487.55</v>
      </c>
      <c r="C10" s="203">
        <v>431677.07500000001</v>
      </c>
      <c r="D10" s="203">
        <v>1585998.798</v>
      </c>
      <c r="E10" s="203">
        <v>1426155.986</v>
      </c>
      <c r="F10" s="204">
        <v>-10.07836905056722</v>
      </c>
    </row>
    <row r="11" spans="1:27" ht="15.6" customHeight="1" x14ac:dyDescent="0.25">
      <c r="A11" s="202" t="s">
        <v>9</v>
      </c>
      <c r="B11" s="203">
        <v>9175500.2290000003</v>
      </c>
      <c r="C11" s="203">
        <v>9277579.7100000009</v>
      </c>
      <c r="D11" s="203">
        <v>34915979.611000001</v>
      </c>
      <c r="E11" s="203">
        <v>36036529.935999997</v>
      </c>
      <c r="F11" s="204">
        <v>3.2092764902605921</v>
      </c>
    </row>
    <row r="12" spans="1:27" ht="15.6" customHeight="1" x14ac:dyDescent="0.25">
      <c r="A12" s="202" t="s">
        <v>6</v>
      </c>
      <c r="B12" s="203">
        <v>358406.52</v>
      </c>
      <c r="C12" s="203">
        <v>405342.09899999999</v>
      </c>
      <c r="D12" s="203">
        <v>1799251.426</v>
      </c>
      <c r="E12" s="203">
        <v>1565289.1059999999</v>
      </c>
      <c r="F12" s="204">
        <v>-13.003314412824031</v>
      </c>
    </row>
    <row r="13" spans="1:27" ht="15.6" customHeight="1" x14ac:dyDescent="0.25">
      <c r="A13" s="202" t="s">
        <v>175</v>
      </c>
      <c r="B13" s="203">
        <v>1331798.311</v>
      </c>
      <c r="C13" s="203">
        <v>1498920.3759999999</v>
      </c>
      <c r="D13" s="203">
        <v>4821731.1510000005</v>
      </c>
      <c r="E13" s="203">
        <v>5191264.4169999994</v>
      </c>
      <c r="F13" s="204">
        <v>7.6639126991425002</v>
      </c>
    </row>
    <row r="14" spans="1:27" ht="15.6" customHeight="1" x14ac:dyDescent="0.25">
      <c r="A14" s="202" t="s">
        <v>153</v>
      </c>
      <c r="B14" s="203">
        <v>5484150.1679999996</v>
      </c>
      <c r="C14" s="203">
        <v>5983734.4079999998</v>
      </c>
      <c r="D14" s="203">
        <v>21067583.668000001</v>
      </c>
      <c r="E14" s="203">
        <v>22826714.469999999</v>
      </c>
      <c r="F14" s="204">
        <v>8.3499409790975818</v>
      </c>
    </row>
    <row r="15" spans="1:27" ht="15.6" customHeight="1" x14ac:dyDescent="0.25">
      <c r="A15" s="202" t="s">
        <v>150</v>
      </c>
      <c r="B15" s="203">
        <v>2783863</v>
      </c>
      <c r="C15" s="203">
        <v>3075465</v>
      </c>
      <c r="D15" s="203">
        <v>10537417</v>
      </c>
      <c r="E15" s="203">
        <v>11564949</v>
      </c>
      <c r="F15" s="204">
        <v>9.751270164215768</v>
      </c>
    </row>
    <row r="16" spans="1:27" ht="15.6" customHeight="1" x14ac:dyDescent="0.5">
      <c r="A16" s="202" t="s">
        <v>149</v>
      </c>
      <c r="B16" s="203">
        <v>3515961.21</v>
      </c>
      <c r="C16" s="203">
        <v>3130843.6779999998</v>
      </c>
      <c r="D16" s="203">
        <v>12972412.338</v>
      </c>
      <c r="E16" s="203">
        <v>12455756.392999999</v>
      </c>
      <c r="F16" s="204">
        <v>-3.982728358753775</v>
      </c>
      <c r="G16" s="15"/>
    </row>
    <row r="17" spans="1:7" ht="15.6" customHeight="1" x14ac:dyDescent="0.35">
      <c r="A17" s="202" t="s">
        <v>155</v>
      </c>
      <c r="B17" s="203">
        <v>1706455.399</v>
      </c>
      <c r="C17" s="203">
        <v>1630036.5090000001</v>
      </c>
      <c r="D17" s="203">
        <v>5860125.6370000001</v>
      </c>
      <c r="E17" s="203">
        <v>5521983.6099999994</v>
      </c>
      <c r="F17" s="204">
        <v>-5.7702180455828369</v>
      </c>
      <c r="G17" s="16"/>
    </row>
    <row r="18" spans="1:7" ht="15.6" customHeight="1" x14ac:dyDescent="0.25">
      <c r="A18" s="202" t="s">
        <v>152</v>
      </c>
      <c r="B18" s="203">
        <v>170537.45300000001</v>
      </c>
      <c r="C18" s="203">
        <v>115084</v>
      </c>
      <c r="D18" s="203">
        <v>623152.96100000001</v>
      </c>
      <c r="E18" s="203">
        <v>500627</v>
      </c>
      <c r="F18" s="204">
        <v>-19.66226090033776</v>
      </c>
    </row>
    <row r="19" spans="1:7" ht="15.6" customHeight="1" x14ac:dyDescent="0.25">
      <c r="A19" s="202" t="s">
        <v>148</v>
      </c>
      <c r="B19" s="203">
        <v>806132.40700000001</v>
      </c>
      <c r="C19" s="203">
        <v>551292.41800000006</v>
      </c>
      <c r="D19" s="203">
        <v>3262681.7340000002</v>
      </c>
      <c r="E19" s="203">
        <v>2326909.9920000001</v>
      </c>
      <c r="F19" s="204">
        <v>-28.681061111429869</v>
      </c>
    </row>
    <row r="20" spans="1:7" ht="15.6" customHeight="1" x14ac:dyDescent="0.25">
      <c r="A20" s="202" t="s">
        <v>147</v>
      </c>
      <c r="B20" s="203">
        <v>2291527.3569999998</v>
      </c>
      <c r="C20" s="203">
        <v>1312602.73</v>
      </c>
      <c r="D20" s="203">
        <v>7247326.6670000004</v>
      </c>
      <c r="E20" s="203">
        <v>4932539.551</v>
      </c>
      <c r="F20" s="204">
        <v>-31.939875520447551</v>
      </c>
    </row>
    <row r="21" spans="1:7" ht="15.6" customHeight="1" x14ac:dyDescent="0.25">
      <c r="A21" s="202" t="s">
        <v>154</v>
      </c>
      <c r="B21" s="203">
        <v>2302311.8689999999</v>
      </c>
      <c r="C21" s="203">
        <v>2920974.2629999998</v>
      </c>
      <c r="D21" s="203">
        <v>9571354.3210000005</v>
      </c>
      <c r="E21" s="203">
        <v>10730251.454</v>
      </c>
      <c r="F21" s="204">
        <v>12.107974421731781</v>
      </c>
    </row>
    <row r="22" spans="1:7" ht="15.6" customHeight="1" x14ac:dyDescent="0.25">
      <c r="A22" s="202" t="s">
        <v>151</v>
      </c>
      <c r="B22" s="203">
        <v>2293458.7629999998</v>
      </c>
      <c r="C22" s="203">
        <v>2640917.301</v>
      </c>
      <c r="D22" s="203">
        <v>9306929.9270000011</v>
      </c>
      <c r="E22" s="203">
        <v>10244798.823000001</v>
      </c>
      <c r="F22" s="204">
        <v>10.07710279712305</v>
      </c>
    </row>
    <row r="23" spans="1:7" ht="15.6" customHeight="1" x14ac:dyDescent="0.25">
      <c r="A23" s="202" t="s">
        <v>171</v>
      </c>
      <c r="B23" s="203">
        <v>243512.745</v>
      </c>
      <c r="C23" s="203">
        <v>501385.3</v>
      </c>
      <c r="D23" s="203">
        <v>815509.16</v>
      </c>
      <c r="E23" s="203">
        <v>1310334.183</v>
      </c>
      <c r="F23" s="204">
        <v>60.676819742895333</v>
      </c>
    </row>
    <row r="24" spans="1:7" ht="15.6" customHeight="1" x14ac:dyDescent="0.25">
      <c r="A24" s="202" t="s">
        <v>146</v>
      </c>
      <c r="B24" s="203">
        <v>183217.49900000001</v>
      </c>
      <c r="C24" s="203">
        <v>203369.28899999999</v>
      </c>
      <c r="D24" s="203">
        <v>669411.04700000002</v>
      </c>
      <c r="E24" s="203">
        <v>794645.13899999997</v>
      </c>
      <c r="F24" s="204">
        <v>18.708100585020659</v>
      </c>
    </row>
    <row r="25" spans="1:7" ht="15.6" customHeight="1" x14ac:dyDescent="0.25">
      <c r="A25" s="202" t="s">
        <v>145</v>
      </c>
      <c r="B25" s="203">
        <v>42112</v>
      </c>
      <c r="C25" s="203">
        <v>44938</v>
      </c>
      <c r="D25" s="203">
        <v>169974</v>
      </c>
      <c r="E25" s="203">
        <v>170116</v>
      </c>
      <c r="F25" s="204">
        <v>8.3542188805353135E-2</v>
      </c>
    </row>
    <row r="26" spans="1:7" ht="15.6" customHeight="1" x14ac:dyDescent="0.25">
      <c r="A26" s="202" t="s">
        <v>157</v>
      </c>
      <c r="B26" s="203">
        <v>266617.94199999998</v>
      </c>
      <c r="C26" s="203">
        <v>222082.43599999999</v>
      </c>
      <c r="D26" s="203">
        <v>836378.95200000005</v>
      </c>
      <c r="E26" s="203">
        <v>948468.61899999995</v>
      </c>
      <c r="F26" s="204">
        <v>13.40177998644803</v>
      </c>
    </row>
    <row r="27" spans="1:7" ht="15.6" customHeight="1" x14ac:dyDescent="0.25">
      <c r="A27" s="202" t="s">
        <v>173</v>
      </c>
      <c r="B27" s="203">
        <v>277819.27399999998</v>
      </c>
      <c r="C27" s="203">
        <v>284460.326</v>
      </c>
      <c r="D27" s="203">
        <v>1156786.149</v>
      </c>
      <c r="E27" s="203">
        <v>1122370.4979999999</v>
      </c>
      <c r="F27" s="204">
        <v>-2.9751091876187279</v>
      </c>
    </row>
    <row r="28" spans="1:7" ht="15.6" customHeight="1" x14ac:dyDescent="0.25">
      <c r="A28" s="202" t="s">
        <v>177</v>
      </c>
      <c r="B28" s="203">
        <v>1089915.075</v>
      </c>
      <c r="C28" s="203">
        <v>1476891.8959999999</v>
      </c>
      <c r="D28" s="203">
        <v>4400249.3119999999</v>
      </c>
      <c r="E28" s="203">
        <v>4959688.1610000003</v>
      </c>
      <c r="F28" s="204">
        <v>12.713798908492389</v>
      </c>
    </row>
    <row r="29" spans="1:7" ht="15.6" customHeight="1" x14ac:dyDescent="0.25">
      <c r="A29" s="202" t="s">
        <v>178</v>
      </c>
      <c r="B29" s="203">
        <v>560851.42700000003</v>
      </c>
      <c r="C29" s="203">
        <v>569224.11300000001</v>
      </c>
      <c r="D29" s="203">
        <v>2265343.12</v>
      </c>
      <c r="E29" s="203">
        <v>2430727.4649999999</v>
      </c>
      <c r="F29" s="204">
        <v>7.3006311291156578</v>
      </c>
    </row>
    <row r="30" spans="1:7" ht="15.6" customHeight="1" x14ac:dyDescent="0.25">
      <c r="A30" s="202" t="s">
        <v>179</v>
      </c>
      <c r="B30" s="203">
        <v>299564</v>
      </c>
      <c r="C30" s="203">
        <v>379565</v>
      </c>
      <c r="D30" s="203">
        <v>1243443</v>
      </c>
      <c r="E30" s="203">
        <v>1401298</v>
      </c>
      <c r="F30" s="204">
        <v>12.694992854517659</v>
      </c>
    </row>
    <row r="31" spans="1:7" ht="15.6" customHeight="1" x14ac:dyDescent="0.25">
      <c r="A31" s="202" t="s">
        <v>180</v>
      </c>
      <c r="B31" s="203">
        <v>2654492.676</v>
      </c>
      <c r="C31" s="203">
        <v>2456630.6860000002</v>
      </c>
      <c r="D31" s="203">
        <v>11234671.18</v>
      </c>
      <c r="E31" s="203">
        <v>10631870.120999999</v>
      </c>
      <c r="F31" s="204">
        <v>-5.3655425187085939</v>
      </c>
    </row>
    <row r="32" spans="1:7" ht="15.6" customHeight="1" x14ac:dyDescent="0.25">
      <c r="A32" s="202" t="s">
        <v>181</v>
      </c>
      <c r="B32" s="203">
        <v>6405933.7790000001</v>
      </c>
      <c r="C32" s="203">
        <v>7061056.6009999998</v>
      </c>
      <c r="D32" s="203">
        <v>24711506.609000001</v>
      </c>
      <c r="E32" s="203">
        <v>26452576.098999999</v>
      </c>
      <c r="F32" s="204">
        <v>7.0455821150374476</v>
      </c>
    </row>
    <row r="33" spans="1:6" ht="15.6" customHeight="1" x14ac:dyDescent="0.25">
      <c r="A33" s="202" t="s">
        <v>182</v>
      </c>
      <c r="B33" s="203">
        <v>423213.02600000001</v>
      </c>
      <c r="C33" s="203">
        <v>488910.87800000003</v>
      </c>
      <c r="D33" s="203">
        <v>1520953.1429999999</v>
      </c>
      <c r="E33" s="203">
        <v>1712518.986</v>
      </c>
      <c r="F33" s="204">
        <v>12.595117994374659</v>
      </c>
    </row>
    <row r="34" spans="1:6" ht="15.6" customHeight="1" x14ac:dyDescent="0.25">
      <c r="A34" s="202" t="s">
        <v>183</v>
      </c>
      <c r="B34" s="203">
        <v>158594</v>
      </c>
      <c r="C34" s="203">
        <v>153682</v>
      </c>
      <c r="D34" s="203">
        <v>511306</v>
      </c>
      <c r="E34" s="203">
        <v>483482</v>
      </c>
      <c r="F34" s="204">
        <v>-5.4417511235933063</v>
      </c>
    </row>
    <row r="35" spans="1:6" ht="15.6" customHeight="1" x14ac:dyDescent="0.25">
      <c r="A35" s="193" t="s">
        <v>158</v>
      </c>
      <c r="B35" s="192">
        <f>SUM(B7:B34)</f>
        <v>46936106.824000001</v>
      </c>
      <c r="C35" s="91">
        <f>SUM(C7:C34)</f>
        <v>49208224.27299998</v>
      </c>
      <c r="D35" s="90">
        <f>SUM(D7:D34)</f>
        <v>181040315.32700002</v>
      </c>
      <c r="E35" s="92">
        <f>SUM(E7:E34)</f>
        <v>185458435.285</v>
      </c>
      <c r="F35" s="191">
        <f>E35*100/D35-100</f>
        <v>2.4404066851186457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1087899</v>
      </c>
      <c r="C7" s="203">
        <v>1539721</v>
      </c>
      <c r="D7" s="203">
        <v>5038285</v>
      </c>
      <c r="E7" s="203">
        <v>4938402</v>
      </c>
      <c r="F7" s="204">
        <v>-1.982480149495317</v>
      </c>
      <c r="G7" s="27"/>
    </row>
    <row r="8" spans="1:14" ht="15.6" customHeight="1" x14ac:dyDescent="0.25">
      <c r="A8" s="202" t="s">
        <v>11</v>
      </c>
      <c r="B8" s="203">
        <v>210986</v>
      </c>
      <c r="C8" s="203">
        <v>284343</v>
      </c>
      <c r="D8" s="203">
        <v>1126789</v>
      </c>
      <c r="E8" s="203">
        <v>1099017</v>
      </c>
      <c r="F8" s="204">
        <v>-2.4647027970631541</v>
      </c>
      <c r="G8" s="20"/>
    </row>
    <row r="9" spans="1:14" ht="15.6" customHeight="1" x14ac:dyDescent="0.25">
      <c r="A9" s="202" t="s">
        <v>8</v>
      </c>
      <c r="B9" s="203">
        <v>448850</v>
      </c>
      <c r="C9" s="203">
        <v>553373</v>
      </c>
      <c r="D9" s="203">
        <v>1714810</v>
      </c>
      <c r="E9" s="203">
        <v>1626591</v>
      </c>
      <c r="F9" s="204">
        <v>-5.1445349630571258</v>
      </c>
      <c r="G9" s="20"/>
    </row>
    <row r="10" spans="1:14" ht="15.6" customHeight="1" x14ac:dyDescent="0.25">
      <c r="A10" s="202" t="s">
        <v>10</v>
      </c>
      <c r="B10" s="203">
        <v>344230</v>
      </c>
      <c r="C10" s="203">
        <v>426800</v>
      </c>
      <c r="D10" s="203">
        <v>1565787</v>
      </c>
      <c r="E10" s="203">
        <v>1409909</v>
      </c>
      <c r="F10" s="204">
        <v>-9.9552493410661924</v>
      </c>
    </row>
    <row r="11" spans="1:14" ht="15.6" customHeight="1" x14ac:dyDescent="0.25">
      <c r="A11" s="202" t="s">
        <v>9</v>
      </c>
      <c r="B11" s="203">
        <v>8580448</v>
      </c>
      <c r="C11" s="203">
        <v>8596877</v>
      </c>
      <c r="D11" s="203">
        <v>32684321</v>
      </c>
      <c r="E11" s="203">
        <v>33526296</v>
      </c>
      <c r="F11" s="204">
        <v>2.5760822750455792</v>
      </c>
    </row>
    <row r="12" spans="1:14" ht="15.6" customHeight="1" x14ac:dyDescent="0.25">
      <c r="A12" s="202" t="s">
        <v>6</v>
      </c>
      <c r="B12" s="203">
        <v>351238</v>
      </c>
      <c r="C12" s="203">
        <v>397441</v>
      </c>
      <c r="D12" s="203">
        <v>1763361</v>
      </c>
      <c r="E12" s="203">
        <v>1529092</v>
      </c>
      <c r="F12" s="204">
        <v>-13.285368112371771</v>
      </c>
    </row>
    <row r="13" spans="1:14" ht="15.6" customHeight="1" x14ac:dyDescent="0.25">
      <c r="A13" s="202" t="s">
        <v>175</v>
      </c>
      <c r="B13" s="203">
        <v>1320572</v>
      </c>
      <c r="C13" s="203">
        <v>1487823</v>
      </c>
      <c r="D13" s="203">
        <v>4798666</v>
      </c>
      <c r="E13" s="203">
        <v>5160815</v>
      </c>
      <c r="F13" s="204">
        <v>7.5468682337966442</v>
      </c>
    </row>
    <row r="14" spans="1:14" ht="15.6" customHeight="1" x14ac:dyDescent="0.25">
      <c r="A14" s="202" t="s">
        <v>153</v>
      </c>
      <c r="B14" s="203">
        <v>5336697</v>
      </c>
      <c r="C14" s="203">
        <v>5822167</v>
      </c>
      <c r="D14" s="203">
        <v>20579130</v>
      </c>
      <c r="E14" s="203">
        <v>22342187</v>
      </c>
      <c r="F14" s="204">
        <v>8.5672086234937979</v>
      </c>
    </row>
    <row r="15" spans="1:14" ht="15.6" customHeight="1" x14ac:dyDescent="0.25">
      <c r="A15" s="202" t="s">
        <v>150</v>
      </c>
      <c r="B15" s="203">
        <v>2772717</v>
      </c>
      <c r="C15" s="203">
        <v>3062135</v>
      </c>
      <c r="D15" s="203">
        <v>10496353</v>
      </c>
      <c r="E15" s="203">
        <v>11520739</v>
      </c>
      <c r="F15" s="204">
        <v>9.7594469240887776</v>
      </c>
    </row>
    <row r="16" spans="1:14" ht="15.6" customHeight="1" x14ac:dyDescent="0.5">
      <c r="A16" s="202" t="s">
        <v>149</v>
      </c>
      <c r="B16" s="203">
        <v>3494660</v>
      </c>
      <c r="C16" s="203">
        <v>3109658</v>
      </c>
      <c r="D16" s="203">
        <v>12908869</v>
      </c>
      <c r="E16" s="203">
        <v>12394800</v>
      </c>
      <c r="F16" s="204">
        <v>-3.9822931040666698</v>
      </c>
      <c r="G16" s="15"/>
    </row>
    <row r="17" spans="1:7" ht="15.6" customHeight="1" x14ac:dyDescent="0.35">
      <c r="A17" s="202" t="s">
        <v>155</v>
      </c>
      <c r="B17" s="203">
        <v>1704201</v>
      </c>
      <c r="C17" s="203">
        <v>1627005</v>
      </c>
      <c r="D17" s="203">
        <v>5850550</v>
      </c>
      <c r="E17" s="203">
        <v>5511607</v>
      </c>
      <c r="F17" s="204">
        <v>-5.7933527617061591</v>
      </c>
      <c r="G17" s="16"/>
    </row>
    <row r="18" spans="1:7" ht="15.6" customHeight="1" x14ac:dyDescent="0.25">
      <c r="A18" s="202" t="s">
        <v>152</v>
      </c>
      <c r="B18" s="203">
        <v>130626</v>
      </c>
      <c r="C18" s="203">
        <v>68457</v>
      </c>
      <c r="D18" s="203">
        <v>418751</v>
      </c>
      <c r="E18" s="203">
        <v>345797</v>
      </c>
      <c r="F18" s="204">
        <v>-17.421809141948319</v>
      </c>
    </row>
    <row r="19" spans="1:7" ht="15.6" customHeight="1" x14ac:dyDescent="0.25">
      <c r="A19" s="202" t="s">
        <v>148</v>
      </c>
      <c r="B19" s="203">
        <v>804662</v>
      </c>
      <c r="C19" s="203">
        <v>549703</v>
      </c>
      <c r="D19" s="203">
        <v>3258015</v>
      </c>
      <c r="E19" s="203">
        <v>2322822</v>
      </c>
      <c r="F19" s="204">
        <v>-28.704379814089251</v>
      </c>
    </row>
    <row r="20" spans="1:7" ht="15.6" customHeight="1" x14ac:dyDescent="0.25">
      <c r="A20" s="202" t="s">
        <v>147</v>
      </c>
      <c r="B20" s="203">
        <v>2286768</v>
      </c>
      <c r="C20" s="203">
        <v>1304326</v>
      </c>
      <c r="D20" s="203">
        <v>7233197</v>
      </c>
      <c r="E20" s="203">
        <v>4917267</v>
      </c>
      <c r="F20" s="204">
        <v>-32.018068911990099</v>
      </c>
    </row>
    <row r="21" spans="1:7" ht="15.6" customHeight="1" x14ac:dyDescent="0.25">
      <c r="A21" s="202" t="s">
        <v>154</v>
      </c>
      <c r="B21" s="203">
        <v>2283313</v>
      </c>
      <c r="C21" s="203">
        <v>2905453</v>
      </c>
      <c r="D21" s="203">
        <v>9506640</v>
      </c>
      <c r="E21" s="203">
        <v>10677059</v>
      </c>
      <c r="F21" s="204">
        <v>12.31159484318329</v>
      </c>
    </row>
    <row r="22" spans="1:7" ht="15.6" customHeight="1" x14ac:dyDescent="0.25">
      <c r="A22" s="202" t="s">
        <v>151</v>
      </c>
      <c r="B22" s="203">
        <v>2092026</v>
      </c>
      <c r="C22" s="203">
        <v>2363527</v>
      </c>
      <c r="D22" s="203">
        <v>8461476</v>
      </c>
      <c r="E22" s="203">
        <v>9268934</v>
      </c>
      <c r="F22" s="204">
        <v>9.5427558974344464</v>
      </c>
    </row>
    <row r="23" spans="1:7" ht="15.6" customHeight="1" x14ac:dyDescent="0.25">
      <c r="A23" s="202" t="s">
        <v>171</v>
      </c>
      <c r="B23" s="203">
        <v>233516</v>
      </c>
      <c r="C23" s="203">
        <v>490852</v>
      </c>
      <c r="D23" s="203">
        <v>788603</v>
      </c>
      <c r="E23" s="203">
        <v>1285219</v>
      </c>
      <c r="F23" s="204">
        <v>62.974145419177972</v>
      </c>
    </row>
    <row r="24" spans="1:7" ht="15.6" customHeight="1" x14ac:dyDescent="0.25">
      <c r="A24" s="202" t="s">
        <v>146</v>
      </c>
      <c r="B24" s="203">
        <v>181621</v>
      </c>
      <c r="C24" s="203">
        <v>201349</v>
      </c>
      <c r="D24" s="203">
        <v>663170</v>
      </c>
      <c r="E24" s="203">
        <v>786274</v>
      </c>
      <c r="F24" s="204">
        <v>18.562962739569041</v>
      </c>
    </row>
    <row r="25" spans="1:7" ht="15.6" customHeight="1" x14ac:dyDescent="0.25">
      <c r="A25" s="202" t="s">
        <v>145</v>
      </c>
      <c r="B25" s="203">
        <v>42062</v>
      </c>
      <c r="C25" s="203">
        <v>44938</v>
      </c>
      <c r="D25" s="203">
        <v>168072</v>
      </c>
      <c r="E25" s="203">
        <v>170010</v>
      </c>
      <c r="F25" s="204">
        <v>1.1530772526060249</v>
      </c>
    </row>
    <row r="26" spans="1:7" ht="15.6" customHeight="1" x14ac:dyDescent="0.25">
      <c r="A26" s="202" t="s">
        <v>157</v>
      </c>
      <c r="B26" s="203">
        <v>264686</v>
      </c>
      <c r="C26" s="203">
        <v>219956</v>
      </c>
      <c r="D26" s="203">
        <v>828665</v>
      </c>
      <c r="E26" s="203">
        <v>940724</v>
      </c>
      <c r="F26" s="204">
        <v>13.52283492122872</v>
      </c>
    </row>
    <row r="27" spans="1:7" ht="15.6" customHeight="1" x14ac:dyDescent="0.25">
      <c r="A27" s="202" t="s">
        <v>173</v>
      </c>
      <c r="B27" s="203">
        <v>273449</v>
      </c>
      <c r="C27" s="203">
        <v>278231</v>
      </c>
      <c r="D27" s="203">
        <v>1139484</v>
      </c>
      <c r="E27" s="203">
        <v>1105152</v>
      </c>
      <c r="F27" s="204">
        <v>-3.0129427003801652</v>
      </c>
    </row>
    <row r="28" spans="1:7" ht="15.6" customHeight="1" x14ac:dyDescent="0.25">
      <c r="A28" s="202" t="s">
        <v>177</v>
      </c>
      <c r="B28" s="203">
        <v>1021391</v>
      </c>
      <c r="C28" s="203">
        <v>1386270</v>
      </c>
      <c r="D28" s="203">
        <v>4108515</v>
      </c>
      <c r="E28" s="203">
        <v>4607617</v>
      </c>
      <c r="F28" s="204">
        <v>12.147990210574861</v>
      </c>
    </row>
    <row r="29" spans="1:7" ht="15.6" customHeight="1" x14ac:dyDescent="0.25">
      <c r="A29" s="202" t="s">
        <v>178</v>
      </c>
      <c r="B29" s="203">
        <v>557208</v>
      </c>
      <c r="C29" s="203">
        <v>564077</v>
      </c>
      <c r="D29" s="203">
        <v>2251040</v>
      </c>
      <c r="E29" s="203">
        <v>2410468</v>
      </c>
      <c r="F29" s="204">
        <v>7.0824152391783306</v>
      </c>
    </row>
    <row r="30" spans="1:7" ht="15.6" customHeight="1" x14ac:dyDescent="0.25">
      <c r="A30" s="202" t="s">
        <v>179</v>
      </c>
      <c r="B30" s="203">
        <v>294760</v>
      </c>
      <c r="C30" s="203">
        <v>375460</v>
      </c>
      <c r="D30" s="203">
        <v>1231591</v>
      </c>
      <c r="E30" s="203">
        <v>1390455</v>
      </c>
      <c r="F30" s="204">
        <v>12.89908744055454</v>
      </c>
    </row>
    <row r="31" spans="1:7" ht="15.6" customHeight="1" x14ac:dyDescent="0.25">
      <c r="A31" s="202" t="s">
        <v>180</v>
      </c>
      <c r="B31" s="203">
        <v>2649811</v>
      </c>
      <c r="C31" s="203">
        <v>2445553</v>
      </c>
      <c r="D31" s="203">
        <v>11172827</v>
      </c>
      <c r="E31" s="203">
        <v>10592866</v>
      </c>
      <c r="F31" s="204">
        <v>-5.1908169704945806</v>
      </c>
    </row>
    <row r="32" spans="1:7" ht="15.6" customHeight="1" x14ac:dyDescent="0.25">
      <c r="A32" s="202" t="s">
        <v>181</v>
      </c>
      <c r="B32" s="203">
        <v>6373369</v>
      </c>
      <c r="C32" s="203">
        <v>7017355</v>
      </c>
      <c r="D32" s="203">
        <v>24565898</v>
      </c>
      <c r="E32" s="203">
        <v>26282924</v>
      </c>
      <c r="F32" s="204">
        <v>6.9894697112232516</v>
      </c>
    </row>
    <row r="33" spans="1:6" ht="15.6" customHeight="1" x14ac:dyDescent="0.25">
      <c r="A33" s="202" t="s">
        <v>182</v>
      </c>
      <c r="B33" s="203">
        <v>412254</v>
      </c>
      <c r="C33" s="203">
        <v>477118</v>
      </c>
      <c r="D33" s="203">
        <v>1476446</v>
      </c>
      <c r="E33" s="203">
        <v>1669176</v>
      </c>
      <c r="F33" s="204">
        <v>13.0536436821936</v>
      </c>
    </row>
    <row r="34" spans="1:6" ht="15.6" customHeight="1" x14ac:dyDescent="0.25">
      <c r="A34" s="202" t="s">
        <v>183</v>
      </c>
      <c r="B34" s="203">
        <v>157684</v>
      </c>
      <c r="C34" s="203">
        <v>153025</v>
      </c>
      <c r="D34" s="203">
        <v>508518</v>
      </c>
      <c r="E34" s="203">
        <v>480037</v>
      </c>
      <c r="F34" s="204">
        <v>-5.6007850262920869</v>
      </c>
    </row>
    <row r="35" spans="1:6" ht="15.6" customHeight="1" x14ac:dyDescent="0.25">
      <c r="A35" s="170" t="s">
        <v>158</v>
      </c>
      <c r="B35" s="192">
        <f>SUM(B7:B34)</f>
        <v>45711704</v>
      </c>
      <c r="C35" s="192">
        <f>SUM(C7:C34)</f>
        <v>47752993</v>
      </c>
      <c r="D35" s="90">
        <f>SUM(D7:D34)</f>
        <v>176307829</v>
      </c>
      <c r="E35" s="92">
        <f>SUM(E7:E34)</f>
        <v>180312256</v>
      </c>
      <c r="F35" s="154">
        <f>E35*100/D35-100</f>
        <v>2.2712700977107545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548746</v>
      </c>
      <c r="C7" s="203">
        <v>1023337</v>
      </c>
      <c r="D7" s="203">
        <v>2712174</v>
      </c>
      <c r="E7" s="203">
        <v>3351021</v>
      </c>
      <c r="F7" s="204">
        <v>23.554794050824171</v>
      </c>
      <c r="G7" s="51"/>
    </row>
    <row r="8" spans="1:14" ht="15.6" customHeight="1" x14ac:dyDescent="0.25">
      <c r="A8" s="202" t="s">
        <v>11</v>
      </c>
      <c r="B8" s="203">
        <v>1</v>
      </c>
      <c r="C8" s="203">
        <v>2203</v>
      </c>
      <c r="D8" s="203">
        <v>11958</v>
      </c>
      <c r="E8" s="203">
        <v>22109</v>
      </c>
      <c r="F8" s="204">
        <v>84.888777387522993</v>
      </c>
      <c r="G8" s="20"/>
    </row>
    <row r="9" spans="1:14" ht="15.6" customHeight="1" x14ac:dyDescent="0.25">
      <c r="A9" s="202" t="s">
        <v>8</v>
      </c>
      <c r="B9" s="203">
        <v>0</v>
      </c>
      <c r="C9" s="203">
        <v>18288</v>
      </c>
      <c r="D9" s="203">
        <v>8227</v>
      </c>
      <c r="E9" s="203">
        <v>63268</v>
      </c>
      <c r="F9" s="204">
        <v>669.02880758478182</v>
      </c>
      <c r="G9" s="20"/>
    </row>
    <row r="10" spans="1:14" ht="15.6" customHeight="1" x14ac:dyDescent="0.25">
      <c r="A10" s="202" t="s">
        <v>10</v>
      </c>
      <c r="B10" s="203">
        <v>45014</v>
      </c>
      <c r="C10" s="203">
        <v>74314</v>
      </c>
      <c r="D10" s="203">
        <v>229014</v>
      </c>
      <c r="E10" s="203">
        <v>220694</v>
      </c>
      <c r="F10" s="204">
        <v>-3.63296567022104</v>
      </c>
    </row>
    <row r="11" spans="1:14" ht="15.6" customHeight="1" x14ac:dyDescent="0.25">
      <c r="A11" s="202" t="s">
        <v>9</v>
      </c>
      <c r="B11" s="203">
        <v>2359749</v>
      </c>
      <c r="C11" s="203">
        <v>2398674</v>
      </c>
      <c r="D11" s="203">
        <v>8959010</v>
      </c>
      <c r="E11" s="203">
        <v>10030325</v>
      </c>
      <c r="F11" s="204">
        <v>11.95796187301946</v>
      </c>
    </row>
    <row r="12" spans="1:14" ht="15.6" customHeight="1" x14ac:dyDescent="0.25">
      <c r="A12" s="202" t="s">
        <v>6</v>
      </c>
      <c r="B12" s="203">
        <v>50715</v>
      </c>
      <c r="C12" s="203">
        <v>47739</v>
      </c>
      <c r="D12" s="203">
        <v>502483</v>
      </c>
      <c r="E12" s="203">
        <v>168455</v>
      </c>
      <c r="F12" s="204">
        <v>-66.475482752650336</v>
      </c>
    </row>
    <row r="13" spans="1:14" ht="15.6" customHeight="1" x14ac:dyDescent="0.25">
      <c r="A13" s="202" t="s">
        <v>175</v>
      </c>
      <c r="B13" s="203">
        <v>93106</v>
      </c>
      <c r="C13" s="203">
        <v>111202</v>
      </c>
      <c r="D13" s="203">
        <v>315017</v>
      </c>
      <c r="E13" s="203">
        <v>420491</v>
      </c>
      <c r="F13" s="204">
        <v>33.482002558592093</v>
      </c>
    </row>
    <row r="14" spans="1:14" ht="15.6" customHeight="1" x14ac:dyDescent="0.25">
      <c r="A14" s="202" t="s">
        <v>153</v>
      </c>
      <c r="B14" s="203">
        <v>1368012</v>
      </c>
      <c r="C14" s="203">
        <v>1049638</v>
      </c>
      <c r="D14" s="203">
        <v>4606673</v>
      </c>
      <c r="E14" s="203">
        <v>4021258</v>
      </c>
      <c r="F14" s="204">
        <v>-12.707978187294829</v>
      </c>
    </row>
    <row r="15" spans="1:14" ht="15.6" customHeight="1" x14ac:dyDescent="0.25">
      <c r="A15" s="202" t="s">
        <v>150</v>
      </c>
      <c r="B15" s="203">
        <v>1697306</v>
      </c>
      <c r="C15" s="203">
        <v>1896200</v>
      </c>
      <c r="D15" s="203">
        <v>6507733</v>
      </c>
      <c r="E15" s="203">
        <v>7612275</v>
      </c>
      <c r="F15" s="204">
        <v>16.972761482377958</v>
      </c>
    </row>
    <row r="16" spans="1:14" ht="15.6" customHeight="1" x14ac:dyDescent="0.5">
      <c r="A16" s="202" t="s">
        <v>149</v>
      </c>
      <c r="B16" s="203">
        <v>2794322</v>
      </c>
      <c r="C16" s="203">
        <v>2360266</v>
      </c>
      <c r="D16" s="203">
        <v>9851548</v>
      </c>
      <c r="E16" s="203">
        <v>9168185</v>
      </c>
      <c r="F16" s="204">
        <v>-6.9366052928940727</v>
      </c>
      <c r="G16" s="15"/>
    </row>
    <row r="17" spans="1:7" ht="15.6" customHeight="1" x14ac:dyDescent="0.35">
      <c r="A17" s="202" t="s">
        <v>155</v>
      </c>
      <c r="B17" s="203">
        <v>1068669</v>
      </c>
      <c r="C17" s="203">
        <v>744601</v>
      </c>
      <c r="D17" s="203">
        <v>3225745</v>
      </c>
      <c r="E17" s="203">
        <v>2940277</v>
      </c>
      <c r="F17" s="204">
        <v>-8.8496765863389726</v>
      </c>
      <c r="G17" s="16"/>
    </row>
    <row r="18" spans="1:7" ht="15.6" customHeight="1" x14ac:dyDescent="0.25">
      <c r="A18" s="202" t="s">
        <v>152</v>
      </c>
      <c r="B18" s="203">
        <v>91102</v>
      </c>
      <c r="C18" s="203">
        <v>21761</v>
      </c>
      <c r="D18" s="203">
        <v>246765</v>
      </c>
      <c r="E18" s="203">
        <v>160656</v>
      </c>
      <c r="F18" s="204">
        <v>-34.895143152391952</v>
      </c>
    </row>
    <row r="19" spans="1:7" ht="15.6" customHeight="1" x14ac:dyDescent="0.25">
      <c r="A19" s="202" t="s">
        <v>148</v>
      </c>
      <c r="B19" s="203">
        <v>447029</v>
      </c>
      <c r="C19" s="203">
        <v>175605</v>
      </c>
      <c r="D19" s="203">
        <v>1691763</v>
      </c>
      <c r="E19" s="203">
        <v>660647</v>
      </c>
      <c r="F19" s="204">
        <v>-60.949199149053392</v>
      </c>
    </row>
    <row r="20" spans="1:7" ht="15.6" customHeight="1" x14ac:dyDescent="0.25">
      <c r="A20" s="202" t="s">
        <v>147</v>
      </c>
      <c r="B20" s="203">
        <v>94643</v>
      </c>
      <c r="C20" s="203">
        <v>166606</v>
      </c>
      <c r="D20" s="203">
        <v>378035</v>
      </c>
      <c r="E20" s="203">
        <v>511307</v>
      </c>
      <c r="F20" s="204">
        <v>35.25387860912349</v>
      </c>
    </row>
    <row r="21" spans="1:7" ht="15.6" customHeight="1" x14ac:dyDescent="0.25">
      <c r="A21" s="202" t="s">
        <v>154</v>
      </c>
      <c r="B21" s="203">
        <v>1806270</v>
      </c>
      <c r="C21" s="203">
        <v>2225938</v>
      </c>
      <c r="D21" s="203">
        <v>7402445</v>
      </c>
      <c r="E21" s="203">
        <v>8327795</v>
      </c>
      <c r="F21" s="204">
        <v>12.500599464095981</v>
      </c>
    </row>
    <row r="22" spans="1:7" ht="15.6" customHeight="1" x14ac:dyDescent="0.25">
      <c r="A22" s="202" t="s">
        <v>151</v>
      </c>
      <c r="B22" s="203">
        <v>628616</v>
      </c>
      <c r="C22" s="203">
        <v>658737</v>
      </c>
      <c r="D22" s="203">
        <v>2655932</v>
      </c>
      <c r="E22" s="203">
        <v>2696326</v>
      </c>
      <c r="F22" s="204">
        <v>1.5208973723724879</v>
      </c>
    </row>
    <row r="23" spans="1:7" ht="15.6" customHeight="1" x14ac:dyDescent="0.25">
      <c r="A23" s="202" t="s">
        <v>171</v>
      </c>
      <c r="B23" s="203">
        <v>13937</v>
      </c>
      <c r="C23" s="203">
        <v>18072</v>
      </c>
      <c r="D23" s="203">
        <v>34847</v>
      </c>
      <c r="E23" s="203">
        <v>47649</v>
      </c>
      <c r="F23" s="204">
        <v>36.737739260194559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6318</v>
      </c>
      <c r="C25" s="203">
        <v>3853</v>
      </c>
      <c r="D25" s="203">
        <v>20372</v>
      </c>
      <c r="E25" s="203">
        <v>20851</v>
      </c>
      <c r="F25" s="204">
        <v>2.3512664441390139</v>
      </c>
    </row>
    <row r="26" spans="1:7" ht="15.6" customHeight="1" x14ac:dyDescent="0.25">
      <c r="A26" s="202" t="s">
        <v>157</v>
      </c>
      <c r="B26" s="203">
        <v>118514</v>
      </c>
      <c r="C26" s="203">
        <v>101017</v>
      </c>
      <c r="D26" s="203">
        <v>456686</v>
      </c>
      <c r="E26" s="203">
        <v>443108</v>
      </c>
      <c r="F26" s="204">
        <v>-2.973158800576329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362464</v>
      </c>
      <c r="C28" s="203">
        <v>602311</v>
      </c>
      <c r="D28" s="203">
        <v>1329378</v>
      </c>
      <c r="E28" s="203">
        <v>1608385</v>
      </c>
      <c r="F28" s="204">
        <v>20.987785264988592</v>
      </c>
    </row>
    <row r="29" spans="1:7" ht="15.6" customHeight="1" x14ac:dyDescent="0.25">
      <c r="A29" s="202" t="s">
        <v>178</v>
      </c>
      <c r="B29" s="203">
        <v>18376</v>
      </c>
      <c r="C29" s="203">
        <v>10518</v>
      </c>
      <c r="D29" s="203">
        <v>81896</v>
      </c>
      <c r="E29" s="203">
        <v>62856</v>
      </c>
      <c r="F29" s="204">
        <v>-23.248998730096702</v>
      </c>
    </row>
    <row r="30" spans="1:7" ht="15.6" customHeight="1" x14ac:dyDescent="0.25">
      <c r="A30" s="202" t="s">
        <v>179</v>
      </c>
      <c r="B30" s="203">
        <v>38685</v>
      </c>
      <c r="C30" s="203">
        <v>62737</v>
      </c>
      <c r="D30" s="203">
        <v>138927</v>
      </c>
      <c r="E30" s="203">
        <v>194015</v>
      </c>
      <c r="F30" s="204">
        <v>39.652479359663722</v>
      </c>
    </row>
    <row r="31" spans="1:7" ht="15.6" customHeight="1" x14ac:dyDescent="0.25">
      <c r="A31" s="202" t="s">
        <v>180</v>
      </c>
      <c r="B31" s="203">
        <v>1703427</v>
      </c>
      <c r="C31" s="203">
        <v>1746810</v>
      </c>
      <c r="D31" s="203">
        <v>6750162</v>
      </c>
      <c r="E31" s="203">
        <v>6865551</v>
      </c>
      <c r="F31" s="204">
        <v>1.7094256404513</v>
      </c>
    </row>
    <row r="32" spans="1:7" ht="15.6" customHeight="1" x14ac:dyDescent="0.25">
      <c r="A32" s="202" t="s">
        <v>181</v>
      </c>
      <c r="B32" s="203">
        <v>384057</v>
      </c>
      <c r="C32" s="203">
        <v>302725</v>
      </c>
      <c r="D32" s="203">
        <v>1916144</v>
      </c>
      <c r="E32" s="203">
        <v>1250941</v>
      </c>
      <c r="F32" s="204">
        <v>-34.715710301522222</v>
      </c>
    </row>
    <row r="33" spans="1:6" ht="15.6" customHeight="1" x14ac:dyDescent="0.25">
      <c r="A33" s="202" t="s">
        <v>182</v>
      </c>
      <c r="B33" s="203">
        <v>0</v>
      </c>
      <c r="C33" s="203">
        <v>3000</v>
      </c>
      <c r="D33" s="203">
        <v>11713</v>
      </c>
      <c r="E33" s="203">
        <v>9006</v>
      </c>
      <c r="F33" s="204">
        <v>-23.111073166567071</v>
      </c>
    </row>
    <row r="34" spans="1:6" ht="15.6" customHeight="1" x14ac:dyDescent="0.25">
      <c r="A34" s="202" t="s">
        <v>183</v>
      </c>
      <c r="B34" s="203">
        <v>22361</v>
      </c>
      <c r="C34" s="203">
        <v>48920</v>
      </c>
      <c r="D34" s="203">
        <v>81173</v>
      </c>
      <c r="E34" s="203">
        <v>103803</v>
      </c>
      <c r="F34" s="204">
        <v>27.878728148522281</v>
      </c>
    </row>
    <row r="35" spans="1:6" ht="15.6" customHeight="1" x14ac:dyDescent="0.25">
      <c r="A35" s="170" t="s">
        <v>158</v>
      </c>
      <c r="B35" s="90">
        <f>SUM(B7:B34)</f>
        <v>15761439</v>
      </c>
      <c r="C35" s="91">
        <f>SUM(C7:C34)</f>
        <v>15875072</v>
      </c>
      <c r="D35" s="90">
        <f>SUM(D7:D34)</f>
        <v>60125820</v>
      </c>
      <c r="E35" s="92">
        <f>SUM(E7:E34)</f>
        <v>60981254</v>
      </c>
      <c r="F35" s="154">
        <f>E35*100/D35-100</f>
        <v>1.4227398478723501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482784</v>
      </c>
      <c r="C7" s="203">
        <v>439120</v>
      </c>
      <c r="D7" s="203">
        <v>2091072</v>
      </c>
      <c r="E7" s="203">
        <v>1415582</v>
      </c>
      <c r="F7" s="204">
        <v>-32.30352661218744</v>
      </c>
      <c r="G7" s="51"/>
    </row>
    <row r="8" spans="1:14" ht="15.6" customHeight="1" x14ac:dyDescent="0.25">
      <c r="A8" s="202" t="s">
        <v>11</v>
      </c>
      <c r="B8" s="203">
        <v>115313</v>
      </c>
      <c r="C8" s="203">
        <v>193671</v>
      </c>
      <c r="D8" s="203">
        <v>718583</v>
      </c>
      <c r="E8" s="203">
        <v>699307</v>
      </c>
      <c r="F8" s="204">
        <v>-2.6825015342695342</v>
      </c>
      <c r="G8" s="20"/>
    </row>
    <row r="9" spans="1:14" ht="15.6" customHeight="1" x14ac:dyDescent="0.25">
      <c r="A9" s="202" t="s">
        <v>8</v>
      </c>
      <c r="B9" s="203">
        <v>370541</v>
      </c>
      <c r="C9" s="203">
        <v>405453</v>
      </c>
      <c r="D9" s="203">
        <v>1352379</v>
      </c>
      <c r="E9" s="203">
        <v>1111422</v>
      </c>
      <c r="F9" s="204">
        <v>-17.817268679859708</v>
      </c>
      <c r="G9" s="20"/>
    </row>
    <row r="10" spans="1:14" ht="15.6" customHeight="1" x14ac:dyDescent="0.25">
      <c r="A10" s="202" t="s">
        <v>10</v>
      </c>
      <c r="B10" s="203">
        <v>227675</v>
      </c>
      <c r="C10" s="203">
        <v>249775</v>
      </c>
      <c r="D10" s="203">
        <v>967044</v>
      </c>
      <c r="E10" s="203">
        <v>792165</v>
      </c>
      <c r="F10" s="204">
        <v>-18.083872088550269</v>
      </c>
    </row>
    <row r="11" spans="1:14" ht="15.6" customHeight="1" x14ac:dyDescent="0.25">
      <c r="A11" s="202" t="s">
        <v>9</v>
      </c>
      <c r="B11" s="203">
        <v>36596</v>
      </c>
      <c r="C11" s="203">
        <v>2314</v>
      </c>
      <c r="D11" s="203">
        <v>226836</v>
      </c>
      <c r="E11" s="203">
        <v>68910</v>
      </c>
      <c r="F11" s="204">
        <v>-69.621224144315718</v>
      </c>
    </row>
    <row r="12" spans="1:14" ht="15.6" customHeight="1" x14ac:dyDescent="0.25">
      <c r="A12" s="202" t="s">
        <v>6</v>
      </c>
      <c r="B12" s="203">
        <v>139223</v>
      </c>
      <c r="C12" s="203">
        <v>152369</v>
      </c>
      <c r="D12" s="203">
        <v>587614</v>
      </c>
      <c r="E12" s="203">
        <v>617039</v>
      </c>
      <c r="F12" s="204">
        <v>5.0075389626523474</v>
      </c>
    </row>
    <row r="13" spans="1:14" ht="15.6" customHeight="1" x14ac:dyDescent="0.25">
      <c r="A13" s="202" t="s">
        <v>175</v>
      </c>
      <c r="B13" s="203">
        <v>31421</v>
      </c>
      <c r="C13" s="203">
        <v>35730</v>
      </c>
      <c r="D13" s="203">
        <v>132338</v>
      </c>
      <c r="E13" s="203">
        <v>116428</v>
      </c>
      <c r="F13" s="204">
        <v>-12.02224606688932</v>
      </c>
    </row>
    <row r="14" spans="1:14" ht="15.6" customHeight="1" x14ac:dyDescent="0.25">
      <c r="A14" s="202" t="s">
        <v>153</v>
      </c>
      <c r="B14" s="203">
        <v>352117</v>
      </c>
      <c r="C14" s="203">
        <v>314063</v>
      </c>
      <c r="D14" s="203">
        <v>1636081</v>
      </c>
      <c r="E14" s="203">
        <v>1396997</v>
      </c>
      <c r="F14" s="204">
        <v>-14.61321291549746</v>
      </c>
    </row>
    <row r="15" spans="1:14" ht="15.6" customHeight="1" x14ac:dyDescent="0.25">
      <c r="A15" s="202" t="s">
        <v>150</v>
      </c>
      <c r="B15" s="203">
        <v>300970</v>
      </c>
      <c r="C15" s="203">
        <v>416388</v>
      </c>
      <c r="D15" s="203">
        <v>1292474</v>
      </c>
      <c r="E15" s="203">
        <v>1253486</v>
      </c>
      <c r="F15" s="204">
        <v>-3.0165403714117218</v>
      </c>
    </row>
    <row r="16" spans="1:14" ht="15.6" customHeight="1" x14ac:dyDescent="0.5">
      <c r="A16" s="202" t="s">
        <v>149</v>
      </c>
      <c r="B16" s="203">
        <v>629526</v>
      </c>
      <c r="C16" s="203">
        <v>647973</v>
      </c>
      <c r="D16" s="203">
        <v>2747290</v>
      </c>
      <c r="E16" s="203">
        <v>2925668</v>
      </c>
      <c r="F16" s="204">
        <v>6.4928711566671202</v>
      </c>
      <c r="G16" s="15"/>
    </row>
    <row r="17" spans="1:7" ht="15.6" customHeight="1" x14ac:dyDescent="0.35">
      <c r="A17" s="202" t="s">
        <v>155</v>
      </c>
      <c r="B17" s="203">
        <v>515772</v>
      </c>
      <c r="C17" s="203">
        <v>799387</v>
      </c>
      <c r="D17" s="203">
        <v>2216654</v>
      </c>
      <c r="E17" s="203">
        <v>2243137</v>
      </c>
      <c r="F17" s="204">
        <v>1.19472863153203</v>
      </c>
      <c r="G17" s="16"/>
    </row>
    <row r="18" spans="1:7" ht="15.6" customHeight="1" x14ac:dyDescent="0.25">
      <c r="A18" s="202" t="s">
        <v>152</v>
      </c>
      <c r="B18" s="203">
        <v>1426</v>
      </c>
      <c r="C18" s="203">
        <v>26</v>
      </c>
      <c r="D18" s="203">
        <v>3826</v>
      </c>
      <c r="E18" s="203">
        <v>1426</v>
      </c>
      <c r="F18" s="204">
        <v>-62.728698379508643</v>
      </c>
    </row>
    <row r="19" spans="1:7" ht="15.6" customHeight="1" x14ac:dyDescent="0.25">
      <c r="A19" s="202" t="s">
        <v>148</v>
      </c>
      <c r="B19" s="203">
        <v>242034</v>
      </c>
      <c r="C19" s="203">
        <v>301018</v>
      </c>
      <c r="D19" s="203">
        <v>1118173</v>
      </c>
      <c r="E19" s="203">
        <v>1426556</v>
      </c>
      <c r="F19" s="204">
        <v>27.579184974060372</v>
      </c>
    </row>
    <row r="20" spans="1:7" ht="15.6" customHeight="1" x14ac:dyDescent="0.25">
      <c r="A20" s="202" t="s">
        <v>147</v>
      </c>
      <c r="B20" s="203">
        <v>2023648</v>
      </c>
      <c r="C20" s="203">
        <v>972529</v>
      </c>
      <c r="D20" s="203">
        <v>6340841</v>
      </c>
      <c r="E20" s="203">
        <v>3746262</v>
      </c>
      <c r="F20" s="204">
        <v>-40.918531153832753</v>
      </c>
    </row>
    <row r="21" spans="1:7" ht="15.6" customHeight="1" x14ac:dyDescent="0.25">
      <c r="A21" s="202" t="s">
        <v>154</v>
      </c>
      <c r="B21" s="203">
        <v>366861</v>
      </c>
      <c r="C21" s="203">
        <v>503393</v>
      </c>
      <c r="D21" s="203">
        <v>1692838</v>
      </c>
      <c r="E21" s="203">
        <v>1726049</v>
      </c>
      <c r="F21" s="204">
        <v>1.961853408300144</v>
      </c>
    </row>
    <row r="22" spans="1:7" ht="15.6" customHeight="1" x14ac:dyDescent="0.25">
      <c r="A22" s="202" t="s">
        <v>151</v>
      </c>
      <c r="B22" s="203">
        <v>18454</v>
      </c>
      <c r="C22" s="203">
        <v>43494</v>
      </c>
      <c r="D22" s="203">
        <v>128083</v>
      </c>
      <c r="E22" s="203">
        <v>121930</v>
      </c>
      <c r="F22" s="204">
        <v>-4.8039162105822024</v>
      </c>
    </row>
    <row r="23" spans="1:7" ht="15.6" customHeight="1" x14ac:dyDescent="0.25">
      <c r="A23" s="202" t="s">
        <v>171</v>
      </c>
      <c r="B23" s="203">
        <v>140446</v>
      </c>
      <c r="C23" s="203">
        <v>130782</v>
      </c>
      <c r="D23" s="203">
        <v>481308</v>
      </c>
      <c r="E23" s="203">
        <v>540094</v>
      </c>
      <c r="F23" s="204">
        <v>12.21380072635402</v>
      </c>
    </row>
    <row r="24" spans="1:7" ht="15.6" customHeight="1" x14ac:dyDescent="0.25">
      <c r="A24" s="202" t="s">
        <v>146</v>
      </c>
      <c r="B24" s="203">
        <v>75393</v>
      </c>
      <c r="C24" s="203">
        <v>81642</v>
      </c>
      <c r="D24" s="203">
        <v>296456</v>
      </c>
      <c r="E24" s="203">
        <v>405704</v>
      </c>
      <c r="F24" s="204">
        <v>36.851337129287323</v>
      </c>
    </row>
    <row r="25" spans="1:7" ht="15.6" customHeight="1" x14ac:dyDescent="0.25">
      <c r="A25" s="202" t="s">
        <v>145</v>
      </c>
      <c r="B25" s="203">
        <v>1492</v>
      </c>
      <c r="C25" s="203">
        <v>0</v>
      </c>
      <c r="D25" s="203">
        <v>2991</v>
      </c>
      <c r="E25" s="203">
        <v>0</v>
      </c>
      <c r="F25" s="204">
        <v>-100</v>
      </c>
    </row>
    <row r="26" spans="1:7" ht="15.6" customHeight="1" x14ac:dyDescent="0.25">
      <c r="A26" s="202" t="s">
        <v>157</v>
      </c>
      <c r="B26" s="203">
        <v>97276</v>
      </c>
      <c r="C26" s="203">
        <v>58578</v>
      </c>
      <c r="D26" s="203">
        <v>172715</v>
      </c>
      <c r="E26" s="203">
        <v>284204</v>
      </c>
      <c r="F26" s="204">
        <v>64.550849665634132</v>
      </c>
    </row>
    <row r="27" spans="1:7" ht="15.6" customHeight="1" x14ac:dyDescent="0.25">
      <c r="A27" s="202" t="s">
        <v>173</v>
      </c>
      <c r="B27" s="203">
        <v>63794</v>
      </c>
      <c r="C27" s="203">
        <v>64008</v>
      </c>
      <c r="D27" s="203">
        <v>294669</v>
      </c>
      <c r="E27" s="203">
        <v>255104</v>
      </c>
      <c r="F27" s="204">
        <v>-13.42692987725211</v>
      </c>
    </row>
    <row r="28" spans="1:7" ht="15.6" customHeight="1" x14ac:dyDescent="0.25">
      <c r="A28" s="202" t="s">
        <v>177</v>
      </c>
      <c r="B28" s="203">
        <v>40309</v>
      </c>
      <c r="C28" s="203">
        <v>10325</v>
      </c>
      <c r="D28" s="203">
        <v>122852</v>
      </c>
      <c r="E28" s="203">
        <v>95066</v>
      </c>
      <c r="F28" s="204">
        <v>-22.61745840523557</v>
      </c>
    </row>
    <row r="29" spans="1:7" ht="15.6" customHeight="1" x14ac:dyDescent="0.25">
      <c r="A29" s="202" t="s">
        <v>178</v>
      </c>
      <c r="B29" s="203">
        <v>271879</v>
      </c>
      <c r="C29" s="203">
        <v>247406</v>
      </c>
      <c r="D29" s="203">
        <v>1236570</v>
      </c>
      <c r="E29" s="203">
        <v>1160222</v>
      </c>
      <c r="F29" s="204">
        <v>-6.1741753398513604</v>
      </c>
    </row>
    <row r="30" spans="1:7" ht="15.6" customHeight="1" x14ac:dyDescent="0.25">
      <c r="A30" s="202" t="s">
        <v>179</v>
      </c>
      <c r="B30" s="203">
        <v>129484</v>
      </c>
      <c r="C30" s="203">
        <v>159153</v>
      </c>
      <c r="D30" s="203">
        <v>595724</v>
      </c>
      <c r="E30" s="203">
        <v>620562</v>
      </c>
      <c r="F30" s="204">
        <v>4.1693804513499506</v>
      </c>
    </row>
    <row r="31" spans="1:7" ht="15.6" customHeight="1" x14ac:dyDescent="0.25">
      <c r="A31" s="202" t="s">
        <v>180</v>
      </c>
      <c r="B31" s="203">
        <v>811294</v>
      </c>
      <c r="C31" s="203">
        <v>531797</v>
      </c>
      <c r="D31" s="203">
        <v>3827610</v>
      </c>
      <c r="E31" s="203">
        <v>3171640</v>
      </c>
      <c r="F31" s="204">
        <v>-17.13784842238368</v>
      </c>
    </row>
    <row r="32" spans="1:7" ht="15.6" customHeight="1" x14ac:dyDescent="0.25">
      <c r="A32" s="202" t="s">
        <v>181</v>
      </c>
      <c r="B32" s="203">
        <v>113175</v>
      </c>
      <c r="C32" s="203">
        <v>167280</v>
      </c>
      <c r="D32" s="203">
        <v>677050</v>
      </c>
      <c r="E32" s="203">
        <v>914848</v>
      </c>
      <c r="F32" s="204">
        <v>35.122664500406188</v>
      </c>
    </row>
    <row r="33" spans="1:6" ht="15.6" customHeight="1" x14ac:dyDescent="0.25">
      <c r="A33" s="202" t="s">
        <v>182</v>
      </c>
      <c r="B33" s="203">
        <v>28945</v>
      </c>
      <c r="C33" s="203">
        <v>27501</v>
      </c>
      <c r="D33" s="203">
        <v>110580</v>
      </c>
      <c r="E33" s="203">
        <v>76352</v>
      </c>
      <c r="F33" s="204">
        <v>-30.953156086091511</v>
      </c>
    </row>
    <row r="34" spans="1:6" ht="15.6" customHeight="1" x14ac:dyDescent="0.25">
      <c r="A34" s="202" t="s">
        <v>183</v>
      </c>
      <c r="B34" s="203">
        <v>72899</v>
      </c>
      <c r="C34" s="203">
        <v>41318</v>
      </c>
      <c r="D34" s="203">
        <v>175544</v>
      </c>
      <c r="E34" s="203">
        <v>124775</v>
      </c>
      <c r="F34" s="204">
        <v>-28.920954290662159</v>
      </c>
    </row>
    <row r="35" spans="1:6" ht="15.6" customHeight="1" x14ac:dyDescent="0.25">
      <c r="A35" s="170" t="s">
        <v>158</v>
      </c>
      <c r="B35" s="90">
        <f>SUM(B7:B34)</f>
        <v>7700747</v>
      </c>
      <c r="C35" s="91">
        <f>SUM(C7:C34)</f>
        <v>6996493</v>
      </c>
      <c r="D35" s="90">
        <f>SUM(D7:D34)</f>
        <v>31246195</v>
      </c>
      <c r="E35" s="92">
        <f>SUM(E7:E34)</f>
        <v>27310935</v>
      </c>
      <c r="F35" s="154">
        <f>E35*100/D35-100</f>
        <v>-12.594365489942049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56369</v>
      </c>
      <c r="C7" s="203">
        <v>77264</v>
      </c>
      <c r="D7" s="203">
        <v>235039</v>
      </c>
      <c r="E7" s="203">
        <v>171799</v>
      </c>
      <c r="F7" s="204">
        <v>-26.906173018094879</v>
      </c>
      <c r="G7" s="27"/>
    </row>
    <row r="8" spans="1:14" ht="15.6" customHeight="1" x14ac:dyDescent="0.25">
      <c r="A8" s="202" t="s">
        <v>11</v>
      </c>
      <c r="B8" s="203">
        <v>95672</v>
      </c>
      <c r="C8" s="203">
        <v>88469</v>
      </c>
      <c r="D8" s="203">
        <v>396248</v>
      </c>
      <c r="E8" s="203">
        <v>377601</v>
      </c>
      <c r="F8" s="204">
        <v>-4.7058912600189728</v>
      </c>
      <c r="G8" s="20"/>
    </row>
    <row r="9" spans="1:14" ht="15.6" customHeight="1" x14ac:dyDescent="0.25">
      <c r="A9" s="202" t="s">
        <v>8</v>
      </c>
      <c r="B9" s="203">
        <v>78309</v>
      </c>
      <c r="C9" s="203">
        <v>129632</v>
      </c>
      <c r="D9" s="203">
        <v>354204</v>
      </c>
      <c r="E9" s="203">
        <v>451901</v>
      </c>
      <c r="F9" s="204">
        <v>27.5821278133505</v>
      </c>
      <c r="G9" s="20"/>
    </row>
    <row r="10" spans="1:14" ht="15.6" customHeight="1" x14ac:dyDescent="0.25">
      <c r="A10" s="202" t="s">
        <v>10</v>
      </c>
      <c r="B10" s="203">
        <v>71541</v>
      </c>
      <c r="C10" s="203">
        <v>102711</v>
      </c>
      <c r="D10" s="203">
        <v>369729</v>
      </c>
      <c r="E10" s="203">
        <v>397050</v>
      </c>
      <c r="F10" s="204">
        <v>7.3894663388590089</v>
      </c>
    </row>
    <row r="11" spans="1:14" ht="15.6" customHeight="1" x14ac:dyDescent="0.25">
      <c r="A11" s="202" t="s">
        <v>9</v>
      </c>
      <c r="B11" s="203">
        <v>6184103</v>
      </c>
      <c r="C11" s="203">
        <v>6195889</v>
      </c>
      <c r="D11" s="203">
        <v>23498475</v>
      </c>
      <c r="E11" s="203">
        <v>23427061</v>
      </c>
      <c r="F11" s="204">
        <v>-0.30390908346180368</v>
      </c>
    </row>
    <row r="12" spans="1:14" ht="15.6" customHeight="1" x14ac:dyDescent="0.25">
      <c r="A12" s="202" t="s">
        <v>6</v>
      </c>
      <c r="B12" s="203">
        <v>161300</v>
      </c>
      <c r="C12" s="203">
        <v>197333</v>
      </c>
      <c r="D12" s="203">
        <v>673264</v>
      </c>
      <c r="E12" s="203">
        <v>743598</v>
      </c>
      <c r="F12" s="204">
        <v>10.446719266142249</v>
      </c>
    </row>
    <row r="13" spans="1:14" ht="15.6" customHeight="1" x14ac:dyDescent="0.25">
      <c r="A13" s="202" t="s">
        <v>175</v>
      </c>
      <c r="B13" s="203">
        <v>1196045</v>
      </c>
      <c r="C13" s="203">
        <v>1340891</v>
      </c>
      <c r="D13" s="203">
        <v>4351311</v>
      </c>
      <c r="E13" s="203">
        <v>4623896</v>
      </c>
      <c r="F13" s="204">
        <v>6.2644338683215182</v>
      </c>
    </row>
    <row r="14" spans="1:14" ht="15.6" customHeight="1" x14ac:dyDescent="0.25">
      <c r="A14" s="202" t="s">
        <v>153</v>
      </c>
      <c r="B14" s="203">
        <v>3616568</v>
      </c>
      <c r="C14" s="203">
        <v>4458466</v>
      </c>
      <c r="D14" s="203">
        <v>14336376</v>
      </c>
      <c r="E14" s="203">
        <v>16923932</v>
      </c>
      <c r="F14" s="204">
        <v>18.0488848785774</v>
      </c>
    </row>
    <row r="15" spans="1:14" ht="15.6" customHeight="1" x14ac:dyDescent="0.25">
      <c r="A15" s="202" t="s">
        <v>150</v>
      </c>
      <c r="B15" s="203">
        <v>774441</v>
      </c>
      <c r="C15" s="203">
        <v>749547</v>
      </c>
      <c r="D15" s="203">
        <v>2696146</v>
      </c>
      <c r="E15" s="203">
        <v>2654978</v>
      </c>
      <c r="F15" s="204">
        <v>-1.526920278056153</v>
      </c>
    </row>
    <row r="16" spans="1:14" ht="15.6" customHeight="1" x14ac:dyDescent="0.5">
      <c r="A16" s="202" t="s">
        <v>149</v>
      </c>
      <c r="B16" s="203">
        <v>70812</v>
      </c>
      <c r="C16" s="203">
        <v>101419</v>
      </c>
      <c r="D16" s="203">
        <v>310031</v>
      </c>
      <c r="E16" s="203">
        <v>300947</v>
      </c>
      <c r="F16" s="204">
        <v>-2.9300295776873928</v>
      </c>
      <c r="G16" s="15"/>
    </row>
    <row r="17" spans="1:7" ht="15.6" customHeight="1" x14ac:dyDescent="0.35">
      <c r="A17" s="202" t="s">
        <v>155</v>
      </c>
      <c r="B17" s="203">
        <v>119760</v>
      </c>
      <c r="C17" s="203">
        <v>83017</v>
      </c>
      <c r="D17" s="203">
        <v>408151</v>
      </c>
      <c r="E17" s="203">
        <v>328193</v>
      </c>
      <c r="F17" s="204">
        <v>-19.590298688475581</v>
      </c>
      <c r="G17" s="16"/>
    </row>
    <row r="18" spans="1:7" ht="15.6" customHeight="1" x14ac:dyDescent="0.25">
      <c r="A18" s="202" t="s">
        <v>152</v>
      </c>
      <c r="B18" s="203">
        <v>38098</v>
      </c>
      <c r="C18" s="203">
        <v>46670</v>
      </c>
      <c r="D18" s="203">
        <v>168160</v>
      </c>
      <c r="E18" s="203">
        <v>183715</v>
      </c>
      <c r="F18" s="204">
        <v>9.2501189343482366</v>
      </c>
    </row>
    <row r="19" spans="1:7" ht="15.6" customHeight="1" x14ac:dyDescent="0.25">
      <c r="A19" s="202" t="s">
        <v>148</v>
      </c>
      <c r="B19" s="203">
        <v>115599</v>
      </c>
      <c r="C19" s="203">
        <v>73080</v>
      </c>
      <c r="D19" s="203">
        <v>448079</v>
      </c>
      <c r="E19" s="203">
        <v>235619</v>
      </c>
      <c r="F19" s="204">
        <v>-47.415745884096332</v>
      </c>
    </row>
    <row r="20" spans="1:7" ht="15.6" customHeight="1" x14ac:dyDescent="0.25">
      <c r="A20" s="202" t="s">
        <v>147</v>
      </c>
      <c r="B20" s="203">
        <v>168477</v>
      </c>
      <c r="C20" s="203">
        <v>165191</v>
      </c>
      <c r="D20" s="203">
        <v>514321</v>
      </c>
      <c r="E20" s="203">
        <v>659698</v>
      </c>
      <c r="F20" s="204">
        <v>28.26581065132476</v>
      </c>
    </row>
    <row r="21" spans="1:7" ht="15.6" customHeight="1" x14ac:dyDescent="0.25">
      <c r="A21" s="202" t="s">
        <v>154</v>
      </c>
      <c r="B21" s="203">
        <v>110182</v>
      </c>
      <c r="C21" s="203">
        <v>176122</v>
      </c>
      <c r="D21" s="203">
        <v>411357</v>
      </c>
      <c r="E21" s="203">
        <v>623215</v>
      </c>
      <c r="F21" s="204">
        <v>51.502223129787502</v>
      </c>
    </row>
    <row r="22" spans="1:7" ht="15.6" customHeight="1" x14ac:dyDescent="0.25">
      <c r="A22" s="202" t="s">
        <v>151</v>
      </c>
      <c r="B22" s="203">
        <v>1444956</v>
      </c>
      <c r="C22" s="203">
        <v>1661296</v>
      </c>
      <c r="D22" s="203">
        <v>5677461</v>
      </c>
      <c r="E22" s="203">
        <v>6450678</v>
      </c>
      <c r="F22" s="204">
        <v>13.619063169258229</v>
      </c>
    </row>
    <row r="23" spans="1:7" ht="15.6" customHeight="1" x14ac:dyDescent="0.25">
      <c r="A23" s="202" t="s">
        <v>171</v>
      </c>
      <c r="B23" s="203">
        <v>79133</v>
      </c>
      <c r="C23" s="203">
        <v>341998</v>
      </c>
      <c r="D23" s="203">
        <v>272448</v>
      </c>
      <c r="E23" s="203">
        <v>697476</v>
      </c>
      <c r="F23" s="204">
        <v>156.00334742776599</v>
      </c>
    </row>
    <row r="24" spans="1:7" ht="15.6" customHeight="1" x14ac:dyDescent="0.25">
      <c r="A24" s="202" t="s">
        <v>146</v>
      </c>
      <c r="B24" s="203">
        <v>106228</v>
      </c>
      <c r="C24" s="203">
        <v>119707</v>
      </c>
      <c r="D24" s="203">
        <v>366714</v>
      </c>
      <c r="E24" s="203">
        <v>380570</v>
      </c>
      <c r="F24" s="204">
        <v>3.778421331064536</v>
      </c>
    </row>
    <row r="25" spans="1:7" ht="15.6" customHeight="1" x14ac:dyDescent="0.25">
      <c r="A25" s="202" t="s">
        <v>145</v>
      </c>
      <c r="B25" s="203">
        <v>34252</v>
      </c>
      <c r="C25" s="203">
        <v>41085</v>
      </c>
      <c r="D25" s="203">
        <v>144709</v>
      </c>
      <c r="E25" s="203">
        <v>149159</v>
      </c>
      <c r="F25" s="204">
        <v>3.075136999080911</v>
      </c>
    </row>
    <row r="26" spans="1:7" ht="15.6" customHeight="1" x14ac:dyDescent="0.25">
      <c r="A26" s="202" t="s">
        <v>157</v>
      </c>
      <c r="B26" s="203">
        <v>48896</v>
      </c>
      <c r="C26" s="203">
        <v>60361</v>
      </c>
      <c r="D26" s="203">
        <v>199264</v>
      </c>
      <c r="E26" s="203">
        <v>213412</v>
      </c>
      <c r="F26" s="204">
        <v>7.1001284727798302</v>
      </c>
    </row>
    <row r="27" spans="1:7" ht="15.6" customHeight="1" x14ac:dyDescent="0.25">
      <c r="A27" s="202" t="s">
        <v>173</v>
      </c>
      <c r="B27" s="203">
        <v>209655</v>
      </c>
      <c r="C27" s="203">
        <v>214223</v>
      </c>
      <c r="D27" s="203">
        <v>844815</v>
      </c>
      <c r="E27" s="203">
        <v>850048</v>
      </c>
      <c r="F27" s="204">
        <v>0.61942555470724869</v>
      </c>
    </row>
    <row r="28" spans="1:7" ht="15.6" customHeight="1" x14ac:dyDescent="0.25">
      <c r="A28" s="202" t="s">
        <v>177</v>
      </c>
      <c r="B28" s="203">
        <v>618618</v>
      </c>
      <c r="C28" s="203">
        <v>773634</v>
      </c>
      <c r="D28" s="203">
        <v>2656285</v>
      </c>
      <c r="E28" s="203">
        <v>2904166</v>
      </c>
      <c r="F28" s="204">
        <v>9.3318676271559724</v>
      </c>
    </row>
    <row r="29" spans="1:7" ht="15.6" customHeight="1" x14ac:dyDescent="0.25">
      <c r="A29" s="202" t="s">
        <v>178</v>
      </c>
      <c r="B29" s="203">
        <v>266953</v>
      </c>
      <c r="C29" s="203">
        <v>306153</v>
      </c>
      <c r="D29" s="203">
        <v>932574</v>
      </c>
      <c r="E29" s="203">
        <v>1187390</v>
      </c>
      <c r="F29" s="204">
        <v>27.32394426608505</v>
      </c>
    </row>
    <row r="30" spans="1:7" ht="15.6" customHeight="1" x14ac:dyDescent="0.25">
      <c r="A30" s="202" t="s">
        <v>179</v>
      </c>
      <c r="B30" s="203">
        <v>126591</v>
      </c>
      <c r="C30" s="203">
        <v>153570</v>
      </c>
      <c r="D30" s="203">
        <v>496940</v>
      </c>
      <c r="E30" s="203">
        <v>575878</v>
      </c>
      <c r="F30" s="204">
        <v>15.88481506821749</v>
      </c>
    </row>
    <row r="31" spans="1:7" ht="15.6" customHeight="1" x14ac:dyDescent="0.25">
      <c r="A31" s="202" t="s">
        <v>180</v>
      </c>
      <c r="B31" s="203">
        <v>135090</v>
      </c>
      <c r="C31" s="203">
        <v>166946</v>
      </c>
      <c r="D31" s="203">
        <v>595055</v>
      </c>
      <c r="E31" s="203">
        <v>555675</v>
      </c>
      <c r="F31" s="204">
        <v>-6.6178756585525784</v>
      </c>
    </row>
    <row r="32" spans="1:7" ht="15.6" customHeight="1" x14ac:dyDescent="0.25">
      <c r="A32" s="202" t="s">
        <v>181</v>
      </c>
      <c r="B32" s="203">
        <v>5876137</v>
      </c>
      <c r="C32" s="203">
        <v>6547350</v>
      </c>
      <c r="D32" s="203">
        <v>21972704</v>
      </c>
      <c r="E32" s="203">
        <v>24117135</v>
      </c>
      <c r="F32" s="204">
        <v>9.7595225421504779</v>
      </c>
    </row>
    <row r="33" spans="1:6" ht="15.6" customHeight="1" x14ac:dyDescent="0.25">
      <c r="A33" s="202" t="s">
        <v>182</v>
      </c>
      <c r="B33" s="203">
        <v>383309</v>
      </c>
      <c r="C33" s="203">
        <v>446617</v>
      </c>
      <c r="D33" s="203">
        <v>1354153</v>
      </c>
      <c r="E33" s="203">
        <v>1583818</v>
      </c>
      <c r="F33" s="204">
        <v>16.960048089100709</v>
      </c>
    </row>
    <row r="34" spans="1:6" ht="15.6" customHeight="1" x14ac:dyDescent="0.25">
      <c r="A34" s="202" t="s">
        <v>183</v>
      </c>
      <c r="B34" s="203">
        <v>62424</v>
      </c>
      <c r="C34" s="203">
        <v>62787</v>
      </c>
      <c r="D34" s="203">
        <v>251801</v>
      </c>
      <c r="E34" s="203">
        <v>251459</v>
      </c>
      <c r="F34" s="204">
        <v>-0.1358215416142059</v>
      </c>
    </row>
    <row r="35" spans="1:6" ht="15.6" customHeight="1" x14ac:dyDescent="0.25">
      <c r="A35" s="170" t="s">
        <v>158</v>
      </c>
      <c r="B35" s="90">
        <f>SUM(B7:B34)</f>
        <v>22249518</v>
      </c>
      <c r="C35" s="91">
        <f>SUM(C7:C34)</f>
        <v>24881428</v>
      </c>
      <c r="D35" s="90">
        <f>SUM(D7:D34)</f>
        <v>84935814</v>
      </c>
      <c r="E35" s="92">
        <f>SUM(E7:E34)</f>
        <v>92020067</v>
      </c>
      <c r="F35" s="191">
        <f>E35*100/D35-100</f>
        <v>8.340713612281391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43</v>
      </c>
      <c r="C7" s="203">
        <v>14</v>
      </c>
      <c r="D7" s="203">
        <v>109</v>
      </c>
      <c r="E7" s="203">
        <v>14</v>
      </c>
      <c r="F7" s="204">
        <v>-87.155963302752298</v>
      </c>
      <c r="G7" s="27"/>
    </row>
    <row r="8" spans="1:14" ht="15.6" customHeight="1" x14ac:dyDescent="0.25">
      <c r="A8" s="202" t="s">
        <v>11</v>
      </c>
      <c r="B8" s="203">
        <v>92492</v>
      </c>
      <c r="C8" s="203">
        <v>84777</v>
      </c>
      <c r="D8" s="203">
        <v>367791</v>
      </c>
      <c r="E8" s="203">
        <v>356323</v>
      </c>
      <c r="F8" s="204">
        <v>-3.118075211193315</v>
      </c>
      <c r="G8" s="20"/>
    </row>
    <row r="9" spans="1:14" ht="15.6" customHeight="1" x14ac:dyDescent="0.25">
      <c r="A9" s="202" t="s">
        <v>8</v>
      </c>
      <c r="B9" s="203">
        <v>16167</v>
      </c>
      <c r="C9" s="203">
        <v>27257</v>
      </c>
      <c r="D9" s="203">
        <v>52286</v>
      </c>
      <c r="E9" s="203">
        <v>79660</v>
      </c>
      <c r="F9" s="204">
        <v>52.354358719351268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4952620</v>
      </c>
      <c r="C11" s="203">
        <v>5120568</v>
      </c>
      <c r="D11" s="203">
        <v>18407105</v>
      </c>
      <c r="E11" s="203">
        <v>19145275</v>
      </c>
      <c r="F11" s="204">
        <v>4.0102449570424028</v>
      </c>
    </row>
    <row r="12" spans="1:14" ht="15.6" customHeight="1" x14ac:dyDescent="0.25">
      <c r="A12" s="202" t="s">
        <v>6</v>
      </c>
      <c r="B12" s="203">
        <v>113088</v>
      </c>
      <c r="C12" s="203">
        <v>138220</v>
      </c>
      <c r="D12" s="203">
        <v>467979</v>
      </c>
      <c r="E12" s="203">
        <v>521778</v>
      </c>
      <c r="F12" s="204">
        <v>11.496028667953061</v>
      </c>
    </row>
    <row r="13" spans="1:14" ht="15.6" customHeight="1" x14ac:dyDescent="0.25">
      <c r="A13" s="202" t="s">
        <v>175</v>
      </c>
      <c r="B13" s="203">
        <v>27974</v>
      </c>
      <c r="C13" s="203">
        <v>25398</v>
      </c>
      <c r="D13" s="203">
        <v>103886</v>
      </c>
      <c r="E13" s="203">
        <v>100040</v>
      </c>
      <c r="F13" s="204">
        <v>-3.7021350326319302</v>
      </c>
    </row>
    <row r="14" spans="1:14" ht="15.6" customHeight="1" x14ac:dyDescent="0.25">
      <c r="A14" s="202" t="s">
        <v>153</v>
      </c>
      <c r="B14" s="203">
        <v>2675071</v>
      </c>
      <c r="C14" s="203">
        <v>3434607</v>
      </c>
      <c r="D14" s="203">
        <v>10731721</v>
      </c>
      <c r="E14" s="203">
        <v>13153269</v>
      </c>
      <c r="F14" s="204">
        <v>22.564395775849931</v>
      </c>
    </row>
    <row r="15" spans="1:14" ht="15.6" customHeight="1" x14ac:dyDescent="0.25">
      <c r="A15" s="202" t="s">
        <v>150</v>
      </c>
      <c r="B15" s="203">
        <v>457699</v>
      </c>
      <c r="C15" s="203">
        <v>425341</v>
      </c>
      <c r="D15" s="203">
        <v>1736752</v>
      </c>
      <c r="E15" s="203">
        <v>1659974</v>
      </c>
      <c r="F15" s="204">
        <v>-4.4207808599039993</v>
      </c>
    </row>
    <row r="16" spans="1:14" ht="15.6" customHeight="1" x14ac:dyDescent="0.5">
      <c r="A16" s="202" t="s">
        <v>149</v>
      </c>
      <c r="B16" s="203">
        <v>48104</v>
      </c>
      <c r="C16" s="203">
        <v>58143</v>
      </c>
      <c r="D16" s="203">
        <v>183941</v>
      </c>
      <c r="E16" s="203">
        <v>200604</v>
      </c>
      <c r="F16" s="204">
        <v>9.0588830114003969</v>
      </c>
      <c r="G16" s="15"/>
    </row>
    <row r="17" spans="1:7" ht="15.6" customHeight="1" x14ac:dyDescent="0.35">
      <c r="A17" s="202" t="s">
        <v>155</v>
      </c>
      <c r="B17" s="203">
        <v>114425</v>
      </c>
      <c r="C17" s="203">
        <v>82069</v>
      </c>
      <c r="D17" s="203">
        <v>378288</v>
      </c>
      <c r="E17" s="203">
        <v>320524</v>
      </c>
      <c r="F17" s="204">
        <v>-15.269847312100829</v>
      </c>
      <c r="G17" s="16"/>
    </row>
    <row r="18" spans="1:7" ht="15.6" customHeight="1" x14ac:dyDescent="0.25">
      <c r="A18" s="202" t="s">
        <v>152</v>
      </c>
      <c r="B18" s="203">
        <v>4962</v>
      </c>
      <c r="C18" s="203">
        <v>5792</v>
      </c>
      <c r="D18" s="203">
        <v>21827</v>
      </c>
      <c r="E18" s="203">
        <v>23482</v>
      </c>
      <c r="F18" s="204">
        <v>7.5823521326797021</v>
      </c>
    </row>
    <row r="19" spans="1:7" ht="15.6" customHeight="1" x14ac:dyDescent="0.25">
      <c r="A19" s="202" t="s">
        <v>148</v>
      </c>
      <c r="B19" s="203">
        <v>44732</v>
      </c>
      <c r="C19" s="203">
        <v>10481</v>
      </c>
      <c r="D19" s="203">
        <v>182709</v>
      </c>
      <c r="E19" s="203">
        <v>39797</v>
      </c>
      <c r="F19" s="204">
        <v>-78.218369100591644</v>
      </c>
    </row>
    <row r="20" spans="1:7" ht="15.6" customHeight="1" x14ac:dyDescent="0.25">
      <c r="A20" s="202" t="s">
        <v>147</v>
      </c>
      <c r="B20" s="203">
        <v>55035</v>
      </c>
      <c r="C20" s="203">
        <v>104967</v>
      </c>
      <c r="D20" s="203">
        <v>224544</v>
      </c>
      <c r="E20" s="203">
        <v>366519</v>
      </c>
      <c r="F20" s="204">
        <v>63.228142368533547</v>
      </c>
    </row>
    <row r="21" spans="1:7" ht="15.6" customHeight="1" x14ac:dyDescent="0.25">
      <c r="A21" s="202" t="s">
        <v>154</v>
      </c>
      <c r="B21" s="203">
        <v>44552</v>
      </c>
      <c r="C21" s="203">
        <v>72181</v>
      </c>
      <c r="D21" s="203">
        <v>177866</v>
      </c>
      <c r="E21" s="203">
        <v>277217</v>
      </c>
      <c r="F21" s="204">
        <v>55.857218355391133</v>
      </c>
    </row>
    <row r="22" spans="1:7" ht="15.6" customHeight="1" x14ac:dyDescent="0.25">
      <c r="A22" s="202" t="s">
        <v>151</v>
      </c>
      <c r="B22" s="203">
        <v>1069177</v>
      </c>
      <c r="C22" s="203">
        <v>1241727</v>
      </c>
      <c r="D22" s="203">
        <v>4138217</v>
      </c>
      <c r="E22" s="203">
        <v>4857117</v>
      </c>
      <c r="F22" s="204">
        <v>17.37221610176557</v>
      </c>
    </row>
    <row r="23" spans="1:7" ht="15.6" customHeight="1" x14ac:dyDescent="0.25">
      <c r="A23" s="202" t="s">
        <v>171</v>
      </c>
      <c r="B23" s="203">
        <v>32144</v>
      </c>
      <c r="C23" s="203">
        <v>310313</v>
      </c>
      <c r="D23" s="203">
        <v>96512</v>
      </c>
      <c r="E23" s="203">
        <v>490081</v>
      </c>
      <c r="F23" s="204">
        <v>407.79281332891247</v>
      </c>
    </row>
    <row r="24" spans="1:7" ht="15.6" customHeight="1" x14ac:dyDescent="0.25">
      <c r="A24" s="202" t="s">
        <v>146</v>
      </c>
      <c r="B24" s="203">
        <v>36914</v>
      </c>
      <c r="C24" s="203">
        <v>46175</v>
      </c>
      <c r="D24" s="203">
        <v>157170</v>
      </c>
      <c r="E24" s="203">
        <v>147587</v>
      </c>
      <c r="F24" s="204">
        <v>-6.0972195711649846</v>
      </c>
    </row>
    <row r="25" spans="1:7" ht="15.6" customHeight="1" x14ac:dyDescent="0.25">
      <c r="A25" s="202" t="s">
        <v>145</v>
      </c>
      <c r="B25" s="203">
        <v>3697</v>
      </c>
      <c r="C25" s="203">
        <v>3398</v>
      </c>
      <c r="D25" s="203">
        <v>14741</v>
      </c>
      <c r="E25" s="203">
        <v>12735</v>
      </c>
      <c r="F25" s="204">
        <v>-13.60830337154874</v>
      </c>
    </row>
    <row r="26" spans="1:7" ht="15.6" customHeight="1" x14ac:dyDescent="0.25">
      <c r="A26" s="202" t="s">
        <v>157</v>
      </c>
      <c r="B26" s="203">
        <v>325</v>
      </c>
      <c r="C26" s="203">
        <v>150</v>
      </c>
      <c r="D26" s="203">
        <v>2014</v>
      </c>
      <c r="E26" s="203">
        <v>812</v>
      </c>
      <c r="F26" s="204">
        <v>-59.682224428997031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298440</v>
      </c>
      <c r="C28" s="203">
        <v>384885</v>
      </c>
      <c r="D28" s="203">
        <v>1345552</v>
      </c>
      <c r="E28" s="203">
        <v>1367914</v>
      </c>
      <c r="F28" s="204">
        <v>1.661920163620578</v>
      </c>
    </row>
    <row r="29" spans="1:7" ht="15.6" customHeight="1" x14ac:dyDescent="0.25">
      <c r="A29" s="202" t="s">
        <v>178</v>
      </c>
      <c r="B29" s="203">
        <v>40363</v>
      </c>
      <c r="C29" s="203">
        <v>113619</v>
      </c>
      <c r="D29" s="203">
        <v>128454</v>
      </c>
      <c r="E29" s="203">
        <v>385200</v>
      </c>
      <c r="F29" s="204">
        <v>199.87388481479749</v>
      </c>
    </row>
    <row r="30" spans="1:7" ht="15.6" customHeight="1" x14ac:dyDescent="0.25">
      <c r="A30" s="202" t="s">
        <v>179</v>
      </c>
      <c r="B30" s="203">
        <v>75961</v>
      </c>
      <c r="C30" s="203">
        <v>90508</v>
      </c>
      <c r="D30" s="203">
        <v>334022</v>
      </c>
      <c r="E30" s="203">
        <v>350564</v>
      </c>
      <c r="F30" s="204">
        <v>4.9523684068713996</v>
      </c>
    </row>
    <row r="31" spans="1:7" ht="15.6" customHeight="1" x14ac:dyDescent="0.25">
      <c r="A31" s="202" t="s">
        <v>180</v>
      </c>
      <c r="B31" s="203">
        <v>27666</v>
      </c>
      <c r="C31" s="203">
        <v>11144</v>
      </c>
      <c r="D31" s="203">
        <v>130956</v>
      </c>
      <c r="E31" s="203">
        <v>39809</v>
      </c>
      <c r="F31" s="204">
        <v>-69.601240111182378</v>
      </c>
    </row>
    <row r="32" spans="1:7" ht="15.6" customHeight="1" x14ac:dyDescent="0.25">
      <c r="A32" s="202" t="s">
        <v>181</v>
      </c>
      <c r="B32" s="203">
        <v>4680121</v>
      </c>
      <c r="C32" s="203">
        <v>5080882</v>
      </c>
      <c r="D32" s="203">
        <v>17055153</v>
      </c>
      <c r="E32" s="203">
        <v>18841530</v>
      </c>
      <c r="F32" s="204">
        <v>10.474118877737419</v>
      </c>
    </row>
    <row r="33" spans="1:6" ht="15.6" customHeight="1" x14ac:dyDescent="0.25">
      <c r="A33" s="202" t="s">
        <v>182</v>
      </c>
      <c r="B33" s="203">
        <v>240483</v>
      </c>
      <c r="C33" s="203">
        <v>262706</v>
      </c>
      <c r="D33" s="203">
        <v>812802</v>
      </c>
      <c r="E33" s="203">
        <v>876901</v>
      </c>
      <c r="F33" s="204">
        <v>7.8861764611799714</v>
      </c>
    </row>
    <row r="34" spans="1:6" ht="15.6" customHeight="1" x14ac:dyDescent="0.25">
      <c r="A34" s="202" t="s">
        <v>183</v>
      </c>
      <c r="B34" s="203">
        <v>21351</v>
      </c>
      <c r="C34" s="203">
        <v>27852</v>
      </c>
      <c r="D34" s="203">
        <v>84762</v>
      </c>
      <c r="E34" s="203">
        <v>95555</v>
      </c>
      <c r="F34" s="204">
        <v>12.73330029966259</v>
      </c>
    </row>
    <row r="35" spans="1:6" ht="15.6" customHeight="1" x14ac:dyDescent="0.25">
      <c r="A35" s="170" t="s">
        <v>158</v>
      </c>
      <c r="B35" s="90">
        <f>SUM(B7:B34)</f>
        <v>15173606</v>
      </c>
      <c r="C35" s="91">
        <f>SUM(C7:C34)</f>
        <v>17163174</v>
      </c>
      <c r="D35" s="192">
        <f>SUM(D7:D34)</f>
        <v>57337159</v>
      </c>
      <c r="E35" s="92">
        <f>SUM(E7:E34)</f>
        <v>63710281</v>
      </c>
      <c r="F35" s="154">
        <f>E35*100/D35-100</f>
        <v>11.115168786092099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2122.3339999999998</v>
      </c>
      <c r="C7" s="203">
        <v>1716.183</v>
      </c>
      <c r="D7" s="203">
        <v>7153.6530000000002</v>
      </c>
      <c r="E7" s="203">
        <v>5313.0020000000004</v>
      </c>
      <c r="F7" s="204">
        <v>-25.730224823597108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33.85</v>
      </c>
      <c r="D8" s="203">
        <v>0</v>
      </c>
      <c r="E8" s="203">
        <v>129.179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211.81100000000001</v>
      </c>
      <c r="C9" s="203">
        <v>450.14800000000002</v>
      </c>
      <c r="D9" s="203">
        <v>653.76300000000003</v>
      </c>
      <c r="E9" s="203">
        <v>932.09500000000003</v>
      </c>
      <c r="F9" s="204">
        <v>42.573837919857787</v>
      </c>
      <c r="G9" s="20"/>
    </row>
    <row r="10" spans="1:14" ht="15.6" customHeight="1" x14ac:dyDescent="0.25">
      <c r="A10" s="202" t="s">
        <v>10</v>
      </c>
      <c r="B10" s="203">
        <v>2012.55</v>
      </c>
      <c r="C10" s="203">
        <v>1504.075</v>
      </c>
      <c r="D10" s="203">
        <v>4185.7979999999998</v>
      </c>
      <c r="E10" s="203">
        <v>3755.985999999999</v>
      </c>
      <c r="F10" s="204">
        <v>-10.26834070827117</v>
      </c>
    </row>
    <row r="11" spans="1:14" ht="15.6" customHeight="1" x14ac:dyDescent="0.25">
      <c r="A11" s="202" t="s">
        <v>9</v>
      </c>
      <c r="B11" s="203">
        <v>43.228999999999999</v>
      </c>
      <c r="C11" s="203">
        <v>108.71</v>
      </c>
      <c r="D11" s="203">
        <v>193.61099999999999</v>
      </c>
      <c r="E11" s="203">
        <v>308.93599999999998</v>
      </c>
      <c r="F11" s="204">
        <v>59.565313954269143</v>
      </c>
    </row>
    <row r="12" spans="1:14" ht="15.6" customHeight="1" x14ac:dyDescent="0.25">
      <c r="A12" s="202" t="s">
        <v>6</v>
      </c>
      <c r="B12" s="203">
        <v>1011.52</v>
      </c>
      <c r="C12" s="203">
        <v>1107.0989999999999</v>
      </c>
      <c r="D12" s="203">
        <v>3605.4260000000008</v>
      </c>
      <c r="E12" s="203">
        <v>3396.1060000000002</v>
      </c>
      <c r="F12" s="204">
        <v>-5.8056939734722164</v>
      </c>
    </row>
    <row r="13" spans="1:14" ht="15.6" customHeight="1" x14ac:dyDescent="0.25">
      <c r="A13" s="202" t="s">
        <v>175</v>
      </c>
      <c r="B13" s="203">
        <v>124.31100000000001</v>
      </c>
      <c r="C13" s="203">
        <v>188.376</v>
      </c>
      <c r="D13" s="203">
        <v>439.15100000000001</v>
      </c>
      <c r="E13" s="203">
        <v>494.41699999999997</v>
      </c>
      <c r="F13" s="204">
        <v>12.584737368240081</v>
      </c>
    </row>
    <row r="14" spans="1:14" ht="15.6" customHeight="1" x14ac:dyDescent="0.25">
      <c r="A14" s="202" t="s">
        <v>153</v>
      </c>
      <c r="B14" s="203">
        <v>108.16800000000001</v>
      </c>
      <c r="C14" s="203">
        <v>235.40799999999999</v>
      </c>
      <c r="D14" s="203">
        <v>427.66800000000001</v>
      </c>
      <c r="E14" s="203">
        <v>692.47</v>
      </c>
      <c r="F14" s="204">
        <v>61.917655751657833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34.21</v>
      </c>
      <c r="C16" s="203">
        <v>26.678000000000001</v>
      </c>
      <c r="D16" s="203">
        <v>71.337999999999994</v>
      </c>
      <c r="E16" s="203">
        <v>94.393000000000001</v>
      </c>
      <c r="F16" s="204">
        <v>32.317979197622577</v>
      </c>
      <c r="G16" s="15"/>
    </row>
    <row r="17" spans="1:7" ht="15.6" customHeight="1" x14ac:dyDescent="0.35">
      <c r="A17" s="202" t="s">
        <v>155</v>
      </c>
      <c r="B17" s="203">
        <v>241.399</v>
      </c>
      <c r="C17" s="203">
        <v>99.509</v>
      </c>
      <c r="D17" s="203">
        <v>807.63699999999983</v>
      </c>
      <c r="E17" s="203">
        <v>916.61000000000013</v>
      </c>
      <c r="F17" s="204">
        <v>13.492819174951171</v>
      </c>
      <c r="G17" s="16"/>
    </row>
    <row r="18" spans="1:7" ht="15.6" customHeight="1" x14ac:dyDescent="0.25">
      <c r="A18" s="202" t="s">
        <v>152</v>
      </c>
      <c r="B18" s="203">
        <v>0.45300000000000001</v>
      </c>
      <c r="C18" s="203">
        <v>0</v>
      </c>
      <c r="D18" s="203">
        <v>0.96100000000000008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19.407</v>
      </c>
      <c r="C19" s="203">
        <v>12.417999999999999</v>
      </c>
      <c r="D19" s="203">
        <v>65.733999999999995</v>
      </c>
      <c r="E19" s="203">
        <v>44.991999999999997</v>
      </c>
      <c r="F19" s="204">
        <v>-31.55444670946542</v>
      </c>
    </row>
    <row r="20" spans="1:7" ht="15.6" customHeight="1" x14ac:dyDescent="0.25">
      <c r="A20" s="202" t="s">
        <v>147</v>
      </c>
      <c r="B20" s="203">
        <v>1117.357</v>
      </c>
      <c r="C20" s="203">
        <v>1408.73</v>
      </c>
      <c r="D20" s="203">
        <v>3064.6670000000008</v>
      </c>
      <c r="E20" s="203">
        <v>2639.550999999999</v>
      </c>
      <c r="F20" s="204">
        <v>-13.87152339879016</v>
      </c>
    </row>
    <row r="21" spans="1:7" ht="15.6" customHeight="1" x14ac:dyDescent="0.25">
      <c r="A21" s="202" t="s">
        <v>154</v>
      </c>
      <c r="B21" s="203">
        <v>12.869</v>
      </c>
      <c r="C21" s="203">
        <v>11.263</v>
      </c>
      <c r="D21" s="203">
        <v>59.320999999999998</v>
      </c>
      <c r="E21" s="203">
        <v>38.454000000000001</v>
      </c>
      <c r="F21" s="204">
        <v>-35.176413074627867</v>
      </c>
    </row>
    <row r="22" spans="1:7" ht="15.6" customHeight="1" x14ac:dyDescent="0.25">
      <c r="A22" s="202" t="s">
        <v>151</v>
      </c>
      <c r="B22" s="203">
        <v>74.763000000000005</v>
      </c>
      <c r="C22" s="203">
        <v>99.301000000000002</v>
      </c>
      <c r="D22" s="203">
        <v>194.92699999999999</v>
      </c>
      <c r="E22" s="203">
        <v>160.82300000000001</v>
      </c>
      <c r="F22" s="204">
        <v>-17.495780471663739</v>
      </c>
    </row>
    <row r="23" spans="1:7" ht="15.6" customHeight="1" x14ac:dyDescent="0.25">
      <c r="A23" s="202" t="s">
        <v>171</v>
      </c>
      <c r="B23" s="203">
        <v>13.744999999999999</v>
      </c>
      <c r="C23" s="203">
        <v>13.3</v>
      </c>
      <c r="D23" s="203">
        <v>40.159999999999997</v>
      </c>
      <c r="E23" s="203">
        <v>79.182999999999993</v>
      </c>
      <c r="F23" s="204">
        <v>97.168824701195206</v>
      </c>
    </row>
    <row r="24" spans="1:7" ht="15.6" customHeight="1" x14ac:dyDescent="0.25">
      <c r="A24" s="202" t="s">
        <v>146</v>
      </c>
      <c r="B24" s="203">
        <v>173.499</v>
      </c>
      <c r="C24" s="203">
        <v>163.28899999999999</v>
      </c>
      <c r="D24" s="203">
        <v>827.04700000000003</v>
      </c>
      <c r="E24" s="203">
        <v>665.13900000000001</v>
      </c>
      <c r="F24" s="204">
        <v>-19.576638328897889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44.942000000000007</v>
      </c>
      <c r="C26" s="203">
        <v>64.435999999999993</v>
      </c>
      <c r="D26" s="203">
        <v>193.952</v>
      </c>
      <c r="E26" s="203">
        <v>265.61900000000003</v>
      </c>
      <c r="F26" s="204">
        <v>36.950895066820642</v>
      </c>
    </row>
    <row r="27" spans="1:7" ht="15.6" customHeight="1" x14ac:dyDescent="0.25">
      <c r="A27" s="202" t="s">
        <v>173</v>
      </c>
      <c r="B27" s="203">
        <v>1743.2739999999999</v>
      </c>
      <c r="C27" s="203">
        <v>3361.326</v>
      </c>
      <c r="D27" s="203">
        <v>8530.1489999999994</v>
      </c>
      <c r="E27" s="203">
        <v>7649.4979999999996</v>
      </c>
      <c r="F27" s="204">
        <v>-10.32398144510724</v>
      </c>
    </row>
    <row r="28" spans="1:7" ht="15.6" customHeight="1" x14ac:dyDescent="0.25">
      <c r="A28" s="202" t="s">
        <v>177</v>
      </c>
      <c r="B28" s="203">
        <v>463.07499999999999</v>
      </c>
      <c r="C28" s="203">
        <v>428.89600000000002</v>
      </c>
      <c r="D28" s="203">
        <v>1053.3119999999999</v>
      </c>
      <c r="E28" s="203">
        <v>966.16099999999994</v>
      </c>
      <c r="F28" s="204">
        <v>-8.2739966885405209</v>
      </c>
    </row>
    <row r="29" spans="1:7" ht="15.6" customHeight="1" x14ac:dyDescent="0.25">
      <c r="A29" s="202" t="s">
        <v>178</v>
      </c>
      <c r="B29" s="203">
        <v>838.42700000000002</v>
      </c>
      <c r="C29" s="203">
        <v>738.11300000000006</v>
      </c>
      <c r="D29" s="203">
        <v>1997.12</v>
      </c>
      <c r="E29" s="203">
        <v>2064.4650000000001</v>
      </c>
      <c r="F29" s="204">
        <v>3.3721058323986601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155.67599999999999</v>
      </c>
      <c r="C31" s="203">
        <v>237.68600000000001</v>
      </c>
      <c r="D31" s="203">
        <v>626.17999999999995</v>
      </c>
      <c r="E31" s="203">
        <v>565.12099999999998</v>
      </c>
      <c r="F31" s="204">
        <v>-9.7510300552556686</v>
      </c>
    </row>
    <row r="32" spans="1:7" ht="15.6" customHeight="1" x14ac:dyDescent="0.25">
      <c r="A32" s="202" t="s">
        <v>181</v>
      </c>
      <c r="B32" s="203">
        <v>163.779</v>
      </c>
      <c r="C32" s="203">
        <v>266.60100000000011</v>
      </c>
      <c r="D32" s="203">
        <v>380.60899999999998</v>
      </c>
      <c r="E32" s="203">
        <v>932.09900000000005</v>
      </c>
      <c r="F32" s="204">
        <v>144.89673129116761</v>
      </c>
    </row>
    <row r="33" spans="1:6" ht="15.6" customHeight="1" x14ac:dyDescent="0.25">
      <c r="A33" s="202" t="s">
        <v>182</v>
      </c>
      <c r="B33" s="203">
        <v>2670.0259999999998</v>
      </c>
      <c r="C33" s="203">
        <v>2754.8780000000002</v>
      </c>
      <c r="D33" s="203">
        <v>9791.143</v>
      </c>
      <c r="E33" s="203">
        <v>9385.9860000000026</v>
      </c>
      <c r="F33" s="204">
        <v>-4.1379949205113036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13400.823999999999</v>
      </c>
      <c r="C35" s="91">
        <f>SUM(C7:C34)</f>
        <v>15030.273000000003</v>
      </c>
      <c r="D35" s="90">
        <f>SUM(D7:D34)</f>
        <v>44363.327000000005</v>
      </c>
      <c r="E35" s="92">
        <f>SUM(E7:E34)</f>
        <v>41490.284999999996</v>
      </c>
      <c r="F35" s="154">
        <f>E35*100/D35-100</f>
        <v>-6.4761644229252937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3001</v>
      </c>
      <c r="C7" s="203">
        <v>2996</v>
      </c>
      <c r="D7" s="203">
        <v>16533</v>
      </c>
      <c r="E7" s="203">
        <v>15061</v>
      </c>
      <c r="F7" s="204">
        <v>-8.9034053105909408</v>
      </c>
      <c r="G7" s="51"/>
    </row>
    <row r="8" spans="1:14" ht="15.6" customHeight="1" x14ac:dyDescent="0.25">
      <c r="A8" s="202" t="s">
        <v>11</v>
      </c>
      <c r="B8" s="203">
        <v>2751</v>
      </c>
      <c r="C8" s="203">
        <v>1596</v>
      </c>
      <c r="D8" s="203">
        <v>7571</v>
      </c>
      <c r="E8" s="203">
        <v>7155</v>
      </c>
      <c r="F8" s="204">
        <v>-5.4946506406023019</v>
      </c>
      <c r="G8" s="20"/>
    </row>
    <row r="9" spans="1:14" ht="15.6" customHeight="1" x14ac:dyDescent="0.25">
      <c r="A9" s="202" t="s">
        <v>8</v>
      </c>
      <c r="B9" s="203">
        <v>4852</v>
      </c>
      <c r="C9" s="203">
        <v>7329</v>
      </c>
      <c r="D9" s="203">
        <v>21043</v>
      </c>
      <c r="E9" s="203">
        <v>23970</v>
      </c>
      <c r="F9" s="204">
        <v>13.909613648244081</v>
      </c>
      <c r="G9" s="20"/>
    </row>
    <row r="10" spans="1:14" ht="15.6" customHeight="1" x14ac:dyDescent="0.25">
      <c r="A10" s="202" t="s">
        <v>10</v>
      </c>
      <c r="B10" s="203">
        <v>3245</v>
      </c>
      <c r="C10" s="203">
        <v>3373</v>
      </c>
      <c r="D10" s="203">
        <v>16026</v>
      </c>
      <c r="E10" s="203">
        <v>12491</v>
      </c>
      <c r="F10" s="204">
        <v>-22.05790590290778</v>
      </c>
    </row>
    <row r="11" spans="1:14" ht="15.6" customHeight="1" x14ac:dyDescent="0.25">
      <c r="A11" s="202" t="s">
        <v>9</v>
      </c>
      <c r="B11" s="203">
        <v>308727</v>
      </c>
      <c r="C11" s="203">
        <v>339341</v>
      </c>
      <c r="D11" s="203">
        <v>1137363</v>
      </c>
      <c r="E11" s="203">
        <v>1252429</v>
      </c>
      <c r="F11" s="204">
        <v>10.11691078398013</v>
      </c>
    </row>
    <row r="12" spans="1:14" ht="15.6" customHeight="1" x14ac:dyDescent="0.25">
      <c r="A12" s="202" t="s">
        <v>6</v>
      </c>
      <c r="B12" s="203">
        <v>6157</v>
      </c>
      <c r="C12" s="203">
        <v>6794</v>
      </c>
      <c r="D12" s="203">
        <v>32285</v>
      </c>
      <c r="E12" s="203">
        <v>32801</v>
      </c>
      <c r="F12" s="204">
        <v>1.5982654483506309</v>
      </c>
    </row>
    <row r="13" spans="1:14" ht="15.6" customHeight="1" x14ac:dyDescent="0.25">
      <c r="A13" s="202" t="s">
        <v>175</v>
      </c>
      <c r="B13" s="203">
        <v>11102</v>
      </c>
      <c r="C13" s="203">
        <v>10488</v>
      </c>
      <c r="D13" s="203">
        <v>22626</v>
      </c>
      <c r="E13" s="203">
        <v>28995</v>
      </c>
      <c r="F13" s="204">
        <v>28.149032086979592</v>
      </c>
    </row>
    <row r="14" spans="1:14" ht="15.6" customHeight="1" x14ac:dyDescent="0.25">
      <c r="A14" s="202" t="s">
        <v>153</v>
      </c>
      <c r="B14" s="203">
        <v>147345</v>
      </c>
      <c r="C14" s="203">
        <v>161332</v>
      </c>
      <c r="D14" s="203">
        <v>488026</v>
      </c>
      <c r="E14" s="203">
        <v>483835</v>
      </c>
      <c r="F14" s="204">
        <v>-0.85876572149844321</v>
      </c>
    </row>
    <row r="15" spans="1:14" ht="15.6" customHeight="1" x14ac:dyDescent="0.25">
      <c r="A15" s="202" t="s">
        <v>150</v>
      </c>
      <c r="B15" s="203">
        <v>11146</v>
      </c>
      <c r="C15" s="203">
        <v>13330</v>
      </c>
      <c r="D15" s="203">
        <v>41064</v>
      </c>
      <c r="E15" s="203">
        <v>44210</v>
      </c>
      <c r="F15" s="204">
        <v>7.6612117669978534</v>
      </c>
    </row>
    <row r="16" spans="1:14" ht="15.6" customHeight="1" x14ac:dyDescent="0.5">
      <c r="A16" s="202" t="s">
        <v>149</v>
      </c>
      <c r="B16" s="203">
        <v>21267</v>
      </c>
      <c r="C16" s="203">
        <v>21159</v>
      </c>
      <c r="D16" s="203">
        <v>63472</v>
      </c>
      <c r="E16" s="203">
        <v>60862</v>
      </c>
      <c r="F16" s="204">
        <v>-4.1120494076128011</v>
      </c>
      <c r="G16" s="15"/>
    </row>
    <row r="17" spans="1:7" ht="15.6" customHeight="1" x14ac:dyDescent="0.35">
      <c r="A17" s="202" t="s">
        <v>155</v>
      </c>
      <c r="B17" s="203">
        <v>2013</v>
      </c>
      <c r="C17" s="203">
        <v>2932</v>
      </c>
      <c r="D17" s="203">
        <v>8768</v>
      </c>
      <c r="E17" s="203">
        <v>9460</v>
      </c>
      <c r="F17" s="204">
        <v>7.8923357664233578</v>
      </c>
      <c r="G17" s="16"/>
    </row>
    <row r="18" spans="1:7" ht="15.6" customHeight="1" x14ac:dyDescent="0.25">
      <c r="A18" s="202" t="s">
        <v>152</v>
      </c>
      <c r="B18" s="203">
        <v>39911</v>
      </c>
      <c r="C18" s="203">
        <v>46627</v>
      </c>
      <c r="D18" s="203">
        <v>204401</v>
      </c>
      <c r="E18" s="203">
        <v>154830</v>
      </c>
      <c r="F18" s="204">
        <v>-24.25183829824708</v>
      </c>
    </row>
    <row r="19" spans="1:7" ht="15.6" customHeight="1" x14ac:dyDescent="0.25">
      <c r="A19" s="202" t="s">
        <v>148</v>
      </c>
      <c r="B19" s="203">
        <v>1383</v>
      </c>
      <c r="C19" s="203">
        <v>1577</v>
      </c>
      <c r="D19" s="203">
        <v>4533</v>
      </c>
      <c r="E19" s="203">
        <v>4043</v>
      </c>
      <c r="F19" s="204">
        <v>-10.809618354290761</v>
      </c>
    </row>
    <row r="20" spans="1:7" ht="15.6" customHeight="1" x14ac:dyDescent="0.25">
      <c r="A20" s="202" t="s">
        <v>147</v>
      </c>
      <c r="B20" s="203">
        <v>3642</v>
      </c>
      <c r="C20" s="203">
        <v>6868</v>
      </c>
      <c r="D20" s="203">
        <v>11065</v>
      </c>
      <c r="E20" s="203">
        <v>12633</v>
      </c>
      <c r="F20" s="204">
        <v>14.17080885675554</v>
      </c>
    </row>
    <row r="21" spans="1:7" ht="15.6" customHeight="1" x14ac:dyDescent="0.25">
      <c r="A21" s="202" t="s">
        <v>154</v>
      </c>
      <c r="B21" s="203">
        <v>13898</v>
      </c>
      <c r="C21" s="203">
        <v>15510</v>
      </c>
      <c r="D21" s="203">
        <v>46548</v>
      </c>
      <c r="E21" s="203">
        <v>32942</v>
      </c>
      <c r="F21" s="204">
        <v>-29.230042107072261</v>
      </c>
    </row>
    <row r="22" spans="1:7" ht="15.6" customHeight="1" x14ac:dyDescent="0.25">
      <c r="A22" s="202" t="s">
        <v>151</v>
      </c>
      <c r="B22" s="203">
        <v>201358</v>
      </c>
      <c r="C22" s="203">
        <v>277285</v>
      </c>
      <c r="D22" s="203">
        <v>845259</v>
      </c>
      <c r="E22" s="203">
        <v>975692</v>
      </c>
      <c r="F22" s="204">
        <v>15.431128210406509</v>
      </c>
    </row>
    <row r="23" spans="1:7" ht="15.6" customHeight="1" x14ac:dyDescent="0.25">
      <c r="A23" s="202" t="s">
        <v>171</v>
      </c>
      <c r="B23" s="203">
        <v>9983</v>
      </c>
      <c r="C23" s="203">
        <v>10520</v>
      </c>
      <c r="D23" s="203">
        <v>26866</v>
      </c>
      <c r="E23" s="203">
        <v>25036</v>
      </c>
      <c r="F23" s="204">
        <v>-6.8115834139805003</v>
      </c>
    </row>
    <row r="24" spans="1:7" ht="15.6" customHeight="1" x14ac:dyDescent="0.25">
      <c r="A24" s="202" t="s">
        <v>146</v>
      </c>
      <c r="B24" s="203">
        <v>1423</v>
      </c>
      <c r="C24" s="203">
        <v>1857</v>
      </c>
      <c r="D24" s="203">
        <v>5414</v>
      </c>
      <c r="E24" s="203">
        <v>7706</v>
      </c>
      <c r="F24" s="204">
        <v>42.334687846324357</v>
      </c>
    </row>
    <row r="25" spans="1:7" ht="15.6" customHeight="1" x14ac:dyDescent="0.25">
      <c r="A25" s="202" t="s">
        <v>145</v>
      </c>
      <c r="B25" s="203">
        <v>50</v>
      </c>
      <c r="C25" s="203">
        <v>0</v>
      </c>
      <c r="D25" s="203">
        <v>1902</v>
      </c>
      <c r="E25" s="203">
        <v>106</v>
      </c>
      <c r="F25" s="204">
        <v>-94.426919032597269</v>
      </c>
    </row>
    <row r="26" spans="1:7" ht="15.6" customHeight="1" x14ac:dyDescent="0.25">
      <c r="A26" s="202" t="s">
        <v>157</v>
      </c>
      <c r="B26" s="203">
        <v>1887</v>
      </c>
      <c r="C26" s="203">
        <v>2062</v>
      </c>
      <c r="D26" s="203">
        <v>7520</v>
      </c>
      <c r="E26" s="203">
        <v>7479</v>
      </c>
      <c r="F26" s="204">
        <v>-0.54521276595744439</v>
      </c>
    </row>
    <row r="27" spans="1:7" ht="15.6" customHeight="1" x14ac:dyDescent="0.25">
      <c r="A27" s="202" t="s">
        <v>173</v>
      </c>
      <c r="B27" s="203">
        <v>2627</v>
      </c>
      <c r="C27" s="203">
        <v>2868</v>
      </c>
      <c r="D27" s="203">
        <v>8772</v>
      </c>
      <c r="E27" s="203">
        <v>9569</v>
      </c>
      <c r="F27" s="204">
        <v>9.0857273141814829</v>
      </c>
    </row>
    <row r="28" spans="1:7" ht="15.6" customHeight="1" x14ac:dyDescent="0.25">
      <c r="A28" s="202" t="s">
        <v>177</v>
      </c>
      <c r="B28" s="203">
        <v>67930</v>
      </c>
      <c r="C28" s="203">
        <v>90066</v>
      </c>
      <c r="D28" s="203">
        <v>290161</v>
      </c>
      <c r="E28" s="203">
        <v>350491</v>
      </c>
      <c r="F28" s="204">
        <v>20.79190518367389</v>
      </c>
    </row>
    <row r="29" spans="1:7" ht="15.6" customHeight="1" x14ac:dyDescent="0.25">
      <c r="A29" s="202" t="s">
        <v>178</v>
      </c>
      <c r="B29" s="203">
        <v>2805</v>
      </c>
      <c r="C29" s="203">
        <v>4409</v>
      </c>
      <c r="D29" s="203">
        <v>12306</v>
      </c>
      <c r="E29" s="203">
        <v>18195</v>
      </c>
      <c r="F29" s="204">
        <v>47.854705021940497</v>
      </c>
    </row>
    <row r="30" spans="1:7" ht="15.6" customHeight="1" x14ac:dyDescent="0.25">
      <c r="A30" s="202" t="s">
        <v>179</v>
      </c>
      <c r="B30" s="203">
        <v>4804</v>
      </c>
      <c r="C30" s="203">
        <v>4105</v>
      </c>
      <c r="D30" s="203">
        <v>11852</v>
      </c>
      <c r="E30" s="203">
        <v>10843</v>
      </c>
      <c r="F30" s="204">
        <v>-8.5133310833614644</v>
      </c>
    </row>
    <row r="31" spans="1:7" ht="15.6" customHeight="1" x14ac:dyDescent="0.25">
      <c r="A31" s="202" t="s">
        <v>180</v>
      </c>
      <c r="B31" s="203">
        <v>4526</v>
      </c>
      <c r="C31" s="203">
        <v>10840</v>
      </c>
      <c r="D31" s="203">
        <v>34932</v>
      </c>
      <c r="E31" s="203">
        <v>36339</v>
      </c>
      <c r="F31" s="204">
        <v>4.027825489522499</v>
      </c>
    </row>
    <row r="32" spans="1:7" ht="15.6" customHeight="1" x14ac:dyDescent="0.25">
      <c r="A32" s="202" t="s">
        <v>181</v>
      </c>
      <c r="B32" s="203">
        <v>32401</v>
      </c>
      <c r="C32" s="203">
        <v>43435</v>
      </c>
      <c r="D32" s="203">
        <v>145228</v>
      </c>
      <c r="E32" s="203">
        <v>168720</v>
      </c>
      <c r="F32" s="204">
        <v>16.17594403283114</v>
      </c>
    </row>
    <row r="33" spans="1:6" ht="15.6" customHeight="1" x14ac:dyDescent="0.25">
      <c r="A33" s="202" t="s">
        <v>182</v>
      </c>
      <c r="B33" s="203">
        <v>8289</v>
      </c>
      <c r="C33" s="203">
        <v>9038</v>
      </c>
      <c r="D33" s="203">
        <v>34716</v>
      </c>
      <c r="E33" s="203">
        <v>33957</v>
      </c>
      <c r="F33" s="204">
        <v>-2.1863117870722419</v>
      </c>
    </row>
    <row r="34" spans="1:6" ht="15.6" customHeight="1" x14ac:dyDescent="0.25">
      <c r="A34" s="202" t="s">
        <v>183</v>
      </c>
      <c r="B34" s="203">
        <v>910</v>
      </c>
      <c r="C34" s="203">
        <v>657</v>
      </c>
      <c r="D34" s="203">
        <v>2788</v>
      </c>
      <c r="E34" s="203">
        <v>3445</v>
      </c>
      <c r="F34" s="204">
        <v>23.565279770444761</v>
      </c>
    </row>
    <row r="35" spans="1:6" ht="15.6" customHeight="1" x14ac:dyDescent="0.25">
      <c r="A35" s="170" t="s">
        <v>158</v>
      </c>
      <c r="B35" s="90">
        <f>SUM(B7:B34)</f>
        <v>919433</v>
      </c>
      <c r="C35" s="91">
        <f>SUM(C7:C34)</f>
        <v>1098394</v>
      </c>
      <c r="D35" s="192">
        <f>SUM(D7:D34)</f>
        <v>3549040</v>
      </c>
      <c r="E35" s="192">
        <f>SUM(E7:E34)</f>
        <v>3823295</v>
      </c>
      <c r="F35" s="154">
        <f>E35*100/D35-100</f>
        <v>7.7275826702432227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2239</v>
      </c>
      <c r="C7" s="203">
        <v>2034</v>
      </c>
      <c r="D7" s="203">
        <v>9720</v>
      </c>
      <c r="E7" s="203">
        <v>7670</v>
      </c>
      <c r="F7" s="204">
        <v>-21.090534979423861</v>
      </c>
      <c r="G7" s="51"/>
    </row>
    <row r="8" spans="1:14" ht="15.6" customHeight="1" x14ac:dyDescent="0.25">
      <c r="A8" s="202" t="s">
        <v>11</v>
      </c>
      <c r="B8" s="203">
        <v>123</v>
      </c>
      <c r="C8" s="203">
        <v>181</v>
      </c>
      <c r="D8" s="203">
        <v>696</v>
      </c>
      <c r="E8" s="203">
        <v>417</v>
      </c>
      <c r="F8" s="204">
        <v>-40.086206896551722</v>
      </c>
      <c r="G8" s="20"/>
    </row>
    <row r="9" spans="1:14" ht="15.6" customHeight="1" x14ac:dyDescent="0.25">
      <c r="A9" s="202" t="s">
        <v>8</v>
      </c>
      <c r="B9" s="203">
        <v>2843</v>
      </c>
      <c r="C9" s="203">
        <v>3234</v>
      </c>
      <c r="D9" s="203">
        <v>11927</v>
      </c>
      <c r="E9" s="203">
        <v>10364</v>
      </c>
      <c r="F9" s="204">
        <v>-13.10472038232581</v>
      </c>
      <c r="G9" s="20"/>
    </row>
    <row r="10" spans="1:14" ht="15.6" customHeight="1" x14ac:dyDescent="0.25">
      <c r="A10" s="202" t="s">
        <v>10</v>
      </c>
      <c r="B10" s="203">
        <v>787</v>
      </c>
      <c r="C10" s="203">
        <v>753</v>
      </c>
      <c r="D10" s="203">
        <v>5048</v>
      </c>
      <c r="E10" s="203">
        <v>4149</v>
      </c>
      <c r="F10" s="204">
        <v>-17.809033280507141</v>
      </c>
    </row>
    <row r="11" spans="1:14" ht="15.6" customHeight="1" x14ac:dyDescent="0.25">
      <c r="A11" s="202" t="s">
        <v>9</v>
      </c>
      <c r="B11" s="203">
        <v>295580</v>
      </c>
      <c r="C11" s="203">
        <v>327331</v>
      </c>
      <c r="D11" s="203">
        <v>1082494</v>
      </c>
      <c r="E11" s="203">
        <v>1195762</v>
      </c>
      <c r="F11" s="204">
        <v>10.463614578926069</v>
      </c>
    </row>
    <row r="12" spans="1:14" ht="15.6" customHeight="1" x14ac:dyDescent="0.25">
      <c r="A12" s="202" t="s">
        <v>6</v>
      </c>
      <c r="B12" s="203">
        <v>2888</v>
      </c>
      <c r="C12" s="203">
        <v>2006</v>
      </c>
      <c r="D12" s="203">
        <v>9083</v>
      </c>
      <c r="E12" s="203">
        <v>10888</v>
      </c>
      <c r="F12" s="204">
        <v>19.872288891335462</v>
      </c>
    </row>
    <row r="13" spans="1:14" ht="15.6" customHeight="1" x14ac:dyDescent="0.25">
      <c r="A13" s="202" t="s">
        <v>175</v>
      </c>
      <c r="B13" s="203">
        <v>146</v>
      </c>
      <c r="C13" s="203">
        <v>11</v>
      </c>
      <c r="D13" s="203">
        <v>532</v>
      </c>
      <c r="E13" s="203">
        <v>444</v>
      </c>
      <c r="F13" s="204">
        <v>-16.541353383458642</v>
      </c>
    </row>
    <row r="14" spans="1:14" ht="15.6" customHeight="1" x14ac:dyDescent="0.25">
      <c r="A14" s="202" t="s">
        <v>153</v>
      </c>
      <c r="B14" s="203">
        <v>122363</v>
      </c>
      <c r="C14" s="203">
        <v>139218</v>
      </c>
      <c r="D14" s="203">
        <v>415746</v>
      </c>
      <c r="E14" s="203">
        <v>418248</v>
      </c>
      <c r="F14" s="204">
        <v>0.6018097588431458</v>
      </c>
    </row>
    <row r="15" spans="1:14" ht="15.6" customHeight="1" x14ac:dyDescent="0.25">
      <c r="A15" s="202" t="s">
        <v>150</v>
      </c>
      <c r="B15" s="203">
        <v>5796</v>
      </c>
      <c r="C15" s="203">
        <v>6932</v>
      </c>
      <c r="D15" s="203">
        <v>21541</v>
      </c>
      <c r="E15" s="203">
        <v>23204</v>
      </c>
      <c r="F15" s="204">
        <v>7.7201615523884746</v>
      </c>
    </row>
    <row r="16" spans="1:14" ht="15.6" customHeight="1" x14ac:dyDescent="0.5">
      <c r="A16" s="202" t="s">
        <v>149</v>
      </c>
      <c r="B16" s="203">
        <v>1144</v>
      </c>
      <c r="C16" s="203">
        <v>1018</v>
      </c>
      <c r="D16" s="203">
        <v>3873</v>
      </c>
      <c r="E16" s="203">
        <v>3991</v>
      </c>
      <c r="F16" s="204">
        <v>3.0467337980893352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37723</v>
      </c>
      <c r="C18" s="203">
        <v>44595</v>
      </c>
      <c r="D18" s="203">
        <v>197880</v>
      </c>
      <c r="E18" s="203">
        <v>147346</v>
      </c>
      <c r="F18" s="204">
        <v>-25.53769961592884</v>
      </c>
    </row>
    <row r="19" spans="1:7" ht="15.6" customHeight="1" x14ac:dyDescent="0.25">
      <c r="A19" s="202" t="s">
        <v>148</v>
      </c>
      <c r="B19" s="203">
        <v>321</v>
      </c>
      <c r="C19" s="203">
        <v>907</v>
      </c>
      <c r="D19" s="203">
        <v>2137</v>
      </c>
      <c r="E19" s="203">
        <v>2153</v>
      </c>
      <c r="F19" s="204">
        <v>0.74871314927467836</v>
      </c>
    </row>
    <row r="20" spans="1:7" ht="15.6" customHeight="1" x14ac:dyDescent="0.25">
      <c r="A20" s="202" t="s">
        <v>147</v>
      </c>
      <c r="B20" s="203">
        <v>3642</v>
      </c>
      <c r="C20" s="203">
        <v>6868</v>
      </c>
      <c r="D20" s="203">
        <v>11065</v>
      </c>
      <c r="E20" s="203">
        <v>12633</v>
      </c>
      <c r="F20" s="204">
        <v>14.17080885675554</v>
      </c>
    </row>
    <row r="21" spans="1:7" ht="15.6" customHeight="1" x14ac:dyDescent="0.25">
      <c r="A21" s="202" t="s">
        <v>154</v>
      </c>
      <c r="B21" s="203">
        <v>11574</v>
      </c>
      <c r="C21" s="203">
        <v>13362</v>
      </c>
      <c r="D21" s="203">
        <v>38224</v>
      </c>
      <c r="E21" s="203">
        <v>24464</v>
      </c>
      <c r="F21" s="204">
        <v>-35.998325659271657</v>
      </c>
    </row>
    <row r="22" spans="1:7" ht="15.6" customHeight="1" x14ac:dyDescent="0.25">
      <c r="A22" s="202" t="s">
        <v>151</v>
      </c>
      <c r="B22" s="203">
        <v>176475</v>
      </c>
      <c r="C22" s="203">
        <v>255262</v>
      </c>
      <c r="D22" s="203">
        <v>731298</v>
      </c>
      <c r="E22" s="203">
        <v>872656</v>
      </c>
      <c r="F22" s="204">
        <v>19.32973972306775</v>
      </c>
    </row>
    <row r="23" spans="1:7" ht="15.6" customHeight="1" x14ac:dyDescent="0.25">
      <c r="A23" s="202" t="s">
        <v>171</v>
      </c>
      <c r="B23" s="203">
        <v>3591</v>
      </c>
      <c r="C23" s="203">
        <v>2676</v>
      </c>
      <c r="D23" s="203">
        <v>10446</v>
      </c>
      <c r="E23" s="203">
        <v>10938</v>
      </c>
      <c r="F23" s="204">
        <v>4.7099368179207346</v>
      </c>
    </row>
    <row r="24" spans="1:7" ht="15.6" customHeight="1" x14ac:dyDescent="0.25">
      <c r="A24" s="202" t="s">
        <v>146</v>
      </c>
      <c r="B24" s="203">
        <v>450</v>
      </c>
      <c r="C24" s="203">
        <v>1093</v>
      </c>
      <c r="D24" s="203">
        <v>2048</v>
      </c>
      <c r="E24" s="203">
        <v>4468</v>
      </c>
      <c r="F24" s="204">
        <v>118.1640625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1482</v>
      </c>
      <c r="C26" s="203">
        <v>1121</v>
      </c>
      <c r="D26" s="203">
        <v>4142</v>
      </c>
      <c r="E26" s="203">
        <v>4575</v>
      </c>
      <c r="F26" s="204">
        <v>10.453887011105749</v>
      </c>
    </row>
    <row r="27" spans="1:7" ht="15.6" customHeight="1" x14ac:dyDescent="0.25">
      <c r="A27" s="202" t="s">
        <v>173</v>
      </c>
      <c r="B27" s="203">
        <v>1487</v>
      </c>
      <c r="C27" s="203">
        <v>1257</v>
      </c>
      <c r="D27" s="203">
        <v>4327</v>
      </c>
      <c r="E27" s="203">
        <v>3923</v>
      </c>
      <c r="F27" s="204">
        <v>-9.3367229027039542</v>
      </c>
    </row>
    <row r="28" spans="1:7" ht="15.6" customHeight="1" x14ac:dyDescent="0.25">
      <c r="A28" s="202" t="s">
        <v>177</v>
      </c>
      <c r="B28" s="203">
        <v>58322</v>
      </c>
      <c r="C28" s="203">
        <v>77073</v>
      </c>
      <c r="D28" s="203">
        <v>219456</v>
      </c>
      <c r="E28" s="203">
        <v>285475</v>
      </c>
      <c r="F28" s="204">
        <v>30.083023476232139</v>
      </c>
    </row>
    <row r="29" spans="1:7" ht="15.6" customHeight="1" x14ac:dyDescent="0.25">
      <c r="A29" s="202" t="s">
        <v>178</v>
      </c>
      <c r="B29" s="203">
        <v>1657</v>
      </c>
      <c r="C29" s="203">
        <v>2846</v>
      </c>
      <c r="D29" s="203">
        <v>6744</v>
      </c>
      <c r="E29" s="203">
        <v>12837</v>
      </c>
      <c r="F29" s="204">
        <v>90.34697508896798</v>
      </c>
    </row>
    <row r="30" spans="1:7" ht="15.6" customHeight="1" x14ac:dyDescent="0.25">
      <c r="A30" s="202" t="s">
        <v>179</v>
      </c>
      <c r="B30" s="203">
        <v>1466</v>
      </c>
      <c r="C30" s="203">
        <v>1338</v>
      </c>
      <c r="D30" s="203">
        <v>5346</v>
      </c>
      <c r="E30" s="203">
        <v>5825</v>
      </c>
      <c r="F30" s="204">
        <v>8.9599700710811874</v>
      </c>
    </row>
    <row r="31" spans="1:7" ht="15.6" customHeight="1" x14ac:dyDescent="0.25">
      <c r="A31" s="202" t="s">
        <v>180</v>
      </c>
      <c r="B31" s="203">
        <v>1158</v>
      </c>
      <c r="C31" s="203">
        <v>4779</v>
      </c>
      <c r="D31" s="203">
        <v>14631</v>
      </c>
      <c r="E31" s="203">
        <v>14691</v>
      </c>
      <c r="F31" s="204">
        <v>0.41008816895632089</v>
      </c>
    </row>
    <row r="32" spans="1:7" ht="15.6" customHeight="1" x14ac:dyDescent="0.25">
      <c r="A32" s="202" t="s">
        <v>181</v>
      </c>
      <c r="B32" s="203">
        <v>28519</v>
      </c>
      <c r="C32" s="203">
        <v>36934</v>
      </c>
      <c r="D32" s="203">
        <v>121130</v>
      </c>
      <c r="E32" s="203">
        <v>149654</v>
      </c>
      <c r="F32" s="204">
        <v>23.548253942045729</v>
      </c>
    </row>
    <row r="33" spans="1:6" ht="15.6" customHeight="1" x14ac:dyDescent="0.25">
      <c r="A33" s="202" t="s">
        <v>182</v>
      </c>
      <c r="B33" s="203">
        <v>2473</v>
      </c>
      <c r="C33" s="203">
        <v>3609</v>
      </c>
      <c r="D33" s="203">
        <v>14342</v>
      </c>
      <c r="E33" s="203">
        <v>15997</v>
      </c>
      <c r="F33" s="204">
        <v>11.539534235113649</v>
      </c>
    </row>
    <row r="34" spans="1:6" ht="15.6" customHeight="1" x14ac:dyDescent="0.25">
      <c r="A34" s="202" t="s">
        <v>183</v>
      </c>
      <c r="B34" s="203">
        <v>322</v>
      </c>
      <c r="C34" s="203">
        <v>223</v>
      </c>
      <c r="D34" s="203">
        <v>1320</v>
      </c>
      <c r="E34" s="203">
        <v>1075</v>
      </c>
      <c r="F34" s="204">
        <v>-18.560606060606059</v>
      </c>
    </row>
    <row r="35" spans="1:6" ht="15.6" customHeight="1" x14ac:dyDescent="0.25">
      <c r="A35" s="170" t="s">
        <v>158</v>
      </c>
      <c r="B35" s="90">
        <f>SUM(B7:B34)</f>
        <v>764571</v>
      </c>
      <c r="C35" s="91">
        <f>SUM(C7:C34)</f>
        <v>936661</v>
      </c>
      <c r="D35" s="90">
        <f>SUM(D7:D34)</f>
        <v>2945196</v>
      </c>
      <c r="E35" s="92">
        <f>SUM(E7:E34)</f>
        <v>3243847</v>
      </c>
      <c r="F35" s="154">
        <f>E35*100/D35-100</f>
        <v>10.140275893353106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286282</v>
      </c>
      <c r="C11" s="203">
        <v>341253</v>
      </c>
      <c r="D11" s="203">
        <v>1094102</v>
      </c>
      <c r="E11" s="203">
        <v>1257496</v>
      </c>
      <c r="F11" s="204">
        <v>14.93407378836709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421</v>
      </c>
      <c r="D13" s="203">
        <v>0</v>
      </c>
      <c r="E13" s="203">
        <v>960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68</v>
      </c>
      <c r="C19" s="203">
        <v>0</v>
      </c>
      <c r="D19" s="203">
        <v>68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5088</v>
      </c>
      <c r="C21" s="203">
        <v>0</v>
      </c>
      <c r="D21" s="203">
        <v>18107</v>
      </c>
      <c r="E21" s="203">
        <v>20212</v>
      </c>
      <c r="F21" s="204">
        <v>11.625338266968569</v>
      </c>
    </row>
    <row r="22" spans="1:7" ht="15.6" customHeight="1" x14ac:dyDescent="0.25">
      <c r="A22" s="202" t="s">
        <v>151</v>
      </c>
      <c r="B22" s="203">
        <v>0</v>
      </c>
      <c r="C22" s="203">
        <v>6</v>
      </c>
      <c r="D22" s="203">
        <v>0</v>
      </c>
      <c r="E22" s="203">
        <v>12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131</v>
      </c>
      <c r="C28" s="203">
        <v>127</v>
      </c>
      <c r="D28" s="203">
        <v>520</v>
      </c>
      <c r="E28" s="203">
        <v>614</v>
      </c>
      <c r="F28" s="204">
        <v>18.07692307692308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26286</v>
      </c>
      <c r="E31" s="203">
        <v>2100</v>
      </c>
      <c r="F31" s="204">
        <v>-92.010956402647793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291569</v>
      </c>
      <c r="C35" s="91">
        <f>SUM(C7:C34)</f>
        <v>341807</v>
      </c>
      <c r="D35" s="192">
        <f>SUM(D7:D34)</f>
        <v>1139083</v>
      </c>
      <c r="E35" s="192">
        <f>SUM(E7:E34)</f>
        <v>1281394</v>
      </c>
      <c r="F35" s="154">
        <f>E35*100/D35-100</f>
        <v>12.493470625055423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172519</v>
      </c>
      <c r="C7" s="203">
        <v>98438</v>
      </c>
      <c r="D7" s="203">
        <v>1075308</v>
      </c>
      <c r="E7" s="203">
        <v>155299</v>
      </c>
      <c r="F7" s="204">
        <v>-85.557719276709562</v>
      </c>
      <c r="G7" s="27"/>
    </row>
    <row r="8" spans="1:14" ht="15.6" customHeight="1" x14ac:dyDescent="0.25">
      <c r="A8" s="202" t="s">
        <v>11</v>
      </c>
      <c r="B8" s="203">
        <v>3908</v>
      </c>
      <c r="C8" s="203">
        <v>1901</v>
      </c>
      <c r="D8" s="203">
        <v>5008</v>
      </c>
      <c r="E8" s="203">
        <v>4679</v>
      </c>
      <c r="F8" s="204">
        <v>-6.5694888178913686</v>
      </c>
      <c r="G8" s="20"/>
    </row>
    <row r="9" spans="1:14" ht="15.6" customHeight="1" x14ac:dyDescent="0.25">
      <c r="A9" s="202" t="s">
        <v>8</v>
      </c>
      <c r="B9" s="203">
        <v>28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5660961</v>
      </c>
      <c r="C11" s="203">
        <v>5706503</v>
      </c>
      <c r="D11" s="203">
        <v>20849688</v>
      </c>
      <c r="E11" s="203">
        <v>21625506</v>
      </c>
      <c r="F11" s="204">
        <v>3.7210053215184762</v>
      </c>
    </row>
    <row r="12" spans="1:14" ht="15.6" customHeight="1" x14ac:dyDescent="0.25">
      <c r="A12" s="202" t="s">
        <v>6</v>
      </c>
      <c r="B12" s="203">
        <v>74211</v>
      </c>
      <c r="C12" s="203">
        <v>69257</v>
      </c>
      <c r="D12" s="203">
        <v>561452</v>
      </c>
      <c r="E12" s="203">
        <v>233183</v>
      </c>
      <c r="F12" s="204">
        <v>-58.467865463120617</v>
      </c>
    </row>
    <row r="13" spans="1:14" ht="15.6" customHeight="1" x14ac:dyDescent="0.25">
      <c r="A13" s="202" t="s">
        <v>175</v>
      </c>
      <c r="B13" s="203">
        <v>997</v>
      </c>
      <c r="C13" s="203">
        <v>1300</v>
      </c>
      <c r="D13" s="203">
        <v>3744</v>
      </c>
      <c r="E13" s="203">
        <v>3845</v>
      </c>
      <c r="F13" s="204">
        <v>2.6976495726495671</v>
      </c>
    </row>
    <row r="14" spans="1:14" ht="15.6" customHeight="1" x14ac:dyDescent="0.25">
      <c r="A14" s="202" t="s">
        <v>153</v>
      </c>
      <c r="B14" s="203">
        <v>1735138</v>
      </c>
      <c r="C14" s="203">
        <v>2306278</v>
      </c>
      <c r="D14" s="203">
        <v>6557626</v>
      </c>
      <c r="E14" s="203">
        <v>9084063</v>
      </c>
      <c r="F14" s="204">
        <v>38.526701583774383</v>
      </c>
    </row>
    <row r="15" spans="1:14" ht="15.6" customHeight="1" x14ac:dyDescent="0.25">
      <c r="A15" s="202" t="s">
        <v>150</v>
      </c>
      <c r="B15" s="203">
        <v>9574</v>
      </c>
      <c r="C15" s="203">
        <v>18228</v>
      </c>
      <c r="D15" s="203">
        <v>17116</v>
      </c>
      <c r="E15" s="203">
        <v>30693</v>
      </c>
      <c r="F15" s="204">
        <v>79.323440056087861</v>
      </c>
    </row>
    <row r="16" spans="1:14" ht="15.6" customHeight="1" x14ac:dyDescent="0.5">
      <c r="A16" s="202" t="s">
        <v>149</v>
      </c>
      <c r="B16" s="203">
        <v>0</v>
      </c>
      <c r="C16" s="203">
        <v>1916</v>
      </c>
      <c r="D16" s="203">
        <v>380640</v>
      </c>
      <c r="E16" s="203">
        <v>84547</v>
      </c>
      <c r="F16" s="204">
        <v>-77.78819882303489</v>
      </c>
      <c r="G16" s="15"/>
    </row>
    <row r="17" spans="1:7" ht="15.6" customHeight="1" x14ac:dyDescent="0.35">
      <c r="A17" s="202" t="s">
        <v>155</v>
      </c>
      <c r="B17" s="203">
        <v>1898</v>
      </c>
      <c r="C17" s="203">
        <v>66</v>
      </c>
      <c r="D17" s="203">
        <v>4442</v>
      </c>
      <c r="E17" s="203">
        <v>9877</v>
      </c>
      <c r="F17" s="204">
        <v>122.3547951373255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70301</v>
      </c>
      <c r="C19" s="203">
        <v>1348</v>
      </c>
      <c r="D19" s="203">
        <v>234758</v>
      </c>
      <c r="E19" s="203">
        <v>332539</v>
      </c>
      <c r="F19" s="204">
        <v>41.651828691673977</v>
      </c>
    </row>
    <row r="20" spans="1:7" ht="15.6" customHeight="1" x14ac:dyDescent="0.25">
      <c r="A20" s="202" t="s">
        <v>147</v>
      </c>
      <c r="B20" s="203">
        <v>987233</v>
      </c>
      <c r="C20" s="203">
        <v>81812</v>
      </c>
      <c r="D20" s="203">
        <v>2788066</v>
      </c>
      <c r="E20" s="203">
        <v>631317</v>
      </c>
      <c r="F20" s="204">
        <v>-77.356454258973784</v>
      </c>
    </row>
    <row r="21" spans="1:7" ht="15.6" customHeight="1" x14ac:dyDescent="0.25">
      <c r="A21" s="202" t="s">
        <v>154</v>
      </c>
      <c r="B21" s="203">
        <v>129182</v>
      </c>
      <c r="C21" s="203">
        <v>206539</v>
      </c>
      <c r="D21" s="203">
        <v>560479</v>
      </c>
      <c r="E21" s="203">
        <v>882846</v>
      </c>
      <c r="F21" s="204">
        <v>57.516338703144982</v>
      </c>
    </row>
    <row r="22" spans="1:7" ht="15.6" customHeight="1" x14ac:dyDescent="0.25">
      <c r="A22" s="202" t="s">
        <v>151</v>
      </c>
      <c r="B22" s="203">
        <v>1005142</v>
      </c>
      <c r="C22" s="203">
        <v>1087397</v>
      </c>
      <c r="D22" s="203">
        <v>3983997</v>
      </c>
      <c r="E22" s="203">
        <v>4405504</v>
      </c>
      <c r="F22" s="204">
        <v>10.58000294678936</v>
      </c>
    </row>
    <row r="23" spans="1:7" ht="15.6" customHeight="1" x14ac:dyDescent="0.25">
      <c r="A23" s="202" t="s">
        <v>171</v>
      </c>
      <c r="B23" s="203">
        <v>9086</v>
      </c>
      <c r="C23" s="203">
        <v>293568</v>
      </c>
      <c r="D23" s="203">
        <v>18651</v>
      </c>
      <c r="E23" s="203">
        <v>460936</v>
      </c>
      <c r="F23" s="204">
        <v>2371.3741890515248</v>
      </c>
    </row>
    <row r="24" spans="1:7" ht="15.6" customHeight="1" x14ac:dyDescent="0.25">
      <c r="A24" s="202" t="s">
        <v>146</v>
      </c>
      <c r="B24" s="203">
        <v>92</v>
      </c>
      <c r="C24" s="203">
        <v>0</v>
      </c>
      <c r="D24" s="203">
        <v>500</v>
      </c>
      <c r="E24" s="203">
        <v>732</v>
      </c>
      <c r="F24" s="204">
        <v>46.400000000000013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6056</v>
      </c>
      <c r="C26" s="203">
        <v>0</v>
      </c>
      <c r="D26" s="203">
        <v>45918</v>
      </c>
      <c r="E26" s="203">
        <v>3619</v>
      </c>
      <c r="F26" s="204">
        <v>-92.11855917069559</v>
      </c>
    </row>
    <row r="27" spans="1:7" ht="15.6" customHeight="1" x14ac:dyDescent="0.25">
      <c r="A27" s="202" t="s">
        <v>173</v>
      </c>
      <c r="B27" s="203">
        <v>36</v>
      </c>
      <c r="C27" s="203">
        <v>3008</v>
      </c>
      <c r="D27" s="203">
        <v>5349</v>
      </c>
      <c r="E27" s="203">
        <v>12048</v>
      </c>
      <c r="F27" s="204">
        <v>125.2383623107123</v>
      </c>
    </row>
    <row r="28" spans="1:7" ht="15.6" customHeight="1" x14ac:dyDescent="0.25">
      <c r="A28" s="202" t="s">
        <v>177</v>
      </c>
      <c r="B28" s="203">
        <v>45176</v>
      </c>
      <c r="C28" s="203">
        <v>103626</v>
      </c>
      <c r="D28" s="203">
        <v>294540</v>
      </c>
      <c r="E28" s="203">
        <v>288261</v>
      </c>
      <c r="F28" s="204">
        <v>-2.131798737013654</v>
      </c>
    </row>
    <row r="29" spans="1:7" ht="15.6" customHeight="1" x14ac:dyDescent="0.25">
      <c r="A29" s="202" t="s">
        <v>178</v>
      </c>
      <c r="B29" s="203">
        <v>3519</v>
      </c>
      <c r="C29" s="203">
        <v>29176</v>
      </c>
      <c r="D29" s="203">
        <v>24433</v>
      </c>
      <c r="E29" s="203">
        <v>100178</v>
      </c>
      <c r="F29" s="204">
        <v>310.01105062824871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112971</v>
      </c>
      <c r="C31" s="203">
        <v>59596</v>
      </c>
      <c r="D31" s="203">
        <v>769305</v>
      </c>
      <c r="E31" s="203">
        <v>278990</v>
      </c>
      <c r="F31" s="204">
        <v>-63.734799591839383</v>
      </c>
    </row>
    <row r="32" spans="1:7" ht="15.6" customHeight="1" x14ac:dyDescent="0.25">
      <c r="A32" s="202" t="s">
        <v>181</v>
      </c>
      <c r="B32" s="203">
        <v>2724900</v>
      </c>
      <c r="C32" s="203">
        <v>2974986</v>
      </c>
      <c r="D32" s="203">
        <v>9517850</v>
      </c>
      <c r="E32" s="203">
        <v>11094310</v>
      </c>
      <c r="F32" s="204">
        <v>16.563194418907631</v>
      </c>
    </row>
    <row r="33" spans="1:6" ht="15.6" customHeight="1" x14ac:dyDescent="0.25">
      <c r="A33" s="202" t="s">
        <v>182</v>
      </c>
      <c r="B33" s="203">
        <v>39004</v>
      </c>
      <c r="C33" s="203">
        <v>52447</v>
      </c>
      <c r="D33" s="203">
        <v>91279</v>
      </c>
      <c r="E33" s="203">
        <v>172807</v>
      </c>
      <c r="F33" s="204">
        <v>89.317367631109022</v>
      </c>
    </row>
    <row r="34" spans="1:6" ht="15.6" customHeight="1" x14ac:dyDescent="0.25">
      <c r="A34" s="202" t="s">
        <v>183</v>
      </c>
      <c r="B34" s="203">
        <v>0</v>
      </c>
      <c r="C34" s="203">
        <v>1259</v>
      </c>
      <c r="D34" s="203">
        <v>244</v>
      </c>
      <c r="E34" s="203">
        <v>1700</v>
      </c>
      <c r="F34" s="204">
        <v>596.72131147540983</v>
      </c>
    </row>
    <row r="35" spans="1:6" ht="15.6" customHeight="1" x14ac:dyDescent="0.25">
      <c r="A35" s="170" t="s">
        <v>158</v>
      </c>
      <c r="B35" s="90">
        <f>SUM(B7:B34)</f>
        <v>12791932</v>
      </c>
      <c r="C35" s="91">
        <f>SUM(C7:C34)</f>
        <v>13098649</v>
      </c>
      <c r="D35" s="192">
        <f>SUM(D7:D34)</f>
        <v>47790436</v>
      </c>
      <c r="E35" s="192">
        <f>SUM(E7:E34)</f>
        <v>49897479</v>
      </c>
      <c r="F35" s="191">
        <f>E35*100/D35-100</f>
        <v>4.4089219022818753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3908</v>
      </c>
      <c r="C8" s="203">
        <v>1901</v>
      </c>
      <c r="D8" s="203">
        <v>5008</v>
      </c>
      <c r="E8" s="203">
        <v>4679</v>
      </c>
      <c r="F8" s="204">
        <v>-6.5694888178913686</v>
      </c>
      <c r="G8" s="20"/>
    </row>
    <row r="9" spans="1:14" ht="15.6" customHeight="1" x14ac:dyDescent="0.25">
      <c r="A9" s="202" t="s">
        <v>8</v>
      </c>
      <c r="B9" s="203">
        <v>28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4417931</v>
      </c>
      <c r="C11" s="203">
        <v>4593038</v>
      </c>
      <c r="D11" s="203">
        <v>16372422</v>
      </c>
      <c r="E11" s="203">
        <v>17134669</v>
      </c>
      <c r="F11" s="204">
        <v>4.655676478409859</v>
      </c>
    </row>
    <row r="12" spans="1:14" ht="15.6" customHeight="1" x14ac:dyDescent="0.25">
      <c r="A12" s="202" t="s">
        <v>6</v>
      </c>
      <c r="B12" s="203">
        <v>19012</v>
      </c>
      <c r="C12" s="203">
        <v>22196</v>
      </c>
      <c r="D12" s="203">
        <v>72045</v>
      </c>
      <c r="E12" s="203">
        <v>71573</v>
      </c>
      <c r="F12" s="204">
        <v>-0.65514608924976869</v>
      </c>
    </row>
    <row r="13" spans="1:14" ht="15.6" customHeight="1" x14ac:dyDescent="0.25">
      <c r="A13" s="202" t="s">
        <v>175</v>
      </c>
      <c r="B13" s="203">
        <v>2</v>
      </c>
      <c r="C13" s="203">
        <v>0</v>
      </c>
      <c r="D13" s="203">
        <v>6</v>
      </c>
      <c r="E13" s="203">
        <v>0</v>
      </c>
      <c r="F13" s="204">
        <v>-100</v>
      </c>
    </row>
    <row r="14" spans="1:14" ht="15.6" customHeight="1" x14ac:dyDescent="0.25">
      <c r="A14" s="202" t="s">
        <v>153</v>
      </c>
      <c r="B14" s="203">
        <v>1261024</v>
      </c>
      <c r="C14" s="203">
        <v>1844678</v>
      </c>
      <c r="D14" s="203">
        <v>4951593</v>
      </c>
      <c r="E14" s="203">
        <v>7202150</v>
      </c>
      <c r="F14" s="204">
        <v>45.45117096659601</v>
      </c>
    </row>
    <row r="15" spans="1:14" ht="15.6" customHeight="1" x14ac:dyDescent="0.25">
      <c r="A15" s="202" t="s">
        <v>150</v>
      </c>
      <c r="B15" s="203">
        <v>9574</v>
      </c>
      <c r="C15" s="203">
        <v>18228</v>
      </c>
      <c r="D15" s="203">
        <v>16695</v>
      </c>
      <c r="E15" s="203">
        <v>30693</v>
      </c>
      <c r="F15" s="204">
        <v>83.845462713387235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29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1898</v>
      </c>
      <c r="C17" s="203">
        <v>66</v>
      </c>
      <c r="D17" s="203">
        <v>4442</v>
      </c>
      <c r="E17" s="203">
        <v>5877</v>
      </c>
      <c r="F17" s="204">
        <v>32.305267897343533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185</v>
      </c>
      <c r="D19" s="203">
        <v>0</v>
      </c>
      <c r="E19" s="203">
        <v>673</v>
      </c>
      <c r="F19" s="204" t="s">
        <v>156</v>
      </c>
    </row>
    <row r="20" spans="1:7" ht="15.6" customHeight="1" x14ac:dyDescent="0.25">
      <c r="A20" s="202" t="s">
        <v>147</v>
      </c>
      <c r="B20" s="203">
        <v>333</v>
      </c>
      <c r="C20" s="203">
        <v>3</v>
      </c>
      <c r="D20" s="203">
        <v>616</v>
      </c>
      <c r="E20" s="203">
        <v>11</v>
      </c>
      <c r="F20" s="204">
        <v>-98.214285714285708</v>
      </c>
    </row>
    <row r="21" spans="1:7" ht="15.6" customHeight="1" x14ac:dyDescent="0.25">
      <c r="A21" s="202" t="s">
        <v>154</v>
      </c>
      <c r="B21" s="203">
        <v>0</v>
      </c>
      <c r="C21" s="203">
        <v>22203</v>
      </c>
      <c r="D21" s="203">
        <v>6</v>
      </c>
      <c r="E21" s="203">
        <v>68407</v>
      </c>
      <c r="F21" s="204">
        <v>1140016.666666667</v>
      </c>
    </row>
    <row r="22" spans="1:7" ht="15.6" customHeight="1" x14ac:dyDescent="0.25">
      <c r="A22" s="202" t="s">
        <v>151</v>
      </c>
      <c r="B22" s="203">
        <v>735395</v>
      </c>
      <c r="C22" s="203">
        <v>865999</v>
      </c>
      <c r="D22" s="203">
        <v>2739838</v>
      </c>
      <c r="E22" s="203">
        <v>3399721</v>
      </c>
      <c r="F22" s="204">
        <v>24.084745156465459</v>
      </c>
    </row>
    <row r="23" spans="1:7" ht="15.6" customHeight="1" x14ac:dyDescent="0.25">
      <c r="A23" s="202" t="s">
        <v>171</v>
      </c>
      <c r="B23" s="203">
        <v>8151</v>
      </c>
      <c r="C23" s="203">
        <v>288463</v>
      </c>
      <c r="D23" s="203">
        <v>13484</v>
      </c>
      <c r="E23" s="203">
        <v>409258</v>
      </c>
      <c r="F23" s="204">
        <v>2935.1379412637202</v>
      </c>
    </row>
    <row r="24" spans="1:7" ht="15.6" customHeight="1" x14ac:dyDescent="0.25">
      <c r="A24" s="202" t="s">
        <v>146</v>
      </c>
      <c r="B24" s="203">
        <v>92</v>
      </c>
      <c r="C24" s="203">
        <v>0</v>
      </c>
      <c r="D24" s="203">
        <v>500</v>
      </c>
      <c r="E24" s="203">
        <v>192</v>
      </c>
      <c r="F24" s="204">
        <v>-61.6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36447</v>
      </c>
      <c r="C28" s="203">
        <v>92109</v>
      </c>
      <c r="D28" s="203">
        <v>277378</v>
      </c>
      <c r="E28" s="203">
        <v>245301</v>
      </c>
      <c r="F28" s="204">
        <v>-11.56436343185112</v>
      </c>
    </row>
    <row r="29" spans="1:7" ht="15.6" customHeight="1" x14ac:dyDescent="0.25">
      <c r="A29" s="202" t="s">
        <v>178</v>
      </c>
      <c r="B29" s="203">
        <v>0</v>
      </c>
      <c r="C29" s="203">
        <v>25198</v>
      </c>
      <c r="D29" s="203">
        <v>0</v>
      </c>
      <c r="E29" s="203">
        <v>83919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796</v>
      </c>
      <c r="C31" s="203">
        <v>0</v>
      </c>
      <c r="D31" s="203">
        <v>3307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2675239</v>
      </c>
      <c r="C32" s="203">
        <v>2918286</v>
      </c>
      <c r="D32" s="203">
        <v>9282570</v>
      </c>
      <c r="E32" s="203">
        <v>10923802</v>
      </c>
      <c r="F32" s="204">
        <v>17.68079314241638</v>
      </c>
    </row>
    <row r="33" spans="1:6" ht="15.6" customHeight="1" x14ac:dyDescent="0.25">
      <c r="A33" s="202" t="s">
        <v>182</v>
      </c>
      <c r="B33" s="203">
        <v>33308</v>
      </c>
      <c r="C33" s="203">
        <v>43398</v>
      </c>
      <c r="D33" s="203">
        <v>67587</v>
      </c>
      <c r="E33" s="203">
        <v>107643</v>
      </c>
      <c r="F33" s="204">
        <v>59.265835145812069</v>
      </c>
    </row>
    <row r="34" spans="1:6" ht="15.6" customHeight="1" x14ac:dyDescent="0.25">
      <c r="A34" s="202" t="s">
        <v>183</v>
      </c>
      <c r="B34" s="203">
        <v>0</v>
      </c>
      <c r="C34" s="203">
        <v>1259</v>
      </c>
      <c r="D34" s="203">
        <v>244</v>
      </c>
      <c r="E34" s="203">
        <v>1700</v>
      </c>
      <c r="F34" s="204">
        <v>596.72131147540983</v>
      </c>
    </row>
    <row r="35" spans="1:6" ht="15.6" customHeight="1" x14ac:dyDescent="0.25">
      <c r="A35" s="170" t="s">
        <v>158</v>
      </c>
      <c r="B35" s="90">
        <f>SUM(B7:B34)</f>
        <v>9203138</v>
      </c>
      <c r="C35" s="91">
        <f>SUM(C7:C34)</f>
        <v>10737210</v>
      </c>
      <c r="D35" s="90">
        <f>SUM(D7:D34)</f>
        <v>33807813</v>
      </c>
      <c r="E35" s="92">
        <f>SUM(E7:E34)</f>
        <v>39690268</v>
      </c>
      <c r="F35" s="154">
        <f>E35*100/D35-100</f>
        <v>17.399691012252106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228</v>
      </c>
      <c r="C8" s="203">
        <v>1682</v>
      </c>
      <c r="D8" s="203">
        <v>9913</v>
      </c>
      <c r="E8" s="203">
        <v>9207</v>
      </c>
      <c r="F8" s="204">
        <v>-7.1219610612327244</v>
      </c>
      <c r="G8" s="20"/>
    </row>
    <row r="9" spans="1:14" ht="15.6" customHeight="1" x14ac:dyDescent="0.25">
      <c r="A9" s="202" t="s">
        <v>8</v>
      </c>
      <c r="B9" s="203">
        <v>48102</v>
      </c>
      <c r="C9" s="203">
        <v>80821</v>
      </c>
      <c r="D9" s="203">
        <v>227209</v>
      </c>
      <c r="E9" s="203">
        <v>276506</v>
      </c>
      <c r="F9" s="204">
        <v>21.69676377256182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1221567</v>
      </c>
      <c r="C11" s="203">
        <v>1085949</v>
      </c>
      <c r="D11" s="203">
        <v>5061105</v>
      </c>
      <c r="E11" s="203">
        <v>4304182</v>
      </c>
      <c r="F11" s="204">
        <v>-14.95568655461603</v>
      </c>
    </row>
    <row r="12" spans="1:14" ht="15.6" customHeight="1" x14ac:dyDescent="0.25">
      <c r="A12" s="202" t="s">
        <v>6</v>
      </c>
      <c r="B12" s="203">
        <v>62151</v>
      </c>
      <c r="C12" s="203">
        <v>69951</v>
      </c>
      <c r="D12" s="203">
        <v>271861</v>
      </c>
      <c r="E12" s="203">
        <v>275081</v>
      </c>
      <c r="F12" s="204">
        <v>1.184428807368477</v>
      </c>
    </row>
    <row r="13" spans="1:14" ht="15.6" customHeight="1" x14ac:dyDescent="0.25">
      <c r="A13" s="202" t="s">
        <v>175</v>
      </c>
      <c r="B13" s="203">
        <v>1182605</v>
      </c>
      <c r="C13" s="203">
        <v>1336961</v>
      </c>
      <c r="D13" s="203">
        <v>4316835</v>
      </c>
      <c r="E13" s="203">
        <v>4587831</v>
      </c>
      <c r="F13" s="204">
        <v>6.2776548096000937</v>
      </c>
    </row>
    <row r="14" spans="1:14" ht="15.6" customHeight="1" x14ac:dyDescent="0.25">
      <c r="A14" s="202" t="s">
        <v>153</v>
      </c>
      <c r="B14" s="203">
        <v>966089</v>
      </c>
      <c r="C14" s="203">
        <v>1015382</v>
      </c>
      <c r="D14" s="203">
        <v>3708033</v>
      </c>
      <c r="E14" s="203">
        <v>3820064</v>
      </c>
      <c r="F14" s="204">
        <v>3.021305365944698</v>
      </c>
    </row>
    <row r="15" spans="1:14" ht="15.6" customHeight="1" x14ac:dyDescent="0.25">
      <c r="A15" s="202" t="s">
        <v>150</v>
      </c>
      <c r="B15" s="203">
        <v>94966</v>
      </c>
      <c r="C15" s="203">
        <v>126292</v>
      </c>
      <c r="D15" s="203">
        <v>326468</v>
      </c>
      <c r="E15" s="203">
        <v>320935</v>
      </c>
      <c r="F15" s="204">
        <v>-1.694806229094425</v>
      </c>
    </row>
    <row r="16" spans="1:14" ht="15.6" customHeight="1" x14ac:dyDescent="0.5">
      <c r="A16" s="202" t="s">
        <v>149</v>
      </c>
      <c r="B16" s="203">
        <v>3355</v>
      </c>
      <c r="C16" s="203">
        <v>0</v>
      </c>
      <c r="D16" s="203">
        <v>10663</v>
      </c>
      <c r="E16" s="203">
        <v>2460</v>
      </c>
      <c r="F16" s="204">
        <v>-76.929569539529211</v>
      </c>
      <c r="G16" s="15"/>
    </row>
    <row r="17" spans="1:7" ht="15.6" customHeight="1" x14ac:dyDescent="0.35">
      <c r="A17" s="202" t="s">
        <v>155</v>
      </c>
      <c r="B17" s="203">
        <v>25047</v>
      </c>
      <c r="C17" s="203">
        <v>0</v>
      </c>
      <c r="D17" s="203">
        <v>61626</v>
      </c>
      <c r="E17" s="203">
        <v>17304</v>
      </c>
      <c r="F17" s="204">
        <v>-71.920942459351579</v>
      </c>
      <c r="G17" s="16"/>
    </row>
    <row r="18" spans="1:7" ht="15.6" customHeight="1" x14ac:dyDescent="0.25">
      <c r="A18" s="202" t="s">
        <v>152</v>
      </c>
      <c r="B18" s="203">
        <v>37837</v>
      </c>
      <c r="C18" s="203">
        <v>45955</v>
      </c>
      <c r="D18" s="203">
        <v>166599</v>
      </c>
      <c r="E18" s="203">
        <v>181144</v>
      </c>
      <c r="F18" s="204">
        <v>8.7305446011080505</v>
      </c>
    </row>
    <row r="19" spans="1:7" ht="15.6" customHeight="1" x14ac:dyDescent="0.25">
      <c r="A19" s="202" t="s">
        <v>148</v>
      </c>
      <c r="B19" s="203">
        <v>2049</v>
      </c>
      <c r="C19" s="203">
        <v>1355</v>
      </c>
      <c r="D19" s="203">
        <v>6132</v>
      </c>
      <c r="E19" s="203">
        <v>4176</v>
      </c>
      <c r="F19" s="204">
        <v>-31.898238747553819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58157</v>
      </c>
      <c r="C21" s="203">
        <v>54573</v>
      </c>
      <c r="D21" s="203">
        <v>217576</v>
      </c>
      <c r="E21" s="203">
        <v>233160</v>
      </c>
      <c r="F21" s="204">
        <v>7.1625546935323712</v>
      </c>
    </row>
    <row r="22" spans="1:7" ht="15.6" customHeight="1" x14ac:dyDescent="0.25">
      <c r="A22" s="202" t="s">
        <v>151</v>
      </c>
      <c r="B22" s="203">
        <v>372181</v>
      </c>
      <c r="C22" s="203">
        <v>426567</v>
      </c>
      <c r="D22" s="203">
        <v>1535756</v>
      </c>
      <c r="E22" s="203">
        <v>1643124</v>
      </c>
      <c r="F22" s="204">
        <v>6.9912147502598003</v>
      </c>
    </row>
    <row r="23" spans="1:7" ht="15.6" customHeight="1" x14ac:dyDescent="0.25">
      <c r="A23" s="202" t="s">
        <v>171</v>
      </c>
      <c r="B23" s="203">
        <v>52077</v>
      </c>
      <c r="C23" s="203">
        <v>33255</v>
      </c>
      <c r="D23" s="203">
        <v>185240</v>
      </c>
      <c r="E23" s="203">
        <v>202394</v>
      </c>
      <c r="F23" s="204">
        <v>9.2604189160008588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34252</v>
      </c>
      <c r="C25" s="203">
        <v>41085</v>
      </c>
      <c r="D25" s="203">
        <v>144709</v>
      </c>
      <c r="E25" s="203">
        <v>149159</v>
      </c>
      <c r="F25" s="204">
        <v>3.075136999080911</v>
      </c>
    </row>
    <row r="26" spans="1:7" ht="15.6" customHeight="1" x14ac:dyDescent="0.25">
      <c r="A26" s="202" t="s">
        <v>157</v>
      </c>
      <c r="B26" s="203">
        <v>46000</v>
      </c>
      <c r="C26" s="203">
        <v>52737</v>
      </c>
      <c r="D26" s="203">
        <v>176706</v>
      </c>
      <c r="E26" s="203">
        <v>183907</v>
      </c>
      <c r="F26" s="204">
        <v>4.0751304426561603</v>
      </c>
    </row>
    <row r="27" spans="1:7" ht="15.6" customHeight="1" x14ac:dyDescent="0.25">
      <c r="A27" s="202" t="s">
        <v>173</v>
      </c>
      <c r="B27" s="203">
        <v>46039</v>
      </c>
      <c r="C27" s="203">
        <v>43666</v>
      </c>
      <c r="D27" s="203">
        <v>204041</v>
      </c>
      <c r="E27" s="203">
        <v>204199</v>
      </c>
      <c r="F27" s="204">
        <v>7.7435417391598094E-2</v>
      </c>
    </row>
    <row r="28" spans="1:7" ht="15.6" customHeight="1" x14ac:dyDescent="0.25">
      <c r="A28" s="202" t="s">
        <v>177</v>
      </c>
      <c r="B28" s="203">
        <v>333173</v>
      </c>
      <c r="C28" s="203">
        <v>385272</v>
      </c>
      <c r="D28" s="203">
        <v>1368480</v>
      </c>
      <c r="E28" s="203">
        <v>1560189</v>
      </c>
      <c r="F28" s="204">
        <v>14.008900385829531</v>
      </c>
    </row>
    <row r="29" spans="1:7" ht="15.6" customHeight="1" x14ac:dyDescent="0.25">
      <c r="A29" s="202" t="s">
        <v>178</v>
      </c>
      <c r="B29" s="203">
        <v>201480</v>
      </c>
      <c r="C29" s="203">
        <v>184953</v>
      </c>
      <c r="D29" s="203">
        <v>786847</v>
      </c>
      <c r="E29" s="203">
        <v>809491</v>
      </c>
      <c r="F29" s="204">
        <v>2.877814873793767</v>
      </c>
    </row>
    <row r="30" spans="1:7" ht="15.6" customHeight="1" x14ac:dyDescent="0.25">
      <c r="A30" s="202" t="s">
        <v>179</v>
      </c>
      <c r="B30" s="203">
        <v>13251</v>
      </c>
      <c r="C30" s="203">
        <v>14068</v>
      </c>
      <c r="D30" s="203">
        <v>58148</v>
      </c>
      <c r="E30" s="203">
        <v>58466</v>
      </c>
      <c r="F30" s="204">
        <v>0.54688037421750835</v>
      </c>
    </row>
    <row r="31" spans="1:7" ht="15.6" customHeight="1" x14ac:dyDescent="0.25">
      <c r="A31" s="202" t="s">
        <v>180</v>
      </c>
      <c r="B31" s="203">
        <v>24684</v>
      </c>
      <c r="C31" s="203">
        <v>25347</v>
      </c>
      <c r="D31" s="203">
        <v>119099</v>
      </c>
      <c r="E31" s="203">
        <v>119047</v>
      </c>
      <c r="F31" s="204">
        <v>-4.3661155845143178E-2</v>
      </c>
    </row>
    <row r="32" spans="1:7" ht="15.6" customHeight="1" x14ac:dyDescent="0.25">
      <c r="A32" s="202" t="s">
        <v>181</v>
      </c>
      <c r="B32" s="203">
        <v>1038270</v>
      </c>
      <c r="C32" s="203">
        <v>1244452</v>
      </c>
      <c r="D32" s="203">
        <v>4310892</v>
      </c>
      <c r="E32" s="203">
        <v>4597994</v>
      </c>
      <c r="F32" s="204">
        <v>6.6599209629932687</v>
      </c>
    </row>
    <row r="33" spans="1:6" ht="15.6" customHeight="1" x14ac:dyDescent="0.25">
      <c r="A33" s="202" t="s">
        <v>182</v>
      </c>
      <c r="B33" s="203">
        <v>106952</v>
      </c>
      <c r="C33" s="203">
        <v>128124</v>
      </c>
      <c r="D33" s="203">
        <v>400193</v>
      </c>
      <c r="E33" s="203">
        <v>560893</v>
      </c>
      <c r="F33" s="204">
        <v>40.155624910980457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5970512</v>
      </c>
      <c r="C35" s="91">
        <f>SUM(C7:C34)</f>
        <v>6398447</v>
      </c>
      <c r="D35" s="90">
        <f>SUM(D7:D34)</f>
        <v>23674131</v>
      </c>
      <c r="E35" s="92">
        <f>SUM(E7:E34)</f>
        <v>24120913</v>
      </c>
      <c r="F35" s="154">
        <f>E35*100/D35-100</f>
        <v>1.8872160502955779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400</v>
      </c>
      <c r="E8" s="203">
        <v>237</v>
      </c>
      <c r="F8" s="204">
        <v>-40.75</v>
      </c>
      <c r="G8" s="20"/>
    </row>
    <row r="9" spans="1:14" ht="15.6" customHeight="1" x14ac:dyDescent="0.25">
      <c r="A9" s="202" t="s">
        <v>8</v>
      </c>
      <c r="B9" s="203">
        <v>2565</v>
      </c>
      <c r="C9" s="203">
        <v>4189</v>
      </c>
      <c r="D9" s="203">
        <v>11874</v>
      </c>
      <c r="E9" s="203">
        <v>14442</v>
      </c>
      <c r="F9" s="204">
        <v>21.627084386053571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40664</v>
      </c>
      <c r="C11" s="203">
        <v>45920</v>
      </c>
      <c r="D11" s="203">
        <v>167792</v>
      </c>
      <c r="E11" s="203">
        <v>181992</v>
      </c>
      <c r="F11" s="204">
        <v>8.4628587775340947</v>
      </c>
    </row>
    <row r="12" spans="1:14" ht="15.6" customHeight="1" x14ac:dyDescent="0.25">
      <c r="A12" s="202" t="s">
        <v>6</v>
      </c>
      <c r="B12" s="203">
        <v>1931</v>
      </c>
      <c r="C12" s="203">
        <v>2279</v>
      </c>
      <c r="D12" s="203">
        <v>8208</v>
      </c>
      <c r="E12" s="203">
        <v>8891</v>
      </c>
      <c r="F12" s="204">
        <v>8.321150097465889</v>
      </c>
    </row>
    <row r="13" spans="1:14" ht="15.6" customHeight="1" x14ac:dyDescent="0.25">
      <c r="A13" s="202" t="s">
        <v>175</v>
      </c>
      <c r="B13" s="203">
        <v>56048</v>
      </c>
      <c r="C13" s="203">
        <v>62871</v>
      </c>
      <c r="D13" s="203">
        <v>204638</v>
      </c>
      <c r="E13" s="203">
        <v>214006</v>
      </c>
      <c r="F13" s="204">
        <v>4.5778398928840147</v>
      </c>
    </row>
    <row r="14" spans="1:14" ht="15.6" customHeight="1" x14ac:dyDescent="0.25">
      <c r="A14" s="202" t="s">
        <v>153</v>
      </c>
      <c r="B14" s="203">
        <v>34219</v>
      </c>
      <c r="C14" s="203">
        <v>37159</v>
      </c>
      <c r="D14" s="203">
        <v>130611</v>
      </c>
      <c r="E14" s="203">
        <v>137513</v>
      </c>
      <c r="F14" s="204">
        <v>5.2843941168814297</v>
      </c>
    </row>
    <row r="15" spans="1:14" ht="15.6" customHeight="1" x14ac:dyDescent="0.25">
      <c r="A15" s="202" t="s">
        <v>150</v>
      </c>
      <c r="B15" s="203">
        <v>3597</v>
      </c>
      <c r="C15" s="203">
        <v>4687</v>
      </c>
      <c r="D15" s="203">
        <v>12739</v>
      </c>
      <c r="E15" s="203">
        <v>11681</v>
      </c>
      <c r="F15" s="204">
        <v>-8.3052044901483697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17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2156</v>
      </c>
      <c r="C18" s="203">
        <v>2740</v>
      </c>
      <c r="D18" s="203">
        <v>9831</v>
      </c>
      <c r="E18" s="203">
        <v>10845</v>
      </c>
      <c r="F18" s="204">
        <v>10.31431187061337</v>
      </c>
    </row>
    <row r="19" spans="1:7" ht="15.6" customHeight="1" x14ac:dyDescent="0.25">
      <c r="A19" s="202" t="s">
        <v>148</v>
      </c>
      <c r="B19" s="203">
        <v>0</v>
      </c>
      <c r="C19" s="203">
        <v>7</v>
      </c>
      <c r="D19" s="203">
        <v>21</v>
      </c>
      <c r="E19" s="203">
        <v>12</v>
      </c>
      <c r="F19" s="204">
        <v>-42.857142857142847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2884</v>
      </c>
      <c r="C21" s="203">
        <v>2698</v>
      </c>
      <c r="D21" s="203">
        <v>10822</v>
      </c>
      <c r="E21" s="203">
        <v>11640</v>
      </c>
      <c r="F21" s="204">
        <v>7.5586767695435242</v>
      </c>
    </row>
    <row r="22" spans="1:7" ht="15.6" customHeight="1" x14ac:dyDescent="0.25">
      <c r="A22" s="202" t="s">
        <v>151</v>
      </c>
      <c r="B22" s="203">
        <v>25825</v>
      </c>
      <c r="C22" s="203">
        <v>28679</v>
      </c>
      <c r="D22" s="203">
        <v>107914</v>
      </c>
      <c r="E22" s="203">
        <v>111350</v>
      </c>
      <c r="F22" s="204">
        <v>3.1840169023481621</v>
      </c>
    </row>
    <row r="23" spans="1:7" ht="15.6" customHeight="1" x14ac:dyDescent="0.25">
      <c r="A23" s="202" t="s">
        <v>171</v>
      </c>
      <c r="B23" s="203">
        <v>2973</v>
      </c>
      <c r="C23" s="203">
        <v>1936</v>
      </c>
      <c r="D23" s="203">
        <v>10551</v>
      </c>
      <c r="E23" s="203">
        <v>9618</v>
      </c>
      <c r="F23" s="204">
        <v>-8.8427637190787607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2167</v>
      </c>
      <c r="C25" s="203">
        <v>2877</v>
      </c>
      <c r="D25" s="203">
        <v>9416</v>
      </c>
      <c r="E25" s="203">
        <v>9994</v>
      </c>
      <c r="F25" s="204">
        <v>6.1384876805437623</v>
      </c>
    </row>
    <row r="26" spans="1:7" ht="15.6" customHeight="1" x14ac:dyDescent="0.25">
      <c r="A26" s="202" t="s">
        <v>157</v>
      </c>
      <c r="B26" s="203">
        <v>1686</v>
      </c>
      <c r="C26" s="203">
        <v>2121</v>
      </c>
      <c r="D26" s="203">
        <v>6438</v>
      </c>
      <c r="E26" s="203">
        <v>7615</v>
      </c>
      <c r="F26" s="204">
        <v>18.282075178626901</v>
      </c>
    </row>
    <row r="27" spans="1:7" ht="15.6" customHeight="1" x14ac:dyDescent="0.25">
      <c r="A27" s="202" t="s">
        <v>173</v>
      </c>
      <c r="B27" s="203">
        <v>211</v>
      </c>
      <c r="C27" s="203">
        <v>238</v>
      </c>
      <c r="D27" s="203">
        <v>1075</v>
      </c>
      <c r="E27" s="203">
        <v>1133</v>
      </c>
      <c r="F27" s="204">
        <v>5.3953488372092977</v>
      </c>
    </row>
    <row r="28" spans="1:7" ht="15.6" customHeight="1" x14ac:dyDescent="0.25">
      <c r="A28" s="202" t="s">
        <v>177</v>
      </c>
      <c r="B28" s="203">
        <v>23752</v>
      </c>
      <c r="C28" s="203">
        <v>26922</v>
      </c>
      <c r="D28" s="203">
        <v>99095</v>
      </c>
      <c r="E28" s="203">
        <v>102553</v>
      </c>
      <c r="F28" s="204">
        <v>3.489580705383716</v>
      </c>
    </row>
    <row r="29" spans="1:7" ht="15.6" customHeight="1" x14ac:dyDescent="0.25">
      <c r="A29" s="202" t="s">
        <v>178</v>
      </c>
      <c r="B29" s="203">
        <v>4967</v>
      </c>
      <c r="C29" s="203">
        <v>4357</v>
      </c>
      <c r="D29" s="203">
        <v>18099</v>
      </c>
      <c r="E29" s="203">
        <v>20611</v>
      </c>
      <c r="F29" s="204">
        <v>13.87921984640036</v>
      </c>
    </row>
    <row r="30" spans="1:7" ht="15.6" customHeight="1" x14ac:dyDescent="0.25">
      <c r="A30" s="202" t="s">
        <v>179</v>
      </c>
      <c r="B30" s="203">
        <v>630</v>
      </c>
      <c r="C30" s="203">
        <v>777</v>
      </c>
      <c r="D30" s="203">
        <v>2730</v>
      </c>
      <c r="E30" s="203">
        <v>2971</v>
      </c>
      <c r="F30" s="204">
        <v>8.827838827838832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38059</v>
      </c>
      <c r="C32" s="203">
        <v>45641</v>
      </c>
      <c r="D32" s="203">
        <v>151500</v>
      </c>
      <c r="E32" s="203">
        <v>168359</v>
      </c>
      <c r="F32" s="204">
        <v>11.128052805280531</v>
      </c>
    </row>
    <row r="33" spans="1:6" ht="15.6" customHeight="1" x14ac:dyDescent="0.25">
      <c r="A33" s="202" t="s">
        <v>182</v>
      </c>
      <c r="B33" s="203">
        <v>818</v>
      </c>
      <c r="C33" s="203">
        <v>1998</v>
      </c>
      <c r="D33" s="203">
        <v>3686</v>
      </c>
      <c r="E33" s="203">
        <v>8288</v>
      </c>
      <c r="F33" s="204">
        <v>124.8507867607162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245152</v>
      </c>
      <c r="C35" s="91">
        <f>SUM(C7:C34)</f>
        <v>278096</v>
      </c>
      <c r="D35" s="192">
        <f>SUM(D7:D34)</f>
        <v>967609</v>
      </c>
      <c r="E35" s="192">
        <f>SUM(E7:E34)</f>
        <v>1033751</v>
      </c>
      <c r="F35" s="154">
        <f>E35*100/D35-100</f>
        <v>6.8356123186121636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</v>
      </c>
      <c r="C7" s="203">
        <v>2</v>
      </c>
      <c r="D7" s="203">
        <v>9</v>
      </c>
      <c r="E7" s="203">
        <v>2</v>
      </c>
      <c r="F7" s="204">
        <v>-77.777777777777771</v>
      </c>
      <c r="G7" s="51"/>
    </row>
    <row r="8" spans="1:14" ht="15.6" customHeight="1" x14ac:dyDescent="0.25">
      <c r="A8" s="202" t="s">
        <v>11</v>
      </c>
      <c r="B8" s="203">
        <v>13645.25</v>
      </c>
      <c r="C8" s="203">
        <v>13373.75</v>
      </c>
      <c r="D8" s="203">
        <v>56289.75</v>
      </c>
      <c r="E8" s="203">
        <v>54495.75</v>
      </c>
      <c r="F8" s="204">
        <v>-3.1870811293352679</v>
      </c>
      <c r="G8" s="20"/>
    </row>
    <row r="9" spans="1:14" ht="15.6" customHeight="1" x14ac:dyDescent="0.25">
      <c r="A9" s="202" t="s">
        <v>8</v>
      </c>
      <c r="B9" s="203">
        <v>1896</v>
      </c>
      <c r="C9" s="203">
        <v>1690.5</v>
      </c>
      <c r="D9" s="203">
        <v>5583</v>
      </c>
      <c r="E9" s="203">
        <v>4867.25</v>
      </c>
      <c r="F9" s="204">
        <v>-12.82016836826079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409915</v>
      </c>
      <c r="C11" s="203">
        <v>412330</v>
      </c>
      <c r="D11" s="203">
        <v>1529015</v>
      </c>
      <c r="E11" s="203">
        <v>1586248</v>
      </c>
      <c r="F11" s="204">
        <v>3.7431287462843699</v>
      </c>
    </row>
    <row r="12" spans="1:14" ht="15.6" customHeight="1" x14ac:dyDescent="0.25">
      <c r="A12" s="202" t="s">
        <v>6</v>
      </c>
      <c r="B12" s="203">
        <v>14077.5</v>
      </c>
      <c r="C12" s="203">
        <v>18096.25</v>
      </c>
      <c r="D12" s="203">
        <v>61347.5</v>
      </c>
      <c r="E12" s="203">
        <v>70039</v>
      </c>
      <c r="F12" s="204">
        <v>14.167651493540889</v>
      </c>
    </row>
    <row r="13" spans="1:14" ht="15.6" customHeight="1" x14ac:dyDescent="0.25">
      <c r="A13" s="202" t="s">
        <v>175</v>
      </c>
      <c r="B13" s="203">
        <v>7800</v>
      </c>
      <c r="C13" s="203">
        <v>7000</v>
      </c>
      <c r="D13" s="203">
        <v>28878</v>
      </c>
      <c r="E13" s="203">
        <v>26557</v>
      </c>
      <c r="F13" s="204">
        <v>-8.0372601980746623</v>
      </c>
    </row>
    <row r="14" spans="1:14" ht="15.6" customHeight="1" x14ac:dyDescent="0.25">
      <c r="A14" s="202" t="s">
        <v>153</v>
      </c>
      <c r="B14" s="203">
        <v>252903</v>
      </c>
      <c r="C14" s="203">
        <v>340926.75</v>
      </c>
      <c r="D14" s="203">
        <v>1026715.25</v>
      </c>
      <c r="E14" s="203">
        <v>1293474.5</v>
      </c>
      <c r="F14" s="204">
        <v>25.98181433459764</v>
      </c>
    </row>
    <row r="15" spans="1:14" ht="15.6" customHeight="1" x14ac:dyDescent="0.25">
      <c r="A15" s="202" t="s">
        <v>150</v>
      </c>
      <c r="B15" s="203">
        <v>42999.75</v>
      </c>
      <c r="C15" s="203">
        <v>36287</v>
      </c>
      <c r="D15" s="203">
        <v>166838</v>
      </c>
      <c r="E15" s="203">
        <v>150044.25</v>
      </c>
      <c r="F15" s="204">
        <v>-10.065902252484451</v>
      </c>
    </row>
    <row r="16" spans="1:14" ht="15.6" customHeight="1" x14ac:dyDescent="0.5">
      <c r="A16" s="202" t="s">
        <v>149</v>
      </c>
      <c r="B16" s="203">
        <v>4206.5</v>
      </c>
      <c r="C16" s="203">
        <v>5750</v>
      </c>
      <c r="D16" s="203">
        <v>13727.25</v>
      </c>
      <c r="E16" s="203">
        <v>17264</v>
      </c>
      <c r="F16" s="204">
        <v>25.76444662987852</v>
      </c>
      <c r="G16" s="15"/>
    </row>
    <row r="17" spans="1:7" ht="15.6" customHeight="1" x14ac:dyDescent="0.35">
      <c r="A17" s="202" t="s">
        <v>155</v>
      </c>
      <c r="B17" s="203">
        <v>9313</v>
      </c>
      <c r="C17" s="203">
        <v>5633.25</v>
      </c>
      <c r="D17" s="203">
        <v>27041</v>
      </c>
      <c r="E17" s="203">
        <v>22744.5</v>
      </c>
      <c r="F17" s="204">
        <v>-15.888835472060951</v>
      </c>
      <c r="G17" s="16"/>
    </row>
    <row r="18" spans="1:7" ht="15.6" customHeight="1" x14ac:dyDescent="0.25">
      <c r="A18" s="202" t="s">
        <v>152</v>
      </c>
      <c r="B18" s="203">
        <v>402</v>
      </c>
      <c r="C18" s="203">
        <v>457</v>
      </c>
      <c r="D18" s="203">
        <v>1832.5</v>
      </c>
      <c r="E18" s="203">
        <v>1841</v>
      </c>
      <c r="F18" s="204">
        <v>0.46384720327421292</v>
      </c>
    </row>
    <row r="19" spans="1:7" ht="15.6" customHeight="1" x14ac:dyDescent="0.25">
      <c r="A19" s="202" t="s">
        <v>148</v>
      </c>
      <c r="B19" s="203">
        <v>3214.5</v>
      </c>
      <c r="C19" s="203">
        <v>1126</v>
      </c>
      <c r="D19" s="203">
        <v>15160.5</v>
      </c>
      <c r="E19" s="203">
        <v>3975.5</v>
      </c>
      <c r="F19" s="204">
        <v>-73.777250090696214</v>
      </c>
    </row>
    <row r="20" spans="1:7" ht="15.6" customHeight="1" x14ac:dyDescent="0.25">
      <c r="A20" s="202" t="s">
        <v>147</v>
      </c>
      <c r="B20" s="203">
        <v>4450</v>
      </c>
      <c r="C20" s="203">
        <v>8254</v>
      </c>
      <c r="D20" s="203">
        <v>16842</v>
      </c>
      <c r="E20" s="203">
        <v>26761</v>
      </c>
      <c r="F20" s="204">
        <v>58.894430590191178</v>
      </c>
    </row>
    <row r="21" spans="1:7" ht="15.6" customHeight="1" x14ac:dyDescent="0.25">
      <c r="A21" s="202" t="s">
        <v>154</v>
      </c>
      <c r="B21" s="203">
        <v>6476.5</v>
      </c>
      <c r="C21" s="203">
        <v>8935.5</v>
      </c>
      <c r="D21" s="203">
        <v>24939.5</v>
      </c>
      <c r="E21" s="203">
        <v>36518.5</v>
      </c>
      <c r="F21" s="204">
        <v>46.428356623027717</v>
      </c>
    </row>
    <row r="22" spans="1:7" ht="15.6" customHeight="1" x14ac:dyDescent="0.25">
      <c r="A22" s="202" t="s">
        <v>151</v>
      </c>
      <c r="B22" s="203">
        <v>96418</v>
      </c>
      <c r="C22" s="203">
        <v>114433</v>
      </c>
      <c r="D22" s="203">
        <v>382269</v>
      </c>
      <c r="E22" s="203">
        <v>443293</v>
      </c>
      <c r="F22" s="204">
        <v>15.963627707190479</v>
      </c>
    </row>
    <row r="23" spans="1:7" ht="15.6" customHeight="1" x14ac:dyDescent="0.25">
      <c r="A23" s="202" t="s">
        <v>171</v>
      </c>
      <c r="B23" s="203">
        <v>6160.75</v>
      </c>
      <c r="C23" s="203">
        <v>28718</v>
      </c>
      <c r="D23" s="203">
        <v>14342.25</v>
      </c>
      <c r="E23" s="203">
        <v>46052</v>
      </c>
      <c r="F23" s="204">
        <v>221.0932733706357</v>
      </c>
    </row>
    <row r="24" spans="1:7" ht="15.6" customHeight="1" x14ac:dyDescent="0.25">
      <c r="A24" s="202" t="s">
        <v>146</v>
      </c>
      <c r="B24" s="203">
        <v>3164.75</v>
      </c>
      <c r="C24" s="203">
        <v>4592.5</v>
      </c>
      <c r="D24" s="203">
        <v>14083.75</v>
      </c>
      <c r="E24" s="203">
        <v>15202</v>
      </c>
      <c r="F24" s="204">
        <v>7.9400017750954106</v>
      </c>
    </row>
    <row r="25" spans="1:7" ht="15.6" customHeight="1" x14ac:dyDescent="0.25">
      <c r="A25" s="202" t="s">
        <v>145</v>
      </c>
      <c r="B25" s="203">
        <v>505</v>
      </c>
      <c r="C25" s="203">
        <v>472</v>
      </c>
      <c r="D25" s="203">
        <v>2019</v>
      </c>
      <c r="E25" s="203">
        <v>1853.5</v>
      </c>
      <c r="F25" s="204">
        <v>-8.1971272907379955</v>
      </c>
    </row>
    <row r="26" spans="1:7" ht="15.6" customHeight="1" x14ac:dyDescent="0.25">
      <c r="A26" s="202" t="s">
        <v>157</v>
      </c>
      <c r="B26" s="203">
        <v>58</v>
      </c>
      <c r="C26" s="203">
        <v>26</v>
      </c>
      <c r="D26" s="203">
        <v>358</v>
      </c>
      <c r="E26" s="203">
        <v>123.5</v>
      </c>
      <c r="F26" s="204">
        <v>-65.502793296089379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39303</v>
      </c>
      <c r="C28" s="203">
        <v>53707</v>
      </c>
      <c r="D28" s="203">
        <v>174687</v>
      </c>
      <c r="E28" s="203">
        <v>171061</v>
      </c>
      <c r="F28" s="204">
        <v>-2.0757125601790558</v>
      </c>
    </row>
    <row r="29" spans="1:7" ht="15.6" customHeight="1" x14ac:dyDescent="0.25">
      <c r="A29" s="202" t="s">
        <v>178</v>
      </c>
      <c r="B29" s="203">
        <v>3950.5</v>
      </c>
      <c r="C29" s="203">
        <v>13060.5</v>
      </c>
      <c r="D29" s="203">
        <v>11270.5</v>
      </c>
      <c r="E29" s="203">
        <v>43693.25</v>
      </c>
      <c r="F29" s="204">
        <v>287.67800896144797</v>
      </c>
    </row>
    <row r="30" spans="1:7" ht="15.6" customHeight="1" x14ac:dyDescent="0.25">
      <c r="A30" s="202" t="s">
        <v>179</v>
      </c>
      <c r="B30" s="203">
        <v>10485.25</v>
      </c>
      <c r="C30" s="203">
        <v>12122.75</v>
      </c>
      <c r="D30" s="203">
        <v>46668.5</v>
      </c>
      <c r="E30" s="203">
        <v>48512.5</v>
      </c>
      <c r="F30" s="204">
        <v>3.9512733428329621</v>
      </c>
    </row>
    <row r="31" spans="1:7" ht="15.6" customHeight="1" x14ac:dyDescent="0.25">
      <c r="A31" s="202" t="s">
        <v>180</v>
      </c>
      <c r="B31" s="203">
        <v>3443</v>
      </c>
      <c r="C31" s="203">
        <v>1039</v>
      </c>
      <c r="D31" s="203">
        <v>16468.25</v>
      </c>
      <c r="E31" s="203">
        <v>3891</v>
      </c>
      <c r="F31" s="204">
        <v>-76.372717198245113</v>
      </c>
    </row>
    <row r="32" spans="1:7" ht="15.6" customHeight="1" x14ac:dyDescent="0.25">
      <c r="A32" s="202" t="s">
        <v>181</v>
      </c>
      <c r="B32" s="203">
        <v>406333</v>
      </c>
      <c r="C32" s="203">
        <v>466474</v>
      </c>
      <c r="D32" s="203">
        <v>1516182</v>
      </c>
      <c r="E32" s="203">
        <v>1719576</v>
      </c>
      <c r="F32" s="204">
        <v>13.414880271629659</v>
      </c>
    </row>
    <row r="33" spans="1:6" ht="15.6" customHeight="1" x14ac:dyDescent="0.25">
      <c r="A33" s="202" t="s">
        <v>182</v>
      </c>
      <c r="B33" s="203">
        <v>19798</v>
      </c>
      <c r="C33" s="203">
        <v>28624</v>
      </c>
      <c r="D33" s="203">
        <v>72066</v>
      </c>
      <c r="E33" s="203">
        <v>88582</v>
      </c>
      <c r="F33" s="204">
        <v>22.91788083146005</v>
      </c>
    </row>
    <row r="34" spans="1:6" ht="15.6" customHeight="1" x14ac:dyDescent="0.25">
      <c r="A34" s="202" t="s">
        <v>183</v>
      </c>
      <c r="B34" s="203">
        <v>2502.25</v>
      </c>
      <c r="C34" s="203">
        <v>3366.25</v>
      </c>
      <c r="D34" s="203">
        <v>9810.75</v>
      </c>
      <c r="E34" s="203">
        <v>11640.25</v>
      </c>
      <c r="F34" s="204">
        <v>18.647911729480409</v>
      </c>
    </row>
    <row r="35" spans="1:6" ht="15.6" customHeight="1" x14ac:dyDescent="0.25">
      <c r="A35" s="170" t="s">
        <v>158</v>
      </c>
      <c r="B35" s="90">
        <f>SUM(B7:B34)</f>
        <v>1363423.5</v>
      </c>
      <c r="C35" s="91">
        <f>SUM(C7:C34)</f>
        <v>1586497</v>
      </c>
      <c r="D35" s="90">
        <f>SUM(D7:D34)</f>
        <v>5234443.25</v>
      </c>
      <c r="E35" s="192">
        <f>SUM(E7:E34)</f>
        <v>5888312.25</v>
      </c>
      <c r="F35" s="154">
        <f>E35*100/D35-100</f>
        <v>12.491662795274365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437.5</v>
      </c>
      <c r="C8" s="203">
        <v>203</v>
      </c>
      <c r="D8" s="203">
        <v>547</v>
      </c>
      <c r="E8" s="203">
        <v>500</v>
      </c>
      <c r="F8" s="204">
        <v>-8.5923217550274273</v>
      </c>
      <c r="G8" s="20"/>
    </row>
    <row r="9" spans="1:14" ht="15.6" customHeight="1" x14ac:dyDescent="0.25">
      <c r="A9" s="202" t="s">
        <v>8</v>
      </c>
      <c r="B9" s="203">
        <v>14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345933</v>
      </c>
      <c r="C11" s="203">
        <v>358185</v>
      </c>
      <c r="D11" s="203">
        <v>1279223</v>
      </c>
      <c r="E11" s="203">
        <v>1354113</v>
      </c>
      <c r="F11" s="204">
        <v>5.8543350143016539</v>
      </c>
    </row>
    <row r="12" spans="1:14" ht="15.6" customHeight="1" x14ac:dyDescent="0.25">
      <c r="A12" s="202" t="s">
        <v>6</v>
      </c>
      <c r="B12" s="203">
        <v>1638.25</v>
      </c>
      <c r="C12" s="203">
        <v>1872.5</v>
      </c>
      <c r="D12" s="203">
        <v>6332</v>
      </c>
      <c r="E12" s="203">
        <v>6627.5</v>
      </c>
      <c r="F12" s="204">
        <v>4.6667719519898867</v>
      </c>
    </row>
    <row r="13" spans="1:14" ht="15.6" customHeight="1" x14ac:dyDescent="0.25">
      <c r="A13" s="202" t="s">
        <v>175</v>
      </c>
      <c r="B13" s="203">
        <v>2</v>
      </c>
      <c r="C13" s="203">
        <v>0</v>
      </c>
      <c r="D13" s="203">
        <v>4</v>
      </c>
      <c r="E13" s="203">
        <v>0</v>
      </c>
      <c r="F13" s="204">
        <v>-100</v>
      </c>
    </row>
    <row r="14" spans="1:14" ht="15.6" customHeight="1" x14ac:dyDescent="0.25">
      <c r="A14" s="202" t="s">
        <v>153</v>
      </c>
      <c r="B14" s="203">
        <v>101288.5</v>
      </c>
      <c r="C14" s="203">
        <v>173191.5</v>
      </c>
      <c r="D14" s="203">
        <v>403199.5</v>
      </c>
      <c r="E14" s="203">
        <v>624924</v>
      </c>
      <c r="F14" s="204">
        <v>54.991263630039207</v>
      </c>
    </row>
    <row r="15" spans="1:14" ht="15.6" customHeight="1" x14ac:dyDescent="0.25">
      <c r="A15" s="202" t="s">
        <v>150</v>
      </c>
      <c r="B15" s="203">
        <v>513.75</v>
      </c>
      <c r="C15" s="203">
        <v>1158</v>
      </c>
      <c r="D15" s="203">
        <v>1027.5</v>
      </c>
      <c r="E15" s="203">
        <v>2125.5</v>
      </c>
      <c r="F15" s="204">
        <v>106.8613138686131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2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381</v>
      </c>
      <c r="C17" s="203">
        <v>8</v>
      </c>
      <c r="D17" s="203">
        <v>796</v>
      </c>
      <c r="E17" s="203">
        <v>304</v>
      </c>
      <c r="F17" s="204">
        <v>-61.809045226130657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39.5</v>
      </c>
      <c r="D19" s="203">
        <v>0</v>
      </c>
      <c r="E19" s="203">
        <v>127.75</v>
      </c>
      <c r="F19" s="204" t="s">
        <v>156</v>
      </c>
    </row>
    <row r="20" spans="1:7" ht="15.6" customHeight="1" x14ac:dyDescent="0.25">
      <c r="A20" s="202" t="s">
        <v>147</v>
      </c>
      <c r="B20" s="203">
        <v>18</v>
      </c>
      <c r="C20" s="203">
        <v>1</v>
      </c>
      <c r="D20" s="203">
        <v>89</v>
      </c>
      <c r="E20" s="203">
        <v>5</v>
      </c>
      <c r="F20" s="204">
        <v>-94.382022471910119</v>
      </c>
    </row>
    <row r="21" spans="1:7" ht="15.6" customHeight="1" x14ac:dyDescent="0.25">
      <c r="A21" s="202" t="s">
        <v>154</v>
      </c>
      <c r="B21" s="203">
        <v>0</v>
      </c>
      <c r="C21" s="203">
        <v>1276</v>
      </c>
      <c r="D21" s="203">
        <v>1</v>
      </c>
      <c r="E21" s="203">
        <v>4704.25</v>
      </c>
      <c r="F21" s="204">
        <v>470325</v>
      </c>
    </row>
    <row r="22" spans="1:7" ht="15.6" customHeight="1" x14ac:dyDescent="0.25">
      <c r="A22" s="202" t="s">
        <v>151</v>
      </c>
      <c r="B22" s="203">
        <v>51016</v>
      </c>
      <c r="C22" s="203">
        <v>64518</v>
      </c>
      <c r="D22" s="203">
        <v>193857</v>
      </c>
      <c r="E22" s="203">
        <v>248244</v>
      </c>
      <c r="F22" s="204">
        <v>28.055215958154719</v>
      </c>
    </row>
    <row r="23" spans="1:7" ht="15.6" customHeight="1" x14ac:dyDescent="0.25">
      <c r="A23" s="202" t="s">
        <v>171</v>
      </c>
      <c r="B23" s="203">
        <v>3911.5</v>
      </c>
      <c r="C23" s="203">
        <v>26684</v>
      </c>
      <c r="D23" s="203">
        <v>6574</v>
      </c>
      <c r="E23" s="203">
        <v>38297</v>
      </c>
      <c r="F23" s="204">
        <v>482.55247946455728</v>
      </c>
    </row>
    <row r="24" spans="1:7" ht="15.6" customHeight="1" x14ac:dyDescent="0.25">
      <c r="A24" s="202" t="s">
        <v>146</v>
      </c>
      <c r="B24" s="203">
        <v>46</v>
      </c>
      <c r="C24" s="203">
        <v>0</v>
      </c>
      <c r="D24" s="203">
        <v>250</v>
      </c>
      <c r="E24" s="203">
        <v>12</v>
      </c>
      <c r="F24" s="204">
        <v>-95.2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5250</v>
      </c>
      <c r="C28" s="203">
        <v>15621</v>
      </c>
      <c r="D28" s="203">
        <v>35009</v>
      </c>
      <c r="E28" s="203">
        <v>23910</v>
      </c>
      <c r="F28" s="204">
        <v>-31.703276300379901</v>
      </c>
    </row>
    <row r="29" spans="1:7" ht="15.6" customHeight="1" x14ac:dyDescent="0.25">
      <c r="A29" s="202" t="s">
        <v>178</v>
      </c>
      <c r="B29" s="203">
        <v>0</v>
      </c>
      <c r="C29" s="203">
        <v>2193.5</v>
      </c>
      <c r="D29" s="203">
        <v>0</v>
      </c>
      <c r="E29" s="203">
        <v>7385.5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372</v>
      </c>
      <c r="C31" s="203">
        <v>0</v>
      </c>
      <c r="D31" s="203">
        <v>1523.5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201356</v>
      </c>
      <c r="C32" s="203">
        <v>232932</v>
      </c>
      <c r="D32" s="203">
        <v>735469</v>
      </c>
      <c r="E32" s="203">
        <v>867042</v>
      </c>
      <c r="F32" s="204">
        <v>17.889673120145101</v>
      </c>
    </row>
    <row r="33" spans="1:6" ht="15.6" customHeight="1" x14ac:dyDescent="0.25">
      <c r="A33" s="202" t="s">
        <v>182</v>
      </c>
      <c r="B33" s="203">
        <v>2610</v>
      </c>
      <c r="C33" s="203">
        <v>4360</v>
      </c>
      <c r="D33" s="203">
        <v>6356</v>
      </c>
      <c r="E33" s="203">
        <v>12002</v>
      </c>
      <c r="F33" s="204">
        <v>88.829452485840164</v>
      </c>
    </row>
    <row r="34" spans="1:6" ht="15.6" customHeight="1" x14ac:dyDescent="0.25">
      <c r="A34" s="202" t="s">
        <v>183</v>
      </c>
      <c r="B34" s="203">
        <v>0</v>
      </c>
      <c r="C34" s="203">
        <v>128</v>
      </c>
      <c r="D34" s="203">
        <v>12</v>
      </c>
      <c r="E34" s="203">
        <v>169.25</v>
      </c>
      <c r="F34" s="204">
        <v>1310.416666666667</v>
      </c>
    </row>
    <row r="35" spans="1:6" ht="15.6" customHeight="1" x14ac:dyDescent="0.25">
      <c r="A35" s="170" t="s">
        <v>158</v>
      </c>
      <c r="B35" s="90">
        <f>SUM(B7:B34)</f>
        <v>714787.5</v>
      </c>
      <c r="C35" s="91">
        <f>SUM(C7:C34)</f>
        <v>882371</v>
      </c>
      <c r="D35" s="192">
        <f>SUM(D7:D34)</f>
        <v>2670288.5</v>
      </c>
      <c r="E35" s="92">
        <f>SUM(E7:E34)</f>
        <v>3190492.75</v>
      </c>
      <c r="F35" s="154">
        <f>E35*100/D35-100</f>
        <v>19.481200252332286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11838</v>
      </c>
      <c r="C8" s="203">
        <v>12011.25</v>
      </c>
      <c r="D8" s="203">
        <v>48743.25</v>
      </c>
      <c r="E8" s="203">
        <v>46668.75</v>
      </c>
      <c r="F8" s="204">
        <v>-4.2559739040790276</v>
      </c>
      <c r="G8" s="20"/>
    </row>
    <row r="9" spans="1:14" ht="15.6" customHeight="1" x14ac:dyDescent="0.25">
      <c r="A9" s="202" t="s">
        <v>8</v>
      </c>
      <c r="B9" s="203">
        <v>1281</v>
      </c>
      <c r="C9" s="203">
        <v>382</v>
      </c>
      <c r="D9" s="203">
        <v>3439</v>
      </c>
      <c r="E9" s="203">
        <v>1299.75</v>
      </c>
      <c r="F9" s="204">
        <v>-62.205583018319281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8</v>
      </c>
      <c r="E11" s="203">
        <v>14</v>
      </c>
      <c r="F11" s="204">
        <v>75</v>
      </c>
    </row>
    <row r="12" spans="1:14" ht="15.6" customHeight="1" x14ac:dyDescent="0.25">
      <c r="A12" s="202" t="s">
        <v>6</v>
      </c>
      <c r="B12" s="203">
        <v>10507</v>
      </c>
      <c r="C12" s="203">
        <v>13384.75</v>
      </c>
      <c r="D12" s="203">
        <v>47243.5</v>
      </c>
      <c r="E12" s="203">
        <v>53062</v>
      </c>
      <c r="F12" s="204">
        <v>12.315979976081371</v>
      </c>
    </row>
    <row r="13" spans="1:14" ht="15.6" customHeight="1" x14ac:dyDescent="0.25">
      <c r="A13" s="202" t="s">
        <v>175</v>
      </c>
      <c r="B13" s="203">
        <v>7798</v>
      </c>
      <c r="C13" s="203">
        <v>6998</v>
      </c>
      <c r="D13" s="203">
        <v>28872</v>
      </c>
      <c r="E13" s="203">
        <v>26555</v>
      </c>
      <c r="F13" s="204">
        <v>-8.0250761983929095</v>
      </c>
    </row>
    <row r="14" spans="1:14" ht="15.6" customHeight="1" x14ac:dyDescent="0.25">
      <c r="A14" s="202" t="s">
        <v>153</v>
      </c>
      <c r="B14" s="203">
        <v>18717.5</v>
      </c>
      <c r="C14" s="203">
        <v>19318.25</v>
      </c>
      <c r="D14" s="203">
        <v>70926.25</v>
      </c>
      <c r="E14" s="203">
        <v>81327</v>
      </c>
      <c r="F14" s="204">
        <v>14.66417581642904</v>
      </c>
    </row>
    <row r="15" spans="1:14" ht="15.6" customHeight="1" x14ac:dyDescent="0.25">
      <c r="A15" s="202" t="s">
        <v>150</v>
      </c>
      <c r="B15" s="203">
        <v>3016.25</v>
      </c>
      <c r="C15" s="203">
        <v>1570.75</v>
      </c>
      <c r="D15" s="203">
        <v>15033</v>
      </c>
      <c r="E15" s="203">
        <v>6363.5</v>
      </c>
      <c r="F15" s="204">
        <v>-57.669793121798698</v>
      </c>
    </row>
    <row r="16" spans="1:14" ht="15.6" customHeight="1" x14ac:dyDescent="0.5">
      <c r="A16" s="202" t="s">
        <v>149</v>
      </c>
      <c r="B16" s="203">
        <v>1432.25</v>
      </c>
      <c r="C16" s="203">
        <v>1837</v>
      </c>
      <c r="D16" s="203">
        <v>3257.25</v>
      </c>
      <c r="E16" s="203">
        <v>4722</v>
      </c>
      <c r="F16" s="204">
        <v>44.968915496200793</v>
      </c>
      <c r="G16" s="15"/>
    </row>
    <row r="17" spans="1:7" ht="15.6" customHeight="1" x14ac:dyDescent="0.35">
      <c r="A17" s="202" t="s">
        <v>155</v>
      </c>
      <c r="B17" s="203">
        <v>980</v>
      </c>
      <c r="C17" s="203">
        <v>711.25</v>
      </c>
      <c r="D17" s="203">
        <v>2112</v>
      </c>
      <c r="E17" s="203">
        <v>2378</v>
      </c>
      <c r="F17" s="204">
        <v>12.594696969696971</v>
      </c>
      <c r="G17" s="16"/>
    </row>
    <row r="18" spans="1:7" ht="15.6" customHeight="1" x14ac:dyDescent="0.25">
      <c r="A18" s="202" t="s">
        <v>152</v>
      </c>
      <c r="B18" s="203">
        <v>393</v>
      </c>
      <c r="C18" s="203">
        <v>439</v>
      </c>
      <c r="D18" s="203">
        <v>1777.5</v>
      </c>
      <c r="E18" s="203">
        <v>1766</v>
      </c>
      <c r="F18" s="204">
        <v>-0.64697609001406431</v>
      </c>
    </row>
    <row r="19" spans="1:7" ht="15.6" customHeight="1" x14ac:dyDescent="0.25">
      <c r="A19" s="202" t="s">
        <v>148</v>
      </c>
      <c r="B19" s="203">
        <v>740</v>
      </c>
      <c r="C19" s="203">
        <v>169.5</v>
      </c>
      <c r="D19" s="203">
        <v>4101.5</v>
      </c>
      <c r="E19" s="203">
        <v>602.75</v>
      </c>
      <c r="F19" s="204">
        <v>-85.304157015725949</v>
      </c>
    </row>
    <row r="20" spans="1:7" ht="15.6" customHeight="1" x14ac:dyDescent="0.25">
      <c r="A20" s="202" t="s">
        <v>147</v>
      </c>
      <c r="B20" s="203">
        <v>385</v>
      </c>
      <c r="C20" s="203">
        <v>486</v>
      </c>
      <c r="D20" s="203">
        <v>2744</v>
      </c>
      <c r="E20" s="203">
        <v>1844</v>
      </c>
      <c r="F20" s="204">
        <v>-32.798833819241977</v>
      </c>
    </row>
    <row r="21" spans="1:7" ht="15.6" customHeight="1" x14ac:dyDescent="0.25">
      <c r="A21" s="202" t="s">
        <v>154</v>
      </c>
      <c r="B21" s="203">
        <v>5639.5</v>
      </c>
      <c r="C21" s="203">
        <v>6667.75</v>
      </c>
      <c r="D21" s="203">
        <v>21757.5</v>
      </c>
      <c r="E21" s="203">
        <v>27958</v>
      </c>
      <c r="F21" s="204">
        <v>28.498219004940839</v>
      </c>
    </row>
    <row r="22" spans="1:7" ht="15.6" customHeight="1" x14ac:dyDescent="0.25">
      <c r="A22" s="202" t="s">
        <v>151</v>
      </c>
      <c r="B22" s="203">
        <v>39986</v>
      </c>
      <c r="C22" s="203">
        <v>42251</v>
      </c>
      <c r="D22" s="203">
        <v>164523</v>
      </c>
      <c r="E22" s="203">
        <v>168006</v>
      </c>
      <c r="F22" s="204">
        <v>2.117029229955691</v>
      </c>
    </row>
    <row r="23" spans="1:7" ht="15.6" customHeight="1" x14ac:dyDescent="0.25">
      <c r="A23" s="202" t="s">
        <v>171</v>
      </c>
      <c r="B23" s="203">
        <v>641.25</v>
      </c>
      <c r="C23" s="203">
        <v>773</v>
      </c>
      <c r="D23" s="203">
        <v>3010.25</v>
      </c>
      <c r="E23" s="203">
        <v>2415</v>
      </c>
      <c r="F23" s="204">
        <v>-19.774105140769041</v>
      </c>
    </row>
    <row r="24" spans="1:7" ht="15.6" customHeight="1" x14ac:dyDescent="0.25">
      <c r="A24" s="202" t="s">
        <v>146</v>
      </c>
      <c r="B24" s="203">
        <v>322</v>
      </c>
      <c r="C24" s="203">
        <v>716.75</v>
      </c>
      <c r="D24" s="203">
        <v>1425</v>
      </c>
      <c r="E24" s="203">
        <v>1267.75</v>
      </c>
      <c r="F24" s="204">
        <v>-11.03508771929825</v>
      </c>
    </row>
    <row r="25" spans="1:7" ht="15.6" customHeight="1" x14ac:dyDescent="0.25">
      <c r="A25" s="202" t="s">
        <v>145</v>
      </c>
      <c r="B25" s="203">
        <v>501</v>
      </c>
      <c r="C25" s="203">
        <v>468</v>
      </c>
      <c r="D25" s="203">
        <v>2002</v>
      </c>
      <c r="E25" s="203">
        <v>1841.5</v>
      </c>
      <c r="F25" s="204">
        <v>-8.0169830169830192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29572</v>
      </c>
      <c r="C28" s="203">
        <v>33383</v>
      </c>
      <c r="D28" s="203">
        <v>123571</v>
      </c>
      <c r="E28" s="203">
        <v>129216</v>
      </c>
      <c r="F28" s="204">
        <v>4.5682239360367731</v>
      </c>
    </row>
    <row r="29" spans="1:7" ht="15.6" customHeight="1" x14ac:dyDescent="0.25">
      <c r="A29" s="202" t="s">
        <v>178</v>
      </c>
      <c r="B29" s="203">
        <v>989.75</v>
      </c>
      <c r="C29" s="203">
        <v>2066.5</v>
      </c>
      <c r="D29" s="203">
        <v>1296.25</v>
      </c>
      <c r="E29" s="203">
        <v>8649.5</v>
      </c>
      <c r="F29" s="204">
        <v>567.2709739633558</v>
      </c>
    </row>
    <row r="30" spans="1:7" ht="15.6" customHeight="1" x14ac:dyDescent="0.25">
      <c r="A30" s="202" t="s">
        <v>179</v>
      </c>
      <c r="B30" s="203">
        <v>10376.25</v>
      </c>
      <c r="C30" s="203">
        <v>11802.75</v>
      </c>
      <c r="D30" s="203">
        <v>46303.5</v>
      </c>
      <c r="E30" s="203">
        <v>47885.5</v>
      </c>
      <c r="F30" s="204">
        <v>3.4165883788482461</v>
      </c>
    </row>
    <row r="31" spans="1:7" ht="15.6" customHeight="1" x14ac:dyDescent="0.25">
      <c r="A31" s="202" t="s">
        <v>180</v>
      </c>
      <c r="B31" s="203">
        <v>1112</v>
      </c>
      <c r="C31" s="203">
        <v>0</v>
      </c>
      <c r="D31" s="203">
        <v>4300.75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18189</v>
      </c>
      <c r="C32" s="203">
        <v>20060</v>
      </c>
      <c r="D32" s="203">
        <v>63117</v>
      </c>
      <c r="E32" s="203">
        <v>68756</v>
      </c>
      <c r="F32" s="204">
        <v>8.9342015621781741</v>
      </c>
    </row>
    <row r="33" spans="1:6" ht="15.6" customHeight="1" x14ac:dyDescent="0.25">
      <c r="A33" s="202" t="s">
        <v>182</v>
      </c>
      <c r="B33" s="203">
        <v>726</v>
      </c>
      <c r="C33" s="203">
        <v>986</v>
      </c>
      <c r="D33" s="203">
        <v>4150</v>
      </c>
      <c r="E33" s="203">
        <v>4699</v>
      </c>
      <c r="F33" s="204">
        <v>13.228915662650611</v>
      </c>
    </row>
    <row r="34" spans="1:6" ht="15.6" customHeight="1" x14ac:dyDescent="0.25">
      <c r="A34" s="202" t="s">
        <v>183</v>
      </c>
      <c r="B34" s="203">
        <v>2384.25</v>
      </c>
      <c r="C34" s="203">
        <v>1971.5</v>
      </c>
      <c r="D34" s="203">
        <v>9283.75</v>
      </c>
      <c r="E34" s="203">
        <v>9044.25</v>
      </c>
      <c r="F34" s="204">
        <v>-2.579776491180823</v>
      </c>
    </row>
    <row r="35" spans="1:6" ht="15.6" customHeight="1" x14ac:dyDescent="0.25">
      <c r="A35" s="170" t="s">
        <v>158</v>
      </c>
      <c r="B35" s="90">
        <f>SUM(B7:B34)</f>
        <v>167527</v>
      </c>
      <c r="C35" s="91">
        <f>SUM(C7:C34)</f>
        <v>178454</v>
      </c>
      <c r="D35" s="90">
        <f>SUM(D7:D34)</f>
        <v>672997.25</v>
      </c>
      <c r="E35" s="192">
        <f>SUM(E7:E34)</f>
        <v>696341.25</v>
      </c>
      <c r="F35" s="191">
        <f>E35*100/D35-100</f>
        <v>3.4686620190498587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</v>
      </c>
      <c r="C7" s="203">
        <v>2</v>
      </c>
      <c r="D7" s="203">
        <v>9</v>
      </c>
      <c r="E7" s="203">
        <v>2</v>
      </c>
      <c r="F7" s="204">
        <v>-77.777777777777771</v>
      </c>
      <c r="G7" s="51"/>
    </row>
    <row r="8" spans="1:14" ht="15.6" customHeight="1" x14ac:dyDescent="0.25">
      <c r="A8" s="202" t="s">
        <v>11</v>
      </c>
      <c r="B8" s="203">
        <v>1369.75</v>
      </c>
      <c r="C8" s="203">
        <v>1159.5</v>
      </c>
      <c r="D8" s="203">
        <v>6999.5</v>
      </c>
      <c r="E8" s="203">
        <v>7327</v>
      </c>
      <c r="F8" s="204">
        <v>4.6789056361168662</v>
      </c>
      <c r="G8" s="20"/>
    </row>
    <row r="9" spans="1:14" ht="15.6" customHeight="1" x14ac:dyDescent="0.25">
      <c r="A9" s="202" t="s">
        <v>8</v>
      </c>
      <c r="B9" s="203">
        <v>601</v>
      </c>
      <c r="C9" s="203">
        <v>1308.5</v>
      </c>
      <c r="D9" s="203">
        <v>2127</v>
      </c>
      <c r="E9" s="203">
        <v>3567.5</v>
      </c>
      <c r="F9" s="204">
        <v>67.724494593323925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63982</v>
      </c>
      <c r="C11" s="203">
        <v>54145</v>
      </c>
      <c r="D11" s="203">
        <v>249784</v>
      </c>
      <c r="E11" s="203">
        <v>232121</v>
      </c>
      <c r="F11" s="204">
        <v>-7.0713096115043328</v>
      </c>
    </row>
    <row r="12" spans="1:14" ht="15.6" customHeight="1" x14ac:dyDescent="0.25">
      <c r="A12" s="202" t="s">
        <v>6</v>
      </c>
      <c r="B12" s="203">
        <v>1932.25</v>
      </c>
      <c r="C12" s="203">
        <v>2839</v>
      </c>
      <c r="D12" s="203">
        <v>7772</v>
      </c>
      <c r="E12" s="203">
        <v>10349.5</v>
      </c>
      <c r="F12" s="204">
        <v>33.163921770458053</v>
      </c>
    </row>
    <row r="13" spans="1:14" ht="15.6" customHeight="1" x14ac:dyDescent="0.25">
      <c r="A13" s="202" t="s">
        <v>175</v>
      </c>
      <c r="B13" s="203">
        <v>0</v>
      </c>
      <c r="C13" s="203">
        <v>2</v>
      </c>
      <c r="D13" s="203">
        <v>2</v>
      </c>
      <c r="E13" s="203">
        <v>2</v>
      </c>
      <c r="F13" s="204">
        <v>0</v>
      </c>
    </row>
    <row r="14" spans="1:14" ht="15.6" customHeight="1" x14ac:dyDescent="0.25">
      <c r="A14" s="202" t="s">
        <v>153</v>
      </c>
      <c r="B14" s="203">
        <v>132897</v>
      </c>
      <c r="C14" s="203">
        <v>148417</v>
      </c>
      <c r="D14" s="203">
        <v>552589.5</v>
      </c>
      <c r="E14" s="203">
        <v>587223.5</v>
      </c>
      <c r="F14" s="204">
        <v>6.2675819935051171</v>
      </c>
    </row>
    <row r="15" spans="1:14" ht="15.6" customHeight="1" x14ac:dyDescent="0.25">
      <c r="A15" s="202" t="s">
        <v>150</v>
      </c>
      <c r="B15" s="203">
        <v>39469.75</v>
      </c>
      <c r="C15" s="203">
        <v>33558.25</v>
      </c>
      <c r="D15" s="203">
        <v>150777.5</v>
      </c>
      <c r="E15" s="203">
        <v>141555.25</v>
      </c>
      <c r="F15" s="204">
        <v>-6.1164630001160702</v>
      </c>
    </row>
    <row r="16" spans="1:14" ht="15.6" customHeight="1" x14ac:dyDescent="0.5">
      <c r="A16" s="202" t="s">
        <v>149</v>
      </c>
      <c r="B16" s="203">
        <v>2774.25</v>
      </c>
      <c r="C16" s="203">
        <v>3913</v>
      </c>
      <c r="D16" s="203">
        <v>10468</v>
      </c>
      <c r="E16" s="203">
        <v>12542</v>
      </c>
      <c r="F16" s="204">
        <v>19.812762705387851</v>
      </c>
      <c r="G16" s="15"/>
    </row>
    <row r="17" spans="1:7" ht="15.6" customHeight="1" x14ac:dyDescent="0.35">
      <c r="A17" s="202" t="s">
        <v>155</v>
      </c>
      <c r="B17" s="203">
        <v>7952</v>
      </c>
      <c r="C17" s="203">
        <v>4914</v>
      </c>
      <c r="D17" s="203">
        <v>24133</v>
      </c>
      <c r="E17" s="203">
        <v>20062.5</v>
      </c>
      <c r="F17" s="204">
        <v>-16.866945676045251</v>
      </c>
      <c r="G17" s="16"/>
    </row>
    <row r="18" spans="1:7" ht="15.6" customHeight="1" x14ac:dyDescent="0.25">
      <c r="A18" s="202" t="s">
        <v>152</v>
      </c>
      <c r="B18" s="203">
        <v>9</v>
      </c>
      <c r="C18" s="203">
        <v>18</v>
      </c>
      <c r="D18" s="203">
        <v>55</v>
      </c>
      <c r="E18" s="203">
        <v>75</v>
      </c>
      <c r="F18" s="204">
        <v>36.363636363636367</v>
      </c>
    </row>
    <row r="19" spans="1:7" ht="15.6" customHeight="1" x14ac:dyDescent="0.25">
      <c r="A19" s="202" t="s">
        <v>148</v>
      </c>
      <c r="B19" s="203">
        <v>2474.5</v>
      </c>
      <c r="C19" s="203">
        <v>917</v>
      </c>
      <c r="D19" s="203">
        <v>11059</v>
      </c>
      <c r="E19" s="203">
        <v>3245</v>
      </c>
      <c r="F19" s="204">
        <v>-70.657383126865</v>
      </c>
    </row>
    <row r="20" spans="1:7" ht="15.6" customHeight="1" x14ac:dyDescent="0.25">
      <c r="A20" s="202" t="s">
        <v>147</v>
      </c>
      <c r="B20" s="203">
        <v>4047</v>
      </c>
      <c r="C20" s="203">
        <v>7767</v>
      </c>
      <c r="D20" s="203">
        <v>14009</v>
      </c>
      <c r="E20" s="203">
        <v>24912</v>
      </c>
      <c r="F20" s="204">
        <v>77.828538796487976</v>
      </c>
    </row>
    <row r="21" spans="1:7" ht="15.6" customHeight="1" x14ac:dyDescent="0.25">
      <c r="A21" s="202" t="s">
        <v>154</v>
      </c>
      <c r="B21" s="203">
        <v>837</v>
      </c>
      <c r="C21" s="203">
        <v>991.75</v>
      </c>
      <c r="D21" s="203">
        <v>3181</v>
      </c>
      <c r="E21" s="203">
        <v>3856.25</v>
      </c>
      <c r="F21" s="204">
        <v>21.227601383212829</v>
      </c>
    </row>
    <row r="22" spans="1:7" ht="15.6" customHeight="1" x14ac:dyDescent="0.25">
      <c r="A22" s="202" t="s">
        <v>151</v>
      </c>
      <c r="B22" s="203">
        <v>5416</v>
      </c>
      <c r="C22" s="203">
        <v>7664</v>
      </c>
      <c r="D22" s="203">
        <v>23889</v>
      </c>
      <c r="E22" s="203">
        <v>27043</v>
      </c>
      <c r="F22" s="204">
        <v>13.202729289631209</v>
      </c>
    </row>
    <row r="23" spans="1:7" ht="15.6" customHeight="1" x14ac:dyDescent="0.25">
      <c r="A23" s="202" t="s">
        <v>171</v>
      </c>
      <c r="B23" s="203">
        <v>1608</v>
      </c>
      <c r="C23" s="203">
        <v>1261</v>
      </c>
      <c r="D23" s="203">
        <v>4758</v>
      </c>
      <c r="E23" s="203">
        <v>5340</v>
      </c>
      <c r="F23" s="204">
        <v>12.23203026481715</v>
      </c>
    </row>
    <row r="24" spans="1:7" ht="15.6" customHeight="1" x14ac:dyDescent="0.25">
      <c r="A24" s="202" t="s">
        <v>146</v>
      </c>
      <c r="B24" s="203">
        <v>2796.75</v>
      </c>
      <c r="C24" s="203">
        <v>3875.75</v>
      </c>
      <c r="D24" s="203">
        <v>12408.75</v>
      </c>
      <c r="E24" s="203">
        <v>13922.25</v>
      </c>
      <c r="F24" s="204">
        <v>12.19703838017529</v>
      </c>
    </row>
    <row r="25" spans="1:7" ht="15.6" customHeight="1" x14ac:dyDescent="0.25">
      <c r="A25" s="202" t="s">
        <v>145</v>
      </c>
      <c r="B25" s="203">
        <v>4</v>
      </c>
      <c r="C25" s="203">
        <v>4</v>
      </c>
      <c r="D25" s="203">
        <v>17</v>
      </c>
      <c r="E25" s="203">
        <v>12</v>
      </c>
      <c r="F25" s="204">
        <v>-29.411764705882351</v>
      </c>
    </row>
    <row r="26" spans="1:7" ht="15.6" customHeight="1" x14ac:dyDescent="0.25">
      <c r="A26" s="202" t="s">
        <v>157</v>
      </c>
      <c r="B26" s="203">
        <v>58</v>
      </c>
      <c r="C26" s="203">
        <v>26</v>
      </c>
      <c r="D26" s="203">
        <v>358</v>
      </c>
      <c r="E26" s="203">
        <v>123.5</v>
      </c>
      <c r="F26" s="204">
        <v>-65.502793296089379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4481</v>
      </c>
      <c r="C28" s="203">
        <v>4703</v>
      </c>
      <c r="D28" s="203">
        <v>16107</v>
      </c>
      <c r="E28" s="203">
        <v>17935</v>
      </c>
      <c r="F28" s="204">
        <v>11.34910287452661</v>
      </c>
    </row>
    <row r="29" spans="1:7" ht="15.6" customHeight="1" x14ac:dyDescent="0.25">
      <c r="A29" s="202" t="s">
        <v>178</v>
      </c>
      <c r="B29" s="203">
        <v>2960.75</v>
      </c>
      <c r="C29" s="203">
        <v>8800.5</v>
      </c>
      <c r="D29" s="203">
        <v>9974.25</v>
      </c>
      <c r="E29" s="203">
        <v>27658.25</v>
      </c>
      <c r="F29" s="204">
        <v>177.2965385868612</v>
      </c>
    </row>
    <row r="30" spans="1:7" ht="15.6" customHeight="1" x14ac:dyDescent="0.25">
      <c r="A30" s="202" t="s">
        <v>179</v>
      </c>
      <c r="B30" s="203">
        <v>109</v>
      </c>
      <c r="C30" s="203">
        <v>320</v>
      </c>
      <c r="D30" s="203">
        <v>365</v>
      </c>
      <c r="E30" s="203">
        <v>627</v>
      </c>
      <c r="F30" s="204">
        <v>71.780821917808225</v>
      </c>
    </row>
    <row r="31" spans="1:7" ht="15.6" customHeight="1" x14ac:dyDescent="0.25">
      <c r="A31" s="202" t="s">
        <v>180</v>
      </c>
      <c r="B31" s="203">
        <v>1959</v>
      </c>
      <c r="C31" s="203">
        <v>1039</v>
      </c>
      <c r="D31" s="203">
        <v>10644</v>
      </c>
      <c r="E31" s="203">
        <v>3891</v>
      </c>
      <c r="F31" s="204">
        <v>-63.444193912063128</v>
      </c>
    </row>
    <row r="32" spans="1:7" ht="15.6" customHeight="1" x14ac:dyDescent="0.25">
      <c r="A32" s="202" t="s">
        <v>181</v>
      </c>
      <c r="B32" s="203">
        <v>186788</v>
      </c>
      <c r="C32" s="203">
        <v>213482</v>
      </c>
      <c r="D32" s="203">
        <v>717596</v>
      </c>
      <c r="E32" s="203">
        <v>783778</v>
      </c>
      <c r="F32" s="204">
        <v>9.2227381423530801</v>
      </c>
    </row>
    <row r="33" spans="1:6" ht="15.6" customHeight="1" x14ac:dyDescent="0.25">
      <c r="A33" s="202" t="s">
        <v>182</v>
      </c>
      <c r="B33" s="203">
        <v>16462</v>
      </c>
      <c r="C33" s="203">
        <v>23278</v>
      </c>
      <c r="D33" s="203">
        <v>61560</v>
      </c>
      <c r="E33" s="203">
        <v>71881</v>
      </c>
      <c r="F33" s="204">
        <v>16.76575698505523</v>
      </c>
    </row>
    <row r="34" spans="1:6" ht="15.6" customHeight="1" x14ac:dyDescent="0.25">
      <c r="A34" s="202" t="s">
        <v>183</v>
      </c>
      <c r="B34" s="203">
        <v>118</v>
      </c>
      <c r="C34" s="203">
        <v>1266.75</v>
      </c>
      <c r="D34" s="203">
        <v>515</v>
      </c>
      <c r="E34" s="203">
        <v>2426.75</v>
      </c>
      <c r="F34" s="204">
        <v>371.21359223300971</v>
      </c>
    </row>
    <row r="35" spans="1:6" ht="15.6" customHeight="1" x14ac:dyDescent="0.25">
      <c r="A35" s="170" t="s">
        <v>158</v>
      </c>
      <c r="B35" s="90">
        <f>SUM(B7:B34)</f>
        <v>481109</v>
      </c>
      <c r="C35" s="91">
        <f>SUM(C7:C34)</f>
        <v>525672</v>
      </c>
      <c r="D35" s="192">
        <f>SUM(D7:D34)</f>
        <v>1891157.5</v>
      </c>
      <c r="E35" s="192">
        <f>SUM(E7:E34)</f>
        <v>2001478.25</v>
      </c>
      <c r="F35" s="154">
        <f>E35*100/D35-100</f>
        <v>5.8335040841389514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103</v>
      </c>
      <c r="C7" s="203">
        <v>119</v>
      </c>
      <c r="D7" s="203">
        <v>366</v>
      </c>
      <c r="E7" s="203">
        <v>369</v>
      </c>
      <c r="F7" s="204">
        <v>0.81967213114754145</v>
      </c>
      <c r="G7" s="51"/>
    </row>
    <row r="8" spans="1:14" ht="15.6" customHeight="1" x14ac:dyDescent="0.25">
      <c r="A8" s="202" t="s">
        <v>11</v>
      </c>
      <c r="B8" s="203">
        <v>56</v>
      </c>
      <c r="C8" s="203">
        <v>70</v>
      </c>
      <c r="D8" s="203">
        <v>224</v>
      </c>
      <c r="E8" s="203">
        <v>246</v>
      </c>
      <c r="F8" s="204">
        <v>9.8214285714285694</v>
      </c>
      <c r="G8" s="20"/>
    </row>
    <row r="9" spans="1:14" ht="15.6" customHeight="1" x14ac:dyDescent="0.25">
      <c r="A9" s="202" t="s">
        <v>8</v>
      </c>
      <c r="B9" s="203">
        <v>124</v>
      </c>
      <c r="C9" s="203">
        <v>140</v>
      </c>
      <c r="D9" s="203">
        <v>475</v>
      </c>
      <c r="E9" s="203">
        <v>525</v>
      </c>
      <c r="F9" s="204">
        <v>10.52631578947368</v>
      </c>
      <c r="G9" s="20"/>
    </row>
    <row r="10" spans="1:14" ht="15.6" customHeight="1" x14ac:dyDescent="0.25">
      <c r="A10" s="202" t="s">
        <v>10</v>
      </c>
      <c r="B10" s="203">
        <v>62</v>
      </c>
      <c r="C10" s="203">
        <v>70</v>
      </c>
      <c r="D10" s="203">
        <v>254</v>
      </c>
      <c r="E10" s="203">
        <v>246</v>
      </c>
      <c r="F10" s="204">
        <v>-3.1496062992125928</v>
      </c>
    </row>
    <row r="11" spans="1:14" ht="15.6" customHeight="1" x14ac:dyDescent="0.25">
      <c r="A11" s="202" t="s">
        <v>9</v>
      </c>
      <c r="B11" s="203">
        <v>2220</v>
      </c>
      <c r="C11" s="203">
        <v>2404</v>
      </c>
      <c r="D11" s="203">
        <v>8715</v>
      </c>
      <c r="E11" s="203">
        <v>9286</v>
      </c>
      <c r="F11" s="204">
        <v>6.5519219736087146</v>
      </c>
    </row>
    <row r="12" spans="1:14" ht="15.6" customHeight="1" x14ac:dyDescent="0.25">
      <c r="A12" s="202" t="s">
        <v>6</v>
      </c>
      <c r="B12" s="203">
        <v>129</v>
      </c>
      <c r="C12" s="203">
        <v>130</v>
      </c>
      <c r="D12" s="203">
        <v>489</v>
      </c>
      <c r="E12" s="203">
        <v>453</v>
      </c>
      <c r="F12" s="204">
        <v>-7.3619631901840421</v>
      </c>
    </row>
    <row r="13" spans="1:14" ht="15.6" customHeight="1" x14ac:dyDescent="0.25">
      <c r="A13" s="202" t="s">
        <v>175</v>
      </c>
      <c r="B13" s="203">
        <v>3758</v>
      </c>
      <c r="C13" s="203">
        <v>3712</v>
      </c>
      <c r="D13" s="203">
        <v>11581</v>
      </c>
      <c r="E13" s="203">
        <v>12518</v>
      </c>
      <c r="F13" s="204">
        <v>8.0908384422761372</v>
      </c>
    </row>
    <row r="14" spans="1:14" ht="15.6" customHeight="1" x14ac:dyDescent="0.25">
      <c r="A14" s="202" t="s">
        <v>153</v>
      </c>
      <c r="B14" s="203">
        <v>720</v>
      </c>
      <c r="C14" s="203">
        <v>701</v>
      </c>
      <c r="D14" s="203">
        <v>2666</v>
      </c>
      <c r="E14" s="203">
        <v>2642</v>
      </c>
      <c r="F14" s="204">
        <v>-0.90022505626406257</v>
      </c>
    </row>
    <row r="15" spans="1:14" ht="15.6" customHeight="1" x14ac:dyDescent="0.25">
      <c r="A15" s="202" t="s">
        <v>150</v>
      </c>
      <c r="B15" s="203">
        <v>233</v>
      </c>
      <c r="C15" s="203">
        <v>244</v>
      </c>
      <c r="D15" s="203">
        <v>854</v>
      </c>
      <c r="E15" s="203">
        <v>837</v>
      </c>
      <c r="F15" s="204">
        <v>-1.9906323185011701</v>
      </c>
    </row>
    <row r="16" spans="1:14" ht="15.6" customHeight="1" x14ac:dyDescent="0.5">
      <c r="A16" s="202" t="s">
        <v>149</v>
      </c>
      <c r="B16" s="203">
        <v>202</v>
      </c>
      <c r="C16" s="203">
        <v>203</v>
      </c>
      <c r="D16" s="203">
        <v>677</v>
      </c>
      <c r="E16" s="203">
        <v>676</v>
      </c>
      <c r="F16" s="204">
        <v>-0.14771048744461271</v>
      </c>
      <c r="G16" s="15"/>
    </row>
    <row r="17" spans="1:7" ht="15.6" customHeight="1" x14ac:dyDescent="0.35">
      <c r="A17" s="202" t="s">
        <v>155</v>
      </c>
      <c r="B17" s="203">
        <v>123</v>
      </c>
      <c r="C17" s="203">
        <v>122</v>
      </c>
      <c r="D17" s="203">
        <v>454</v>
      </c>
      <c r="E17" s="203">
        <v>432</v>
      </c>
      <c r="F17" s="204">
        <v>-4.8458149779735749</v>
      </c>
      <c r="G17" s="16"/>
    </row>
    <row r="18" spans="1:7" ht="15.6" customHeight="1" x14ac:dyDescent="0.25">
      <c r="A18" s="202" t="s">
        <v>152</v>
      </c>
      <c r="B18" s="203">
        <v>787</v>
      </c>
      <c r="C18" s="203">
        <v>831</v>
      </c>
      <c r="D18" s="203">
        <v>3139</v>
      </c>
      <c r="E18" s="203">
        <v>3230</v>
      </c>
      <c r="F18" s="204">
        <v>2.899012424338963</v>
      </c>
    </row>
    <row r="19" spans="1:7" ht="15.6" customHeight="1" x14ac:dyDescent="0.25">
      <c r="A19" s="202" t="s">
        <v>148</v>
      </c>
      <c r="B19" s="203">
        <v>94</v>
      </c>
      <c r="C19" s="203">
        <v>73</v>
      </c>
      <c r="D19" s="203">
        <v>348</v>
      </c>
      <c r="E19" s="203">
        <v>271</v>
      </c>
      <c r="F19" s="204">
        <v>-22.1264367816092</v>
      </c>
    </row>
    <row r="20" spans="1:7" ht="15.6" customHeight="1" x14ac:dyDescent="0.25">
      <c r="A20" s="202" t="s">
        <v>147</v>
      </c>
      <c r="B20" s="203">
        <v>115</v>
      </c>
      <c r="C20" s="203">
        <v>103</v>
      </c>
      <c r="D20" s="203">
        <v>418</v>
      </c>
      <c r="E20" s="203">
        <v>359</v>
      </c>
      <c r="F20" s="204">
        <v>-14.114832535885171</v>
      </c>
    </row>
    <row r="21" spans="1:7" ht="15.6" customHeight="1" x14ac:dyDescent="0.25">
      <c r="A21" s="202" t="s">
        <v>154</v>
      </c>
      <c r="B21" s="203">
        <v>165</v>
      </c>
      <c r="C21" s="203">
        <v>198</v>
      </c>
      <c r="D21" s="203">
        <v>640</v>
      </c>
      <c r="E21" s="203">
        <v>770</v>
      </c>
      <c r="F21" s="204">
        <v>20.3125</v>
      </c>
    </row>
    <row r="22" spans="1:7" ht="15.6" customHeight="1" x14ac:dyDescent="0.25">
      <c r="A22" s="202" t="s">
        <v>151</v>
      </c>
      <c r="B22" s="203">
        <v>1041</v>
      </c>
      <c r="C22" s="203">
        <v>1172</v>
      </c>
      <c r="D22" s="203">
        <v>4197</v>
      </c>
      <c r="E22" s="203">
        <v>4449</v>
      </c>
      <c r="F22" s="204">
        <v>6.0042887776983491</v>
      </c>
    </row>
    <row r="23" spans="1:7" ht="15.6" customHeight="1" x14ac:dyDescent="0.25">
      <c r="A23" s="202" t="s">
        <v>171</v>
      </c>
      <c r="B23" s="203">
        <v>163</v>
      </c>
      <c r="C23" s="203">
        <v>145</v>
      </c>
      <c r="D23" s="203">
        <v>485</v>
      </c>
      <c r="E23" s="203">
        <v>491</v>
      </c>
      <c r="F23" s="204">
        <v>1.2371134020618511</v>
      </c>
    </row>
    <row r="24" spans="1:7" ht="15.6" customHeight="1" x14ac:dyDescent="0.25">
      <c r="A24" s="202" t="s">
        <v>146</v>
      </c>
      <c r="B24" s="203">
        <v>48</v>
      </c>
      <c r="C24" s="203">
        <v>45</v>
      </c>
      <c r="D24" s="203">
        <v>148</v>
      </c>
      <c r="E24" s="203">
        <v>157</v>
      </c>
      <c r="F24" s="204">
        <v>6.0810810810810807</v>
      </c>
    </row>
    <row r="25" spans="1:7" ht="15.6" customHeight="1" x14ac:dyDescent="0.25">
      <c r="A25" s="202" t="s">
        <v>145</v>
      </c>
      <c r="B25" s="203">
        <v>95</v>
      </c>
      <c r="C25" s="203">
        <v>99</v>
      </c>
      <c r="D25" s="203">
        <v>369</v>
      </c>
      <c r="E25" s="203">
        <v>379</v>
      </c>
      <c r="F25" s="204">
        <v>2.7100271002710059</v>
      </c>
    </row>
    <row r="26" spans="1:7" ht="15.6" customHeight="1" x14ac:dyDescent="0.25">
      <c r="A26" s="202" t="s">
        <v>157</v>
      </c>
      <c r="B26" s="203">
        <v>87</v>
      </c>
      <c r="C26" s="203">
        <v>84</v>
      </c>
      <c r="D26" s="203">
        <v>281</v>
      </c>
      <c r="E26" s="203">
        <v>307</v>
      </c>
      <c r="F26" s="204">
        <v>9.2526690391459141</v>
      </c>
    </row>
    <row r="27" spans="1:7" ht="15.6" customHeight="1" x14ac:dyDescent="0.25">
      <c r="A27" s="202" t="s">
        <v>173</v>
      </c>
      <c r="B27" s="203">
        <v>78</v>
      </c>
      <c r="C27" s="203">
        <v>81</v>
      </c>
      <c r="D27" s="203">
        <v>305</v>
      </c>
      <c r="E27" s="203">
        <v>286</v>
      </c>
      <c r="F27" s="204">
        <v>-6.2295081967213122</v>
      </c>
    </row>
    <row r="28" spans="1:7" ht="15.6" customHeight="1" x14ac:dyDescent="0.25">
      <c r="A28" s="202" t="s">
        <v>177</v>
      </c>
      <c r="B28" s="203">
        <v>1370</v>
      </c>
      <c r="C28" s="203">
        <v>1429</v>
      </c>
      <c r="D28" s="203">
        <v>5526</v>
      </c>
      <c r="E28" s="203">
        <v>5639</v>
      </c>
      <c r="F28" s="204">
        <v>2.0448787549764802</v>
      </c>
    </row>
    <row r="29" spans="1:7" ht="15.6" customHeight="1" x14ac:dyDescent="0.25">
      <c r="A29" s="202" t="s">
        <v>178</v>
      </c>
      <c r="B29" s="203">
        <v>142</v>
      </c>
      <c r="C29" s="203">
        <v>129</v>
      </c>
      <c r="D29" s="203">
        <v>498</v>
      </c>
      <c r="E29" s="203">
        <v>486</v>
      </c>
      <c r="F29" s="204">
        <v>-2.409638554216869</v>
      </c>
    </row>
    <row r="30" spans="1:7" ht="15.6" customHeight="1" x14ac:dyDescent="0.25">
      <c r="A30" s="202" t="s">
        <v>179</v>
      </c>
      <c r="B30" s="203">
        <v>84</v>
      </c>
      <c r="C30" s="203">
        <v>93</v>
      </c>
      <c r="D30" s="203">
        <v>291</v>
      </c>
      <c r="E30" s="203">
        <v>301</v>
      </c>
      <c r="F30" s="204">
        <v>3.43642611683849</v>
      </c>
    </row>
    <row r="31" spans="1:7" ht="15.6" customHeight="1" x14ac:dyDescent="0.25">
      <c r="A31" s="202" t="s">
        <v>180</v>
      </c>
      <c r="B31" s="203">
        <v>200</v>
      </c>
      <c r="C31" s="203">
        <v>194</v>
      </c>
      <c r="D31" s="203">
        <v>810</v>
      </c>
      <c r="E31" s="203">
        <v>750</v>
      </c>
      <c r="F31" s="204">
        <v>-7.4074074074074048</v>
      </c>
    </row>
    <row r="32" spans="1:7" ht="15.6" customHeight="1" x14ac:dyDescent="0.25">
      <c r="A32" s="202" t="s">
        <v>181</v>
      </c>
      <c r="B32" s="203">
        <v>616</v>
      </c>
      <c r="C32" s="203">
        <v>659</v>
      </c>
      <c r="D32" s="203">
        <v>2443</v>
      </c>
      <c r="E32" s="203">
        <v>2453</v>
      </c>
      <c r="F32" s="204">
        <v>0.40933278755628072</v>
      </c>
    </row>
    <row r="33" spans="1:6" ht="15.6" customHeight="1" x14ac:dyDescent="0.25">
      <c r="A33" s="202" t="s">
        <v>182</v>
      </c>
      <c r="B33" s="203">
        <v>145</v>
      </c>
      <c r="C33" s="203">
        <v>157</v>
      </c>
      <c r="D33" s="203">
        <v>569</v>
      </c>
      <c r="E33" s="203">
        <v>611</v>
      </c>
      <c r="F33" s="204">
        <v>7.3813708260105386</v>
      </c>
    </row>
    <row r="34" spans="1:6" ht="15.6" customHeight="1" x14ac:dyDescent="0.25">
      <c r="A34" s="202" t="s">
        <v>183</v>
      </c>
      <c r="B34" s="203">
        <v>34</v>
      </c>
      <c r="C34" s="203">
        <v>33</v>
      </c>
      <c r="D34" s="203">
        <v>119</v>
      </c>
      <c r="E34" s="203">
        <v>125</v>
      </c>
      <c r="F34" s="204">
        <v>5.0420168067226854</v>
      </c>
    </row>
    <row r="35" spans="1:6" ht="15.6" customHeight="1" x14ac:dyDescent="0.25">
      <c r="A35" s="170" t="s">
        <v>158</v>
      </c>
      <c r="B35" s="90">
        <f>SUM(B7:B34)</f>
        <v>12994</v>
      </c>
      <c r="C35" s="91">
        <f>SUM(C7:C34)</f>
        <v>13440</v>
      </c>
      <c r="D35" s="192">
        <f>SUM(D7:D34)</f>
        <v>47341</v>
      </c>
      <c r="E35" s="92">
        <f>SUM(E7:E34)</f>
        <v>49294</v>
      </c>
      <c r="F35" s="154">
        <f>E35*100/D35-100</f>
        <v>4.1253881413573907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2292395</v>
      </c>
      <c r="C7" s="203">
        <v>3316704</v>
      </c>
      <c r="D7" s="203">
        <v>6957052</v>
      </c>
      <c r="E7" s="203">
        <v>7901788</v>
      </c>
      <c r="F7" s="204">
        <v>13.579544899190051</v>
      </c>
      <c r="G7" s="51"/>
    </row>
    <row r="8" spans="1:14" ht="15.6" customHeight="1" x14ac:dyDescent="0.25">
      <c r="A8" s="202" t="s">
        <v>11</v>
      </c>
      <c r="B8" s="203">
        <v>1042086</v>
      </c>
      <c r="C8" s="203">
        <v>2089269</v>
      </c>
      <c r="D8" s="203">
        <v>3581064</v>
      </c>
      <c r="E8" s="203">
        <v>4159661</v>
      </c>
      <c r="F8" s="204">
        <v>16.157125368326291</v>
      </c>
      <c r="G8" s="20"/>
    </row>
    <row r="9" spans="1:14" ht="15.6" customHeight="1" x14ac:dyDescent="0.25">
      <c r="A9" s="202" t="s">
        <v>8</v>
      </c>
      <c r="B9" s="203">
        <v>2085732</v>
      </c>
      <c r="C9" s="203">
        <v>2327011</v>
      </c>
      <c r="D9" s="203">
        <v>8008916</v>
      </c>
      <c r="E9" s="203">
        <v>8488984</v>
      </c>
      <c r="F9" s="204">
        <v>5.9941694980943794</v>
      </c>
      <c r="G9" s="20"/>
    </row>
    <row r="10" spans="1:14" ht="15.6" customHeight="1" x14ac:dyDescent="0.25">
      <c r="A10" s="202" t="s">
        <v>10</v>
      </c>
      <c r="B10" s="203">
        <v>482399</v>
      </c>
      <c r="C10" s="203">
        <v>579821</v>
      </c>
      <c r="D10" s="203">
        <v>1974387</v>
      </c>
      <c r="E10" s="203">
        <v>1966490</v>
      </c>
      <c r="F10" s="204">
        <v>-0.39997224454982933</v>
      </c>
    </row>
    <row r="11" spans="1:14" ht="15.6" customHeight="1" x14ac:dyDescent="0.25">
      <c r="A11" s="202" t="s">
        <v>9</v>
      </c>
      <c r="B11" s="203">
        <v>41307060</v>
      </c>
      <c r="C11" s="203">
        <v>46410524</v>
      </c>
      <c r="D11" s="203">
        <v>162893099</v>
      </c>
      <c r="E11" s="203">
        <v>180696584</v>
      </c>
      <c r="F11" s="204">
        <v>10.929551410891881</v>
      </c>
    </row>
    <row r="12" spans="1:14" ht="15.6" customHeight="1" x14ac:dyDescent="0.25">
      <c r="A12" s="202" t="s">
        <v>6</v>
      </c>
      <c r="B12" s="203">
        <v>3921621</v>
      </c>
      <c r="C12" s="203">
        <v>3994913</v>
      </c>
      <c r="D12" s="203">
        <v>11377025</v>
      </c>
      <c r="E12" s="203">
        <v>10017691</v>
      </c>
      <c r="F12" s="204">
        <v>-11.948061993359421</v>
      </c>
    </row>
    <row r="13" spans="1:14" ht="15.6" customHeight="1" x14ac:dyDescent="0.25">
      <c r="A13" s="202" t="s">
        <v>175</v>
      </c>
      <c r="B13" s="203">
        <v>20762413</v>
      </c>
      <c r="C13" s="203">
        <v>22128121</v>
      </c>
      <c r="D13" s="203">
        <v>70615364</v>
      </c>
      <c r="E13" s="203">
        <v>74098535</v>
      </c>
      <c r="F13" s="204">
        <v>4.9325965380565009</v>
      </c>
    </row>
    <row r="14" spans="1:14" ht="15.6" customHeight="1" x14ac:dyDescent="0.25">
      <c r="A14" s="202" t="s">
        <v>153</v>
      </c>
      <c r="B14" s="203">
        <v>30541700</v>
      </c>
      <c r="C14" s="203">
        <v>30767991</v>
      </c>
      <c r="D14" s="203">
        <v>104565962</v>
      </c>
      <c r="E14" s="203">
        <v>105659684</v>
      </c>
      <c r="F14" s="204">
        <v>1.045963695145844</v>
      </c>
    </row>
    <row r="15" spans="1:14" ht="15.6" customHeight="1" x14ac:dyDescent="0.25">
      <c r="A15" s="202" t="s">
        <v>150</v>
      </c>
      <c r="B15" s="203">
        <v>5272104</v>
      </c>
      <c r="C15" s="203">
        <v>5608259</v>
      </c>
      <c r="D15" s="203">
        <v>16730287</v>
      </c>
      <c r="E15" s="203">
        <v>17322607</v>
      </c>
      <c r="F15" s="204">
        <v>3.5404054933427029</v>
      </c>
    </row>
    <row r="16" spans="1:14" ht="15.6" customHeight="1" x14ac:dyDescent="0.5">
      <c r="A16" s="202" t="s">
        <v>149</v>
      </c>
      <c r="B16" s="203">
        <v>4806803</v>
      </c>
      <c r="C16" s="203">
        <v>4766458</v>
      </c>
      <c r="D16" s="203">
        <v>15781217</v>
      </c>
      <c r="E16" s="203">
        <v>14612371</v>
      </c>
      <c r="F16" s="204">
        <v>-7.4065643986772329</v>
      </c>
      <c r="G16" s="15"/>
    </row>
    <row r="17" spans="1:7" ht="15.6" customHeight="1" x14ac:dyDescent="0.35">
      <c r="A17" s="202" t="s">
        <v>155</v>
      </c>
      <c r="B17" s="203">
        <v>1860360</v>
      </c>
      <c r="C17" s="203">
        <v>1771209</v>
      </c>
      <c r="D17" s="203">
        <v>6443174</v>
      </c>
      <c r="E17" s="203">
        <v>6199535</v>
      </c>
      <c r="F17" s="204">
        <v>-3.781350620051541</v>
      </c>
      <c r="G17" s="16"/>
    </row>
    <row r="18" spans="1:7" ht="15.6" customHeight="1" x14ac:dyDescent="0.25">
      <c r="A18" s="202" t="s">
        <v>152</v>
      </c>
      <c r="B18" s="203">
        <v>5596153</v>
      </c>
      <c r="C18" s="203">
        <v>7304888</v>
      </c>
      <c r="D18" s="203">
        <v>23290570</v>
      </c>
      <c r="E18" s="203">
        <v>22821942</v>
      </c>
      <c r="F18" s="204">
        <v>-2.0120933064326039</v>
      </c>
    </row>
    <row r="19" spans="1:7" ht="15.6" customHeight="1" x14ac:dyDescent="0.25">
      <c r="A19" s="202" t="s">
        <v>148</v>
      </c>
      <c r="B19" s="203">
        <v>1638109</v>
      </c>
      <c r="C19" s="203">
        <v>870274</v>
      </c>
      <c r="D19" s="203">
        <v>6029988</v>
      </c>
      <c r="E19" s="203">
        <v>3671119</v>
      </c>
      <c r="F19" s="204">
        <v>-39.118966737578923</v>
      </c>
    </row>
    <row r="20" spans="1:7" ht="15.6" customHeight="1" x14ac:dyDescent="0.25">
      <c r="A20" s="202" t="s">
        <v>147</v>
      </c>
      <c r="B20" s="203">
        <v>2169686</v>
      </c>
      <c r="C20" s="203">
        <v>1905839</v>
      </c>
      <c r="D20" s="203">
        <v>7391482</v>
      </c>
      <c r="E20" s="203">
        <v>6003572</v>
      </c>
      <c r="F20" s="204">
        <v>-18.77715456792021</v>
      </c>
    </row>
    <row r="21" spans="1:7" ht="15.6" customHeight="1" x14ac:dyDescent="0.25">
      <c r="A21" s="202" t="s">
        <v>154</v>
      </c>
      <c r="B21" s="203">
        <v>3342462</v>
      </c>
      <c r="C21" s="203">
        <v>3928547</v>
      </c>
      <c r="D21" s="203">
        <v>12971858</v>
      </c>
      <c r="E21" s="203">
        <v>14316338</v>
      </c>
      <c r="F21" s="204">
        <v>10.364590793392891</v>
      </c>
    </row>
    <row r="22" spans="1:7" ht="15.6" customHeight="1" x14ac:dyDescent="0.25">
      <c r="A22" s="202" t="s">
        <v>151</v>
      </c>
      <c r="B22" s="203">
        <v>22597579</v>
      </c>
      <c r="C22" s="203">
        <v>28163423</v>
      </c>
      <c r="D22" s="203">
        <v>97850858</v>
      </c>
      <c r="E22" s="203">
        <v>108241172</v>
      </c>
      <c r="F22" s="204">
        <v>10.61852109666734</v>
      </c>
    </row>
    <row r="23" spans="1:7" ht="15.6" customHeight="1" x14ac:dyDescent="0.25">
      <c r="A23" s="202" t="s">
        <v>171</v>
      </c>
      <c r="B23" s="203">
        <v>4924933</v>
      </c>
      <c r="C23" s="203">
        <v>6191505</v>
      </c>
      <c r="D23" s="203">
        <v>13129979</v>
      </c>
      <c r="E23" s="203">
        <v>16187090</v>
      </c>
      <c r="F23" s="204">
        <v>23.28344165668506</v>
      </c>
    </row>
    <row r="24" spans="1:7" ht="15.6" customHeight="1" x14ac:dyDescent="0.25">
      <c r="A24" s="202" t="s">
        <v>146</v>
      </c>
      <c r="B24" s="203">
        <v>239447</v>
      </c>
      <c r="C24" s="203">
        <v>301681</v>
      </c>
      <c r="D24" s="203">
        <v>829552</v>
      </c>
      <c r="E24" s="203">
        <v>1093344</v>
      </c>
      <c r="F24" s="204">
        <v>31.799332651840981</v>
      </c>
    </row>
    <row r="25" spans="1:7" ht="15.6" customHeight="1" x14ac:dyDescent="0.25">
      <c r="A25" s="202" t="s">
        <v>145</v>
      </c>
      <c r="B25" s="203">
        <v>2675389</v>
      </c>
      <c r="C25" s="203">
        <v>2874211</v>
      </c>
      <c r="D25" s="203">
        <v>8975082</v>
      </c>
      <c r="E25" s="203">
        <v>10861145</v>
      </c>
      <c r="F25" s="204">
        <v>21.014437528258799</v>
      </c>
    </row>
    <row r="26" spans="1:7" ht="15.6" customHeight="1" x14ac:dyDescent="0.25">
      <c r="A26" s="202" t="s">
        <v>157</v>
      </c>
      <c r="B26" s="203">
        <v>1454607</v>
      </c>
      <c r="C26" s="203">
        <v>1465156</v>
      </c>
      <c r="D26" s="203">
        <v>4140570</v>
      </c>
      <c r="E26" s="203">
        <v>4307113</v>
      </c>
      <c r="F26" s="204">
        <v>4.022223993314924</v>
      </c>
    </row>
    <row r="27" spans="1:7" ht="15.6" customHeight="1" x14ac:dyDescent="0.25">
      <c r="A27" s="202" t="s">
        <v>173</v>
      </c>
      <c r="B27" s="203">
        <v>606285</v>
      </c>
      <c r="C27" s="203">
        <v>564392</v>
      </c>
      <c r="D27" s="203">
        <v>2430966</v>
      </c>
      <c r="E27" s="203">
        <v>2297672</v>
      </c>
      <c r="F27" s="204">
        <v>-5.4831700649042432</v>
      </c>
    </row>
    <row r="28" spans="1:7" ht="15.6" customHeight="1" x14ac:dyDescent="0.25">
      <c r="A28" s="202" t="s">
        <v>177</v>
      </c>
      <c r="B28" s="203">
        <v>17302001</v>
      </c>
      <c r="C28" s="203">
        <v>20047375</v>
      </c>
      <c r="D28" s="203">
        <v>75315722</v>
      </c>
      <c r="E28" s="203">
        <v>78702598</v>
      </c>
      <c r="F28" s="204">
        <v>4.4969043780792504</v>
      </c>
    </row>
    <row r="29" spans="1:7" ht="15.6" customHeight="1" x14ac:dyDescent="0.25">
      <c r="A29" s="202" t="s">
        <v>178</v>
      </c>
      <c r="B29" s="203">
        <v>2721780</v>
      </c>
      <c r="C29" s="203">
        <v>2590188</v>
      </c>
      <c r="D29" s="203">
        <v>9566173</v>
      </c>
      <c r="E29" s="203">
        <v>9504257</v>
      </c>
      <c r="F29" s="204">
        <v>-0.64723897424811128</v>
      </c>
    </row>
    <row r="30" spans="1:7" ht="15.6" customHeight="1" x14ac:dyDescent="0.25">
      <c r="A30" s="202" t="s">
        <v>179</v>
      </c>
      <c r="B30" s="203">
        <v>504481</v>
      </c>
      <c r="C30" s="203">
        <v>595179</v>
      </c>
      <c r="D30" s="203">
        <v>1751679</v>
      </c>
      <c r="E30" s="203">
        <v>1850315</v>
      </c>
      <c r="F30" s="204">
        <v>5.6309403720658926</v>
      </c>
    </row>
    <row r="31" spans="1:7" ht="15.6" customHeight="1" x14ac:dyDescent="0.25">
      <c r="A31" s="202" t="s">
        <v>180</v>
      </c>
      <c r="B31" s="203">
        <v>3749125</v>
      </c>
      <c r="C31" s="203">
        <v>3846313</v>
      </c>
      <c r="D31" s="203">
        <v>16106027</v>
      </c>
      <c r="E31" s="203">
        <v>14331611</v>
      </c>
      <c r="F31" s="204">
        <v>-11.017093166427699</v>
      </c>
    </row>
    <row r="32" spans="1:7" ht="15.6" customHeight="1" x14ac:dyDescent="0.25">
      <c r="A32" s="202" t="s">
        <v>181</v>
      </c>
      <c r="B32" s="203">
        <v>23864675</v>
      </c>
      <c r="C32" s="203">
        <v>26876238</v>
      </c>
      <c r="D32" s="203">
        <v>95083506</v>
      </c>
      <c r="E32" s="203">
        <v>95451180</v>
      </c>
      <c r="F32" s="204">
        <v>0.38668536265375048</v>
      </c>
    </row>
    <row r="33" spans="1:6" ht="15.6" customHeight="1" x14ac:dyDescent="0.25">
      <c r="A33" s="202" t="s">
        <v>182</v>
      </c>
      <c r="B33" s="203">
        <v>3894653</v>
      </c>
      <c r="C33" s="203">
        <v>4005657</v>
      </c>
      <c r="D33" s="203">
        <v>12785922</v>
      </c>
      <c r="E33" s="203">
        <v>13861605</v>
      </c>
      <c r="F33" s="204">
        <v>8.4130264520618852</v>
      </c>
    </row>
    <row r="34" spans="1:6" ht="15.6" customHeight="1" x14ac:dyDescent="0.25">
      <c r="A34" s="202" t="s">
        <v>183</v>
      </c>
      <c r="B34" s="203">
        <v>317065</v>
      </c>
      <c r="C34" s="203">
        <v>288563</v>
      </c>
      <c r="D34" s="203">
        <v>982213</v>
      </c>
      <c r="E34" s="203">
        <v>929016</v>
      </c>
      <c r="F34" s="204">
        <v>-5.4160350148084007</v>
      </c>
    </row>
    <row r="35" spans="1:6" ht="15.6" customHeight="1" x14ac:dyDescent="0.25">
      <c r="A35" s="170" t="s">
        <v>158</v>
      </c>
      <c r="B35" s="90">
        <f>SUM(B7:B34)</f>
        <v>211973103</v>
      </c>
      <c r="C35" s="91">
        <f>SUM(C7:C34)</f>
        <v>235579709</v>
      </c>
      <c r="D35" s="192">
        <f>SUM(D7:D34)</f>
        <v>797559694</v>
      </c>
      <c r="E35" s="92">
        <f>SUM(E7:E34)</f>
        <v>835555019</v>
      </c>
      <c r="F35" s="154">
        <f>E35*100/D35-100</f>
        <v>4.7639474870453995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14</v>
      </c>
      <c r="C7" s="203">
        <v>16</v>
      </c>
      <c r="D7" s="203">
        <v>22</v>
      </c>
      <c r="E7" s="203">
        <v>27</v>
      </c>
      <c r="F7" s="204">
        <v>22.72727272727273</v>
      </c>
      <c r="G7" s="51"/>
    </row>
    <row r="8" spans="1:14" ht="15.6" customHeight="1" x14ac:dyDescent="0.25">
      <c r="A8" s="202" t="s">
        <v>11</v>
      </c>
      <c r="B8" s="203">
        <v>9</v>
      </c>
      <c r="C8" s="203">
        <v>17</v>
      </c>
      <c r="D8" s="203">
        <v>20</v>
      </c>
      <c r="E8" s="203">
        <v>20</v>
      </c>
      <c r="F8" s="204">
        <v>0</v>
      </c>
      <c r="G8" s="20"/>
    </row>
    <row r="9" spans="1:14" ht="15.6" customHeight="1" x14ac:dyDescent="0.25">
      <c r="A9" s="202" t="s">
        <v>8</v>
      </c>
      <c r="B9" s="203">
        <v>4</v>
      </c>
      <c r="C9" s="203">
        <v>3</v>
      </c>
      <c r="D9" s="203">
        <v>4</v>
      </c>
      <c r="E9" s="203">
        <v>3</v>
      </c>
      <c r="F9" s="204">
        <v>-25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51</v>
      </c>
      <c r="C12" s="203">
        <v>39</v>
      </c>
      <c r="D12" s="203">
        <v>94</v>
      </c>
      <c r="E12" s="203">
        <v>70</v>
      </c>
      <c r="F12" s="204">
        <v>-25.531914893617031</v>
      </c>
    </row>
    <row r="13" spans="1:14" ht="15.6" customHeight="1" x14ac:dyDescent="0.25">
      <c r="A13" s="202" t="s">
        <v>175</v>
      </c>
      <c r="B13" s="203">
        <v>58</v>
      </c>
      <c r="C13" s="203">
        <v>71</v>
      </c>
      <c r="D13" s="203">
        <v>102</v>
      </c>
      <c r="E13" s="203">
        <v>116</v>
      </c>
      <c r="F13" s="204">
        <v>13.725490196078431</v>
      </c>
    </row>
    <row r="14" spans="1:14" ht="15.6" customHeight="1" x14ac:dyDescent="0.25">
      <c r="A14" s="202" t="s">
        <v>153</v>
      </c>
      <c r="B14" s="203">
        <v>79</v>
      </c>
      <c r="C14" s="203">
        <v>79</v>
      </c>
      <c r="D14" s="203">
        <v>157</v>
      </c>
      <c r="E14" s="203">
        <v>144</v>
      </c>
      <c r="F14" s="204">
        <v>-8.2802547770700698</v>
      </c>
    </row>
    <row r="15" spans="1:14" ht="15.6" customHeight="1" x14ac:dyDescent="0.25">
      <c r="A15" s="202" t="s">
        <v>150</v>
      </c>
      <c r="B15" s="203">
        <v>7</v>
      </c>
      <c r="C15" s="203">
        <v>6</v>
      </c>
      <c r="D15" s="203">
        <v>7</v>
      </c>
      <c r="E15" s="203">
        <v>6</v>
      </c>
      <c r="F15" s="204">
        <v>-14.28571428571429</v>
      </c>
    </row>
    <row r="16" spans="1:14" ht="15.6" customHeight="1" x14ac:dyDescent="0.5">
      <c r="A16" s="202" t="s">
        <v>149</v>
      </c>
      <c r="B16" s="203">
        <v>21</v>
      </c>
      <c r="C16" s="203">
        <v>26</v>
      </c>
      <c r="D16" s="203">
        <v>33</v>
      </c>
      <c r="E16" s="203">
        <v>30</v>
      </c>
      <c r="F16" s="204">
        <v>-9.0909090909090935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1</v>
      </c>
      <c r="D17" s="203">
        <v>0</v>
      </c>
      <c r="E17" s="203">
        <v>1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</v>
      </c>
      <c r="C18" s="203">
        <v>1</v>
      </c>
      <c r="D18" s="203">
        <v>11</v>
      </c>
      <c r="E18" s="203">
        <v>1</v>
      </c>
      <c r="F18" s="204">
        <v>-90.909090909090907</v>
      </c>
    </row>
    <row r="19" spans="1:7" ht="15.6" customHeight="1" x14ac:dyDescent="0.25">
      <c r="A19" s="202" t="s">
        <v>148</v>
      </c>
      <c r="B19" s="203">
        <v>3</v>
      </c>
      <c r="C19" s="203">
        <v>2</v>
      </c>
      <c r="D19" s="203">
        <v>4</v>
      </c>
      <c r="E19" s="203">
        <v>3</v>
      </c>
      <c r="F19" s="204">
        <v>-25</v>
      </c>
    </row>
    <row r="20" spans="1:7" ht="15.6" customHeight="1" x14ac:dyDescent="0.25">
      <c r="A20" s="202" t="s">
        <v>147</v>
      </c>
      <c r="B20" s="203">
        <v>3</v>
      </c>
      <c r="C20" s="203">
        <v>3</v>
      </c>
      <c r="D20" s="203">
        <v>4</v>
      </c>
      <c r="E20" s="203">
        <v>3</v>
      </c>
      <c r="F20" s="204">
        <v>-25</v>
      </c>
    </row>
    <row r="21" spans="1:7" ht="15.6" customHeight="1" x14ac:dyDescent="0.25">
      <c r="A21" s="202" t="s">
        <v>154</v>
      </c>
      <c r="B21" s="203">
        <v>0</v>
      </c>
      <c r="C21" s="203">
        <v>2</v>
      </c>
      <c r="D21" s="203">
        <v>0</v>
      </c>
      <c r="E21" s="203">
        <v>2</v>
      </c>
      <c r="F21" s="204" t="s">
        <v>156</v>
      </c>
    </row>
    <row r="22" spans="1:7" ht="15.6" customHeight="1" x14ac:dyDescent="0.25">
      <c r="A22" s="202" t="s">
        <v>151</v>
      </c>
      <c r="B22" s="203">
        <v>79</v>
      </c>
      <c r="C22" s="203">
        <v>87</v>
      </c>
      <c r="D22" s="203">
        <v>337</v>
      </c>
      <c r="E22" s="203">
        <v>314</v>
      </c>
      <c r="F22" s="204">
        <v>-6.824925816023736</v>
      </c>
    </row>
    <row r="23" spans="1:7" ht="15.6" customHeight="1" x14ac:dyDescent="0.25">
      <c r="A23" s="202" t="s">
        <v>171</v>
      </c>
      <c r="B23" s="203">
        <v>43</v>
      </c>
      <c r="C23" s="203">
        <v>44</v>
      </c>
      <c r="D23" s="203">
        <v>74</v>
      </c>
      <c r="E23" s="203">
        <v>54</v>
      </c>
      <c r="F23" s="204">
        <v>-27.027027027027032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1</v>
      </c>
      <c r="C25" s="203">
        <v>3</v>
      </c>
      <c r="D25" s="203">
        <v>2</v>
      </c>
      <c r="E25" s="203">
        <v>4</v>
      </c>
      <c r="F25" s="204">
        <v>100</v>
      </c>
    </row>
    <row r="26" spans="1:7" ht="15.6" customHeight="1" x14ac:dyDescent="0.25">
      <c r="A26" s="202" t="s">
        <v>157</v>
      </c>
      <c r="B26" s="203">
        <v>5</v>
      </c>
      <c r="C26" s="203">
        <v>9</v>
      </c>
      <c r="D26" s="203">
        <v>5</v>
      </c>
      <c r="E26" s="203">
        <v>9</v>
      </c>
      <c r="F26" s="204">
        <v>80</v>
      </c>
    </row>
    <row r="27" spans="1:7" ht="15.6" customHeight="1" x14ac:dyDescent="0.25">
      <c r="A27" s="202" t="s">
        <v>173</v>
      </c>
      <c r="B27" s="203">
        <v>2</v>
      </c>
      <c r="C27" s="203">
        <v>1</v>
      </c>
      <c r="D27" s="203">
        <v>2</v>
      </c>
      <c r="E27" s="203">
        <v>1</v>
      </c>
      <c r="F27" s="204">
        <v>-50</v>
      </c>
    </row>
    <row r="28" spans="1:7" ht="15.6" customHeight="1" x14ac:dyDescent="0.25">
      <c r="A28" s="202" t="s">
        <v>177</v>
      </c>
      <c r="B28" s="203">
        <v>69</v>
      </c>
      <c r="C28" s="203">
        <v>76</v>
      </c>
      <c r="D28" s="203">
        <v>281</v>
      </c>
      <c r="E28" s="203">
        <v>264</v>
      </c>
      <c r="F28" s="204">
        <v>-6.0498220640569391</v>
      </c>
    </row>
    <row r="29" spans="1:7" ht="15.6" customHeight="1" x14ac:dyDescent="0.25">
      <c r="A29" s="202" t="s">
        <v>178</v>
      </c>
      <c r="B29" s="203">
        <v>4</v>
      </c>
      <c r="C29" s="203">
        <v>3</v>
      </c>
      <c r="D29" s="203">
        <v>4</v>
      </c>
      <c r="E29" s="203">
        <v>3</v>
      </c>
      <c r="F29" s="204">
        <v>-25</v>
      </c>
    </row>
    <row r="30" spans="1:7" ht="15.6" customHeight="1" x14ac:dyDescent="0.25">
      <c r="A30" s="202" t="s">
        <v>179</v>
      </c>
      <c r="B30" s="203">
        <v>15</v>
      </c>
      <c r="C30" s="203">
        <v>11</v>
      </c>
      <c r="D30" s="203">
        <v>25</v>
      </c>
      <c r="E30" s="203">
        <v>18</v>
      </c>
      <c r="F30" s="204">
        <v>-28</v>
      </c>
    </row>
    <row r="31" spans="1:7" ht="15.6" customHeight="1" x14ac:dyDescent="0.25">
      <c r="A31" s="202" t="s">
        <v>180</v>
      </c>
      <c r="B31" s="203">
        <v>5</v>
      </c>
      <c r="C31" s="203">
        <v>10</v>
      </c>
      <c r="D31" s="203">
        <v>5</v>
      </c>
      <c r="E31" s="203">
        <v>10</v>
      </c>
      <c r="F31" s="204">
        <v>100</v>
      </c>
    </row>
    <row r="32" spans="1:7" ht="15.6" customHeight="1" x14ac:dyDescent="0.25">
      <c r="A32" s="202" t="s">
        <v>181</v>
      </c>
      <c r="B32" s="203">
        <v>25</v>
      </c>
      <c r="C32" s="203">
        <v>38</v>
      </c>
      <c r="D32" s="203">
        <v>42</v>
      </c>
      <c r="E32" s="203">
        <v>58</v>
      </c>
      <c r="F32" s="204">
        <v>38.095238095238102</v>
      </c>
    </row>
    <row r="33" spans="1:6" ht="15.6" customHeight="1" x14ac:dyDescent="0.25">
      <c r="A33" s="202" t="s">
        <v>182</v>
      </c>
      <c r="B33" s="203">
        <v>10</v>
      </c>
      <c r="C33" s="203">
        <v>10</v>
      </c>
      <c r="D33" s="203">
        <v>16</v>
      </c>
      <c r="E33" s="203">
        <v>15</v>
      </c>
      <c r="F33" s="204">
        <v>-6.25</v>
      </c>
    </row>
    <row r="34" spans="1:6" ht="15.6" customHeight="1" x14ac:dyDescent="0.25">
      <c r="A34" s="202" t="s">
        <v>183</v>
      </c>
      <c r="B34" s="203">
        <v>2</v>
      </c>
      <c r="C34" s="203">
        <v>0</v>
      </c>
      <c r="D34" s="203">
        <v>2</v>
      </c>
      <c r="E34" s="203">
        <v>0</v>
      </c>
      <c r="F34" s="204">
        <v>-100</v>
      </c>
    </row>
    <row r="35" spans="1:6" ht="15.6" customHeight="1" x14ac:dyDescent="0.25">
      <c r="A35" s="170" t="s">
        <v>158</v>
      </c>
      <c r="B35" s="90">
        <f>SUM(B7:B34)</f>
        <v>512</v>
      </c>
      <c r="C35" s="91">
        <f>SUM(C7:C34)</f>
        <v>558</v>
      </c>
      <c r="D35" s="192">
        <f>SUM(D7:D34)</f>
        <v>1253</v>
      </c>
      <c r="E35" s="192">
        <f>SUM(E7:E34)</f>
        <v>1176</v>
      </c>
      <c r="F35" s="154">
        <f>E35*100/D35-100</f>
        <v>-6.1452513966480495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27030</v>
      </c>
      <c r="C7" s="203">
        <v>41323</v>
      </c>
      <c r="D7" s="203">
        <v>44179</v>
      </c>
      <c r="E7" s="203">
        <v>68420</v>
      </c>
      <c r="F7" s="204">
        <v>54.8699608411236</v>
      </c>
      <c r="G7" s="51"/>
    </row>
    <row r="8" spans="1:14" ht="15.6" customHeight="1" x14ac:dyDescent="0.25">
      <c r="A8" s="202" t="s">
        <v>11</v>
      </c>
      <c r="B8" s="203">
        <v>23635</v>
      </c>
      <c r="C8" s="203">
        <v>41547</v>
      </c>
      <c r="D8" s="203">
        <v>75355</v>
      </c>
      <c r="E8" s="203">
        <v>71195</v>
      </c>
      <c r="F8" s="204">
        <v>-5.5205361289894483</v>
      </c>
      <c r="G8" s="20"/>
    </row>
    <row r="9" spans="1:14" ht="15.6" customHeight="1" x14ac:dyDescent="0.25">
      <c r="A9" s="202" t="s">
        <v>8</v>
      </c>
      <c r="B9" s="203">
        <v>26333</v>
      </c>
      <c r="C9" s="203">
        <v>28669</v>
      </c>
      <c r="D9" s="203">
        <v>111676</v>
      </c>
      <c r="E9" s="203">
        <v>123421</v>
      </c>
      <c r="F9" s="204">
        <v>10.51703141229987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327554</v>
      </c>
      <c r="C11" s="203">
        <v>346704</v>
      </c>
      <c r="D11" s="203">
        <v>1193243</v>
      </c>
      <c r="E11" s="203">
        <v>1316298</v>
      </c>
      <c r="F11" s="204">
        <v>10.312652158864539</v>
      </c>
    </row>
    <row r="12" spans="1:14" ht="15.6" customHeight="1" x14ac:dyDescent="0.25">
      <c r="A12" s="202" t="s">
        <v>6</v>
      </c>
      <c r="B12" s="203">
        <v>65643</v>
      </c>
      <c r="C12" s="203">
        <v>64693</v>
      </c>
      <c r="D12" s="203">
        <v>144951</v>
      </c>
      <c r="E12" s="203">
        <v>133431</v>
      </c>
      <c r="F12" s="204">
        <v>-7.9475132975971121</v>
      </c>
    </row>
    <row r="13" spans="1:14" ht="15.6" customHeight="1" x14ac:dyDescent="0.25">
      <c r="A13" s="202" t="s">
        <v>175</v>
      </c>
      <c r="B13" s="203">
        <v>722561</v>
      </c>
      <c r="C13" s="203">
        <v>665225</v>
      </c>
      <c r="D13" s="203">
        <v>1662740</v>
      </c>
      <c r="E13" s="203">
        <v>1690488</v>
      </c>
      <c r="F13" s="204">
        <v>1.668811720413288</v>
      </c>
    </row>
    <row r="14" spans="1:14" ht="15.6" customHeight="1" x14ac:dyDescent="0.25">
      <c r="A14" s="202" t="s">
        <v>153</v>
      </c>
      <c r="B14" s="203">
        <v>400530</v>
      </c>
      <c r="C14" s="203">
        <v>393712</v>
      </c>
      <c r="D14" s="203">
        <v>915737</v>
      </c>
      <c r="E14" s="203">
        <v>961177</v>
      </c>
      <c r="F14" s="204">
        <v>4.9621234044272597</v>
      </c>
    </row>
    <row r="15" spans="1:14" ht="15.6" customHeight="1" x14ac:dyDescent="0.25">
      <c r="A15" s="202" t="s">
        <v>150</v>
      </c>
      <c r="B15" s="203">
        <v>18704</v>
      </c>
      <c r="C15" s="203">
        <v>31118</v>
      </c>
      <c r="D15" s="203">
        <v>27571</v>
      </c>
      <c r="E15" s="203">
        <v>37564</v>
      </c>
      <c r="F15" s="204">
        <v>36.244604838417189</v>
      </c>
    </row>
    <row r="16" spans="1:14" ht="15.6" customHeight="1" x14ac:dyDescent="0.5">
      <c r="A16" s="202" t="s">
        <v>149</v>
      </c>
      <c r="B16" s="203">
        <v>17919</v>
      </c>
      <c r="C16" s="203">
        <v>23884</v>
      </c>
      <c r="D16" s="203">
        <v>34810</v>
      </c>
      <c r="E16" s="203">
        <v>30049</v>
      </c>
      <c r="F16" s="204">
        <v>-13.677104280379201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743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148305</v>
      </c>
      <c r="C18" s="203">
        <v>143082</v>
      </c>
      <c r="D18" s="203">
        <v>533824</v>
      </c>
      <c r="E18" s="203">
        <v>532262</v>
      </c>
      <c r="F18" s="204">
        <v>-0.292605802661555</v>
      </c>
    </row>
    <row r="19" spans="1:7" ht="15.6" customHeight="1" x14ac:dyDescent="0.25">
      <c r="A19" s="202" t="s">
        <v>148</v>
      </c>
      <c r="B19" s="203">
        <v>1533</v>
      </c>
      <c r="C19" s="203">
        <v>2199</v>
      </c>
      <c r="D19" s="203">
        <v>2282</v>
      </c>
      <c r="E19" s="203">
        <v>3163</v>
      </c>
      <c r="F19" s="204">
        <v>38.606485539000893</v>
      </c>
    </row>
    <row r="20" spans="1:7" ht="15.6" customHeight="1" x14ac:dyDescent="0.25">
      <c r="A20" s="202" t="s">
        <v>147</v>
      </c>
      <c r="B20" s="203">
        <v>2205</v>
      </c>
      <c r="C20" s="203">
        <v>3808</v>
      </c>
      <c r="D20" s="203">
        <v>3190</v>
      </c>
      <c r="E20" s="203">
        <v>3808</v>
      </c>
      <c r="F20" s="204">
        <v>19.373040752351098</v>
      </c>
    </row>
    <row r="21" spans="1:7" ht="15.6" customHeight="1" x14ac:dyDescent="0.25">
      <c r="A21" s="202" t="s">
        <v>154</v>
      </c>
      <c r="B21" s="203">
        <v>5511</v>
      </c>
      <c r="C21" s="203">
        <v>4580</v>
      </c>
      <c r="D21" s="203">
        <v>18394</v>
      </c>
      <c r="E21" s="203">
        <v>17933</v>
      </c>
      <c r="F21" s="204">
        <v>-2.506252038708269</v>
      </c>
    </row>
    <row r="22" spans="1:7" ht="15.6" customHeight="1" x14ac:dyDescent="0.25">
      <c r="A22" s="202" t="s">
        <v>151</v>
      </c>
      <c r="B22" s="203">
        <v>304636</v>
      </c>
      <c r="C22" s="203">
        <v>288853</v>
      </c>
      <c r="D22" s="203">
        <v>1263421</v>
      </c>
      <c r="E22" s="203">
        <v>1326420</v>
      </c>
      <c r="F22" s="204">
        <v>4.986382211471863</v>
      </c>
    </row>
    <row r="23" spans="1:7" ht="15.6" customHeight="1" x14ac:dyDescent="0.25">
      <c r="A23" s="202" t="s">
        <v>171</v>
      </c>
      <c r="B23" s="203">
        <v>62565</v>
      </c>
      <c r="C23" s="203">
        <v>77011</v>
      </c>
      <c r="D23" s="203">
        <v>179757</v>
      </c>
      <c r="E23" s="203">
        <v>161933</v>
      </c>
      <c r="F23" s="204">
        <v>-9.9156082934183303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28726</v>
      </c>
      <c r="C25" s="203">
        <v>36381</v>
      </c>
      <c r="D25" s="203">
        <v>122522</v>
      </c>
      <c r="E25" s="203">
        <v>143017</v>
      </c>
      <c r="F25" s="204">
        <v>16.727608103034559</v>
      </c>
    </row>
    <row r="26" spans="1:7" ht="15.6" customHeight="1" x14ac:dyDescent="0.25">
      <c r="A26" s="202" t="s">
        <v>157</v>
      </c>
      <c r="B26" s="203">
        <v>10384</v>
      </c>
      <c r="C26" s="203">
        <v>17246</v>
      </c>
      <c r="D26" s="203">
        <v>21541</v>
      </c>
      <c r="E26" s="203">
        <v>39463</v>
      </c>
      <c r="F26" s="204">
        <v>83.199480061278479</v>
      </c>
    </row>
    <row r="27" spans="1:7" ht="15.6" customHeight="1" x14ac:dyDescent="0.25">
      <c r="A27" s="202" t="s">
        <v>173</v>
      </c>
      <c r="B27" s="203">
        <v>562</v>
      </c>
      <c r="C27" s="203">
        <v>854</v>
      </c>
      <c r="D27" s="203">
        <v>564</v>
      </c>
      <c r="E27" s="203">
        <v>854</v>
      </c>
      <c r="F27" s="204">
        <v>51.418439716312072</v>
      </c>
    </row>
    <row r="28" spans="1:7" ht="15.6" customHeight="1" x14ac:dyDescent="0.25">
      <c r="A28" s="202" t="s">
        <v>177</v>
      </c>
      <c r="B28" s="203">
        <v>610686</v>
      </c>
      <c r="C28" s="203">
        <v>520965</v>
      </c>
      <c r="D28" s="203">
        <v>2360316</v>
      </c>
      <c r="E28" s="203">
        <v>2366279</v>
      </c>
      <c r="F28" s="204">
        <v>0.25263566403820897</v>
      </c>
    </row>
    <row r="29" spans="1:7" ht="15.6" customHeight="1" x14ac:dyDescent="0.25">
      <c r="A29" s="202" t="s">
        <v>178</v>
      </c>
      <c r="B29" s="203">
        <v>19753</v>
      </c>
      <c r="C29" s="203">
        <v>21974</v>
      </c>
      <c r="D29" s="203">
        <v>46745</v>
      </c>
      <c r="E29" s="203">
        <v>54582</v>
      </c>
      <c r="F29" s="204">
        <v>16.765429457696019</v>
      </c>
    </row>
    <row r="30" spans="1:7" ht="15.6" customHeight="1" x14ac:dyDescent="0.25">
      <c r="A30" s="202" t="s">
        <v>179</v>
      </c>
      <c r="B30" s="203">
        <v>4105</v>
      </c>
      <c r="C30" s="203">
        <v>3394</v>
      </c>
      <c r="D30" s="203">
        <v>7412</v>
      </c>
      <c r="E30" s="203">
        <v>5900</v>
      </c>
      <c r="F30" s="204">
        <v>-20.39935240151107</v>
      </c>
    </row>
    <row r="31" spans="1:7" ht="15.6" customHeight="1" x14ac:dyDescent="0.25">
      <c r="A31" s="202" t="s">
        <v>180</v>
      </c>
      <c r="B31" s="203">
        <v>2708</v>
      </c>
      <c r="C31" s="203">
        <v>11137</v>
      </c>
      <c r="D31" s="203">
        <v>2720</v>
      </c>
      <c r="E31" s="203">
        <v>11137</v>
      </c>
      <c r="F31" s="204">
        <v>309.4485294117647</v>
      </c>
    </row>
    <row r="32" spans="1:7" ht="15.6" customHeight="1" x14ac:dyDescent="0.25">
      <c r="A32" s="202" t="s">
        <v>181</v>
      </c>
      <c r="B32" s="203">
        <v>114147</v>
      </c>
      <c r="C32" s="203">
        <v>130463</v>
      </c>
      <c r="D32" s="203">
        <v>270169</v>
      </c>
      <c r="E32" s="203">
        <v>341936</v>
      </c>
      <c r="F32" s="204">
        <v>26.563743434664971</v>
      </c>
    </row>
    <row r="33" spans="1:6" ht="15.6" customHeight="1" x14ac:dyDescent="0.25">
      <c r="A33" s="202" t="s">
        <v>182</v>
      </c>
      <c r="B33" s="203">
        <v>20740</v>
      </c>
      <c r="C33" s="203">
        <v>12564</v>
      </c>
      <c r="D33" s="203">
        <v>34342</v>
      </c>
      <c r="E33" s="203">
        <v>20190</v>
      </c>
      <c r="F33" s="204">
        <v>-41.209015200046593</v>
      </c>
    </row>
    <row r="34" spans="1:6" ht="15.6" customHeight="1" x14ac:dyDescent="0.25">
      <c r="A34" s="202" t="s">
        <v>183</v>
      </c>
      <c r="B34" s="203">
        <v>783</v>
      </c>
      <c r="C34" s="203">
        <v>0</v>
      </c>
      <c r="D34" s="203">
        <v>783</v>
      </c>
      <c r="E34" s="203">
        <v>0</v>
      </c>
      <c r="F34" s="204">
        <v>-100</v>
      </c>
    </row>
    <row r="35" spans="1:6" ht="15.6" customHeight="1" x14ac:dyDescent="0.25">
      <c r="A35" s="170" t="s">
        <v>158</v>
      </c>
      <c r="B35" s="90">
        <f>SUM(B7:B34)</f>
        <v>2967258</v>
      </c>
      <c r="C35" s="91">
        <f>SUM(C7:C34)</f>
        <v>2912129</v>
      </c>
      <c r="D35" s="90">
        <f>SUM(D7:D34)</f>
        <v>9078244</v>
      </c>
      <c r="E35" s="92">
        <f>SUM(E7:E34)</f>
        <v>9461663</v>
      </c>
      <c r="F35" s="154">
        <f>E35*100/D35-100</f>
        <v>4.2234930015099792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11055</v>
      </c>
      <c r="C8" s="203">
        <v>9306</v>
      </c>
      <c r="D8" s="203">
        <v>36215</v>
      </c>
      <c r="E8" s="203">
        <v>34339</v>
      </c>
      <c r="F8" s="204">
        <v>-5.1801739610658606</v>
      </c>
      <c r="G8" s="20"/>
    </row>
    <row r="9" spans="1:14" ht="15.6" customHeight="1" x14ac:dyDescent="0.25">
      <c r="A9" s="202" t="s">
        <v>8</v>
      </c>
      <c r="B9" s="203">
        <v>25678</v>
      </c>
      <c r="C9" s="203">
        <v>27573</v>
      </c>
      <c r="D9" s="203">
        <v>111021</v>
      </c>
      <c r="E9" s="203">
        <v>122325</v>
      </c>
      <c r="F9" s="204">
        <v>10.181857486421491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327554</v>
      </c>
      <c r="C11" s="203">
        <v>346704</v>
      </c>
      <c r="D11" s="203">
        <v>1193243</v>
      </c>
      <c r="E11" s="203">
        <v>1316298</v>
      </c>
      <c r="F11" s="204">
        <v>10.312652158864539</v>
      </c>
    </row>
    <row r="12" spans="1:14" ht="15.6" customHeight="1" x14ac:dyDescent="0.25">
      <c r="A12" s="202" t="s">
        <v>6</v>
      </c>
      <c r="B12" s="203">
        <v>1690</v>
      </c>
      <c r="C12" s="203">
        <v>2601</v>
      </c>
      <c r="D12" s="203">
        <v>6159</v>
      </c>
      <c r="E12" s="203">
        <v>7406</v>
      </c>
      <c r="F12" s="204">
        <v>20.246793310602371</v>
      </c>
    </row>
    <row r="13" spans="1:14" ht="15.6" customHeight="1" x14ac:dyDescent="0.25">
      <c r="A13" s="202" t="s">
        <v>175</v>
      </c>
      <c r="B13" s="203">
        <v>587049</v>
      </c>
      <c r="C13" s="203">
        <v>515411</v>
      </c>
      <c r="D13" s="203">
        <v>1368621</v>
      </c>
      <c r="E13" s="203">
        <v>1375573</v>
      </c>
      <c r="F13" s="204">
        <v>0.5079565489642448</v>
      </c>
    </row>
    <row r="14" spans="1:14" ht="15.6" customHeight="1" x14ac:dyDescent="0.25">
      <c r="A14" s="202" t="s">
        <v>153</v>
      </c>
      <c r="B14" s="203">
        <v>133110</v>
      </c>
      <c r="C14" s="203">
        <v>117819</v>
      </c>
      <c r="D14" s="203">
        <v>356225</v>
      </c>
      <c r="E14" s="203">
        <v>365808</v>
      </c>
      <c r="F14" s="204">
        <v>2.6901536949961411</v>
      </c>
    </row>
    <row r="15" spans="1:14" ht="15.6" customHeight="1" x14ac:dyDescent="0.25">
      <c r="A15" s="202" t="s">
        <v>150</v>
      </c>
      <c r="B15" s="203">
        <v>11409</v>
      </c>
      <c r="C15" s="203">
        <v>11962</v>
      </c>
      <c r="D15" s="203">
        <v>20276</v>
      </c>
      <c r="E15" s="203">
        <v>18408</v>
      </c>
      <c r="F15" s="204">
        <v>-9.212862497534033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142485</v>
      </c>
      <c r="C18" s="203">
        <v>142968</v>
      </c>
      <c r="D18" s="203">
        <v>514181</v>
      </c>
      <c r="E18" s="203">
        <v>532148</v>
      </c>
      <c r="F18" s="204">
        <v>3.4942948105822609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5511</v>
      </c>
      <c r="C21" s="203">
        <v>4526</v>
      </c>
      <c r="D21" s="203">
        <v>18394</v>
      </c>
      <c r="E21" s="203">
        <v>17879</v>
      </c>
      <c r="F21" s="204">
        <v>-2.7998260302272509</v>
      </c>
    </row>
    <row r="22" spans="1:7" ht="15.6" customHeight="1" x14ac:dyDescent="0.25">
      <c r="A22" s="202" t="s">
        <v>151</v>
      </c>
      <c r="B22" s="203">
        <v>151176</v>
      </c>
      <c r="C22" s="203">
        <v>103439</v>
      </c>
      <c r="D22" s="203">
        <v>455408</v>
      </c>
      <c r="E22" s="203">
        <v>436119</v>
      </c>
      <c r="F22" s="204">
        <v>-4.2355426342971612</v>
      </c>
    </row>
    <row r="23" spans="1:7" ht="15.6" customHeight="1" x14ac:dyDescent="0.25">
      <c r="A23" s="202" t="s">
        <v>171</v>
      </c>
      <c r="B23" s="203">
        <v>17996</v>
      </c>
      <c r="C23" s="203">
        <v>17895</v>
      </c>
      <c r="D23" s="203">
        <v>78913</v>
      </c>
      <c r="E23" s="203">
        <v>84259</v>
      </c>
      <c r="F23" s="204">
        <v>6.7745491870794448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28068</v>
      </c>
      <c r="C25" s="203">
        <v>35100</v>
      </c>
      <c r="D25" s="203">
        <v>121107</v>
      </c>
      <c r="E25" s="203">
        <v>141148</v>
      </c>
      <c r="F25" s="204">
        <v>16.548176405988091</v>
      </c>
    </row>
    <row r="26" spans="1:7" ht="15.6" customHeight="1" x14ac:dyDescent="0.25">
      <c r="A26" s="202" t="s">
        <v>157</v>
      </c>
      <c r="B26" s="203">
        <v>4942</v>
      </c>
      <c r="C26" s="203">
        <v>7970</v>
      </c>
      <c r="D26" s="203">
        <v>16099</v>
      </c>
      <c r="E26" s="203">
        <v>30187</v>
      </c>
      <c r="F26" s="204">
        <v>87.508540903161673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501716</v>
      </c>
      <c r="C28" s="203">
        <v>390770</v>
      </c>
      <c r="D28" s="203">
        <v>1771381</v>
      </c>
      <c r="E28" s="203">
        <v>1761812</v>
      </c>
      <c r="F28" s="204">
        <v>-0.54019999085458892</v>
      </c>
    </row>
    <row r="29" spans="1:7" ht="15.6" customHeight="1" x14ac:dyDescent="0.25">
      <c r="A29" s="202" t="s">
        <v>178</v>
      </c>
      <c r="B29" s="203">
        <v>18773</v>
      </c>
      <c r="C29" s="203">
        <v>17995</v>
      </c>
      <c r="D29" s="203">
        <v>45765</v>
      </c>
      <c r="E29" s="203">
        <v>50591</v>
      </c>
      <c r="F29" s="204">
        <v>10.545176444881459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67455</v>
      </c>
      <c r="C32" s="203">
        <v>65645</v>
      </c>
      <c r="D32" s="203">
        <v>192166</v>
      </c>
      <c r="E32" s="203">
        <v>211510</v>
      </c>
      <c r="F32" s="204">
        <v>10.066296847517251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2035667</v>
      </c>
      <c r="C35" s="91">
        <f>SUM(C7:C34)</f>
        <v>1817684</v>
      </c>
      <c r="D35" s="90">
        <f>SUM(D7:D34)</f>
        <v>6305186</v>
      </c>
      <c r="E35" s="92">
        <f>SUM(E7:E34)</f>
        <v>6505810</v>
      </c>
      <c r="F35" s="154">
        <f>E35*100/D35-100</f>
        <v>3.1818886865510336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27030</v>
      </c>
      <c r="C7" s="203">
        <v>41323</v>
      </c>
      <c r="D7" s="203">
        <v>44179</v>
      </c>
      <c r="E7" s="203">
        <v>68420</v>
      </c>
      <c r="F7" s="204">
        <v>54.8699608411236</v>
      </c>
      <c r="G7" s="27"/>
    </row>
    <row r="8" spans="1:14" ht="15.6" customHeight="1" x14ac:dyDescent="0.25">
      <c r="A8" s="202" t="s">
        <v>11</v>
      </c>
      <c r="B8" s="203">
        <v>12580</v>
      </c>
      <c r="C8" s="203">
        <v>32241</v>
      </c>
      <c r="D8" s="203">
        <v>39140</v>
      </c>
      <c r="E8" s="203">
        <v>36856</v>
      </c>
      <c r="F8" s="204">
        <v>-5.8354624425140571</v>
      </c>
      <c r="G8" s="20"/>
    </row>
    <row r="9" spans="1:14" ht="15.6" customHeight="1" x14ac:dyDescent="0.25">
      <c r="A9" s="202" t="s">
        <v>8</v>
      </c>
      <c r="B9" s="203">
        <v>655</v>
      </c>
      <c r="C9" s="203">
        <v>1096</v>
      </c>
      <c r="D9" s="203">
        <v>655</v>
      </c>
      <c r="E9" s="203">
        <v>1096</v>
      </c>
      <c r="F9" s="204">
        <v>67.328244274809151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63953</v>
      </c>
      <c r="C12" s="203">
        <v>62092</v>
      </c>
      <c r="D12" s="203">
        <v>138792</v>
      </c>
      <c r="E12" s="203">
        <v>126025</v>
      </c>
      <c r="F12" s="204">
        <v>-9.1986569831114195</v>
      </c>
    </row>
    <row r="13" spans="1:14" ht="15.6" customHeight="1" x14ac:dyDescent="0.25">
      <c r="A13" s="202" t="s">
        <v>175</v>
      </c>
      <c r="B13" s="203">
        <v>135512</v>
      </c>
      <c r="C13" s="203">
        <v>149814</v>
      </c>
      <c r="D13" s="203">
        <v>294119</v>
      </c>
      <c r="E13" s="203">
        <v>314915</v>
      </c>
      <c r="F13" s="204">
        <v>7.0706074752056196</v>
      </c>
    </row>
    <row r="14" spans="1:14" ht="15.6" customHeight="1" x14ac:dyDescent="0.25">
      <c r="A14" s="202" t="s">
        <v>153</v>
      </c>
      <c r="B14" s="203">
        <v>267420</v>
      </c>
      <c r="C14" s="203">
        <v>275893</v>
      </c>
      <c r="D14" s="203">
        <v>559512</v>
      </c>
      <c r="E14" s="203">
        <v>595369</v>
      </c>
      <c r="F14" s="204">
        <v>6.4086203691788617</v>
      </c>
    </row>
    <row r="15" spans="1:14" ht="15.6" customHeight="1" x14ac:dyDescent="0.25">
      <c r="A15" s="202" t="s">
        <v>150</v>
      </c>
      <c r="B15" s="203">
        <v>7295</v>
      </c>
      <c r="C15" s="203">
        <v>19156</v>
      </c>
      <c r="D15" s="203">
        <v>7295</v>
      </c>
      <c r="E15" s="203">
        <v>19156</v>
      </c>
      <c r="F15" s="204">
        <v>162.59081562714189</v>
      </c>
    </row>
    <row r="16" spans="1:14" ht="15.6" customHeight="1" x14ac:dyDescent="0.5">
      <c r="A16" s="202" t="s">
        <v>149</v>
      </c>
      <c r="B16" s="203">
        <v>17919</v>
      </c>
      <c r="C16" s="203">
        <v>23884</v>
      </c>
      <c r="D16" s="203">
        <v>34810</v>
      </c>
      <c r="E16" s="203">
        <v>30049</v>
      </c>
      <c r="F16" s="204">
        <v>-13.677104280379201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743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5820</v>
      </c>
      <c r="C18" s="203">
        <v>114</v>
      </c>
      <c r="D18" s="203">
        <v>19643</v>
      </c>
      <c r="E18" s="203">
        <v>114</v>
      </c>
      <c r="F18" s="204">
        <v>-99.419640584432116</v>
      </c>
    </row>
    <row r="19" spans="1:7" ht="15.6" customHeight="1" x14ac:dyDescent="0.25">
      <c r="A19" s="202" t="s">
        <v>148</v>
      </c>
      <c r="B19" s="203">
        <v>1533</v>
      </c>
      <c r="C19" s="203">
        <v>2199</v>
      </c>
      <c r="D19" s="203">
        <v>2282</v>
      </c>
      <c r="E19" s="203">
        <v>3163</v>
      </c>
      <c r="F19" s="204">
        <v>38.606485539000893</v>
      </c>
    </row>
    <row r="20" spans="1:7" ht="15.6" customHeight="1" x14ac:dyDescent="0.25">
      <c r="A20" s="202" t="s">
        <v>147</v>
      </c>
      <c r="B20" s="203">
        <v>2205</v>
      </c>
      <c r="C20" s="203">
        <v>3808</v>
      </c>
      <c r="D20" s="203">
        <v>3190</v>
      </c>
      <c r="E20" s="203">
        <v>3808</v>
      </c>
      <c r="F20" s="204">
        <v>19.373040752351098</v>
      </c>
    </row>
    <row r="21" spans="1:7" ht="15.6" customHeight="1" x14ac:dyDescent="0.25">
      <c r="A21" s="202" t="s">
        <v>154</v>
      </c>
      <c r="B21" s="203">
        <v>0</v>
      </c>
      <c r="C21" s="203">
        <v>54</v>
      </c>
      <c r="D21" s="203">
        <v>0</v>
      </c>
      <c r="E21" s="203">
        <v>54</v>
      </c>
      <c r="F21" s="204" t="s">
        <v>156</v>
      </c>
    </row>
    <row r="22" spans="1:7" ht="15.6" customHeight="1" x14ac:dyDescent="0.25">
      <c r="A22" s="202" t="s">
        <v>151</v>
      </c>
      <c r="B22" s="203">
        <v>153460</v>
      </c>
      <c r="C22" s="203">
        <v>185414</v>
      </c>
      <c r="D22" s="203">
        <v>808013</v>
      </c>
      <c r="E22" s="203">
        <v>890301</v>
      </c>
      <c r="F22" s="204">
        <v>10.183994564443889</v>
      </c>
    </row>
    <row r="23" spans="1:7" ht="15.6" customHeight="1" x14ac:dyDescent="0.25">
      <c r="A23" s="202" t="s">
        <v>171</v>
      </c>
      <c r="B23" s="203">
        <v>44569</v>
      </c>
      <c r="C23" s="203">
        <v>59116</v>
      </c>
      <c r="D23" s="203">
        <v>100844</v>
      </c>
      <c r="E23" s="203">
        <v>77674</v>
      </c>
      <c r="F23" s="204">
        <v>-22.976081869025421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658</v>
      </c>
      <c r="C25" s="203">
        <v>1281</v>
      </c>
      <c r="D25" s="203">
        <v>1415</v>
      </c>
      <c r="E25" s="203">
        <v>1869</v>
      </c>
      <c r="F25" s="204">
        <v>32.084805653710248</v>
      </c>
    </row>
    <row r="26" spans="1:7" ht="15.6" customHeight="1" x14ac:dyDescent="0.25">
      <c r="A26" s="202" t="s">
        <v>157</v>
      </c>
      <c r="B26" s="203">
        <v>5442</v>
      </c>
      <c r="C26" s="203">
        <v>9276</v>
      </c>
      <c r="D26" s="203">
        <v>5442</v>
      </c>
      <c r="E26" s="203">
        <v>9276</v>
      </c>
      <c r="F26" s="204">
        <v>70.452039691289968</v>
      </c>
    </row>
    <row r="27" spans="1:7" ht="15.6" customHeight="1" x14ac:dyDescent="0.25">
      <c r="A27" s="202" t="s">
        <v>173</v>
      </c>
      <c r="B27" s="203">
        <v>562</v>
      </c>
      <c r="C27" s="203">
        <v>854</v>
      </c>
      <c r="D27" s="203">
        <v>564</v>
      </c>
      <c r="E27" s="203">
        <v>854</v>
      </c>
      <c r="F27" s="204">
        <v>51.418439716312072</v>
      </c>
    </row>
    <row r="28" spans="1:7" ht="15.6" customHeight="1" x14ac:dyDescent="0.25">
      <c r="A28" s="202" t="s">
        <v>177</v>
      </c>
      <c r="B28" s="203">
        <v>108970</v>
      </c>
      <c r="C28" s="203">
        <v>130195</v>
      </c>
      <c r="D28" s="203">
        <v>588935</v>
      </c>
      <c r="E28" s="203">
        <v>604467</v>
      </c>
      <c r="F28" s="204">
        <v>2.637302928166946</v>
      </c>
    </row>
    <row r="29" spans="1:7" ht="15.6" customHeight="1" x14ac:dyDescent="0.25">
      <c r="A29" s="202" t="s">
        <v>178</v>
      </c>
      <c r="B29" s="203">
        <v>980</v>
      </c>
      <c r="C29" s="203">
        <v>3979</v>
      </c>
      <c r="D29" s="203">
        <v>980</v>
      </c>
      <c r="E29" s="203">
        <v>3991</v>
      </c>
      <c r="F29" s="204">
        <v>307.24489795918367</v>
      </c>
    </row>
    <row r="30" spans="1:7" ht="15.6" customHeight="1" x14ac:dyDescent="0.25">
      <c r="A30" s="202" t="s">
        <v>179</v>
      </c>
      <c r="B30" s="203">
        <v>4105</v>
      </c>
      <c r="C30" s="203">
        <v>3394</v>
      </c>
      <c r="D30" s="203">
        <v>7412</v>
      </c>
      <c r="E30" s="203">
        <v>5900</v>
      </c>
      <c r="F30" s="204">
        <v>-20.39935240151107</v>
      </c>
    </row>
    <row r="31" spans="1:7" ht="15.6" customHeight="1" x14ac:dyDescent="0.25">
      <c r="A31" s="202" t="s">
        <v>180</v>
      </c>
      <c r="B31" s="203">
        <v>2708</v>
      </c>
      <c r="C31" s="203">
        <v>11137</v>
      </c>
      <c r="D31" s="203">
        <v>2708</v>
      </c>
      <c r="E31" s="203">
        <v>11137</v>
      </c>
      <c r="F31" s="204">
        <v>311.26292466765142</v>
      </c>
    </row>
    <row r="32" spans="1:7" ht="15.6" customHeight="1" x14ac:dyDescent="0.25">
      <c r="A32" s="202" t="s">
        <v>181</v>
      </c>
      <c r="B32" s="203">
        <v>46692</v>
      </c>
      <c r="C32" s="203">
        <v>64818</v>
      </c>
      <c r="D32" s="203">
        <v>78003</v>
      </c>
      <c r="E32" s="203">
        <v>130426</v>
      </c>
      <c r="F32" s="204">
        <v>67.206389497839837</v>
      </c>
    </row>
    <row r="33" spans="1:6" ht="15.6" customHeight="1" x14ac:dyDescent="0.25">
      <c r="A33" s="202" t="s">
        <v>182</v>
      </c>
      <c r="B33" s="203">
        <v>20740</v>
      </c>
      <c r="C33" s="203">
        <v>12564</v>
      </c>
      <c r="D33" s="203">
        <v>34342</v>
      </c>
      <c r="E33" s="203">
        <v>20190</v>
      </c>
      <c r="F33" s="204">
        <v>-41.209015200046593</v>
      </c>
    </row>
    <row r="34" spans="1:6" ht="15.6" customHeight="1" x14ac:dyDescent="0.25">
      <c r="A34" s="202" t="s">
        <v>183</v>
      </c>
      <c r="B34" s="203">
        <v>783</v>
      </c>
      <c r="C34" s="203">
        <v>0</v>
      </c>
      <c r="D34" s="203">
        <v>783</v>
      </c>
      <c r="E34" s="203">
        <v>0</v>
      </c>
      <c r="F34" s="204">
        <v>-100</v>
      </c>
    </row>
    <row r="35" spans="1:6" ht="15.6" customHeight="1" x14ac:dyDescent="0.25">
      <c r="A35" s="193" t="s">
        <v>158</v>
      </c>
      <c r="B35" s="90">
        <f>SUM(B7:B34)</f>
        <v>931591</v>
      </c>
      <c r="C35" s="91">
        <f>SUM(C7:C34)</f>
        <v>1094445</v>
      </c>
      <c r="D35" s="90">
        <f>SUM(D7:D34)</f>
        <v>2773058</v>
      </c>
      <c r="E35" s="192">
        <f>SUM(E7:E34)</f>
        <v>2955853</v>
      </c>
      <c r="F35" s="154">
        <f>E35*100/D35-100</f>
        <v>6.5918202936974239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3120</v>
      </c>
      <c r="C8" s="203">
        <v>3685</v>
      </c>
      <c r="D8" s="203">
        <v>9262</v>
      </c>
      <c r="E8" s="203">
        <v>12500</v>
      </c>
      <c r="F8" s="204">
        <v>34.960051824659899</v>
      </c>
      <c r="G8" s="20"/>
    </row>
    <row r="9" spans="1:14" ht="15.6" customHeight="1" x14ac:dyDescent="0.25">
      <c r="A9" s="202" t="s">
        <v>8</v>
      </c>
      <c r="B9" s="203">
        <v>8721</v>
      </c>
      <c r="C9" s="203">
        <v>8555</v>
      </c>
      <c r="D9" s="203">
        <v>33620</v>
      </c>
      <c r="E9" s="203">
        <v>37120</v>
      </c>
      <c r="F9" s="204">
        <v>10.410469958358121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65612</v>
      </c>
      <c r="C11" s="203">
        <v>74174</v>
      </c>
      <c r="D11" s="203">
        <v>243460</v>
      </c>
      <c r="E11" s="203">
        <v>284293</v>
      </c>
      <c r="F11" s="204">
        <v>16.77195432514581</v>
      </c>
    </row>
    <row r="12" spans="1:14" ht="15.6" customHeight="1" x14ac:dyDescent="0.25">
      <c r="A12" s="202" t="s">
        <v>6</v>
      </c>
      <c r="B12" s="203">
        <v>1044</v>
      </c>
      <c r="C12" s="203">
        <v>1643</v>
      </c>
      <c r="D12" s="203">
        <v>3739</v>
      </c>
      <c r="E12" s="203">
        <v>4591</v>
      </c>
      <c r="F12" s="204">
        <v>22.786841401444239</v>
      </c>
    </row>
    <row r="13" spans="1:14" ht="15.6" customHeight="1" x14ac:dyDescent="0.25">
      <c r="A13" s="202" t="s">
        <v>175</v>
      </c>
      <c r="B13" s="203">
        <v>112128</v>
      </c>
      <c r="C13" s="203">
        <v>102757</v>
      </c>
      <c r="D13" s="203">
        <v>274140</v>
      </c>
      <c r="E13" s="203">
        <v>296877</v>
      </c>
      <c r="F13" s="204">
        <v>8.2939374042460088</v>
      </c>
    </row>
    <row r="14" spans="1:14" ht="15.6" customHeight="1" x14ac:dyDescent="0.25">
      <c r="A14" s="202" t="s">
        <v>153</v>
      </c>
      <c r="B14" s="203">
        <v>33502</v>
      </c>
      <c r="C14" s="203">
        <v>30655</v>
      </c>
      <c r="D14" s="203">
        <v>95795</v>
      </c>
      <c r="E14" s="203">
        <v>100565</v>
      </c>
      <c r="F14" s="204">
        <v>4.9793830575708569</v>
      </c>
    </row>
    <row r="15" spans="1:14" ht="15.6" customHeight="1" x14ac:dyDescent="0.25">
      <c r="A15" s="202" t="s">
        <v>150</v>
      </c>
      <c r="B15" s="203">
        <v>4966</v>
      </c>
      <c r="C15" s="203">
        <v>5773</v>
      </c>
      <c r="D15" s="203">
        <v>8520</v>
      </c>
      <c r="E15" s="203">
        <v>8873</v>
      </c>
      <c r="F15" s="204">
        <v>4.1431924882629119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33978</v>
      </c>
      <c r="C18" s="203">
        <v>36246</v>
      </c>
      <c r="D18" s="203">
        <v>120529</v>
      </c>
      <c r="E18" s="203">
        <v>131576</v>
      </c>
      <c r="F18" s="204">
        <v>9.1654290668635809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3382</v>
      </c>
      <c r="C21" s="203">
        <v>2794</v>
      </c>
      <c r="D21" s="203">
        <v>11228</v>
      </c>
      <c r="E21" s="203">
        <v>10694</v>
      </c>
      <c r="F21" s="204">
        <v>-4.7559672247951568</v>
      </c>
    </row>
    <row r="22" spans="1:7" ht="15.6" customHeight="1" x14ac:dyDescent="0.25">
      <c r="A22" s="202" t="s">
        <v>151</v>
      </c>
      <c r="B22" s="203">
        <v>61789</v>
      </c>
      <c r="C22" s="203">
        <v>47059</v>
      </c>
      <c r="D22" s="203">
        <v>194464</v>
      </c>
      <c r="E22" s="203">
        <v>189431</v>
      </c>
      <c r="F22" s="204">
        <v>-2.58813970709231</v>
      </c>
    </row>
    <row r="23" spans="1:7" ht="15.6" customHeight="1" x14ac:dyDescent="0.25">
      <c r="A23" s="202" t="s">
        <v>171</v>
      </c>
      <c r="B23" s="203">
        <v>3995</v>
      </c>
      <c r="C23" s="203">
        <v>4107</v>
      </c>
      <c r="D23" s="203">
        <v>15330</v>
      </c>
      <c r="E23" s="203">
        <v>18497</v>
      </c>
      <c r="F23" s="204">
        <v>20.658838878016969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6734</v>
      </c>
      <c r="C25" s="203">
        <v>9312</v>
      </c>
      <c r="D25" s="203">
        <v>26567</v>
      </c>
      <c r="E25" s="203">
        <v>35276</v>
      </c>
      <c r="F25" s="204">
        <v>32.781269996612338</v>
      </c>
    </row>
    <row r="26" spans="1:7" ht="15.6" customHeight="1" x14ac:dyDescent="0.25">
      <c r="A26" s="202" t="s">
        <v>157</v>
      </c>
      <c r="B26" s="203">
        <v>1312</v>
      </c>
      <c r="C26" s="203">
        <v>2572</v>
      </c>
      <c r="D26" s="203">
        <v>3857</v>
      </c>
      <c r="E26" s="203">
        <v>9605</v>
      </c>
      <c r="F26" s="204">
        <v>149.02774176821359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159879</v>
      </c>
      <c r="C28" s="203">
        <v>129150</v>
      </c>
      <c r="D28" s="203">
        <v>535653</v>
      </c>
      <c r="E28" s="203">
        <v>540903</v>
      </c>
      <c r="F28" s="204">
        <v>0.98011212482707333</v>
      </c>
    </row>
    <row r="29" spans="1:7" ht="15.6" customHeight="1" x14ac:dyDescent="0.25">
      <c r="A29" s="202" t="s">
        <v>178</v>
      </c>
      <c r="B29" s="203">
        <v>8680</v>
      </c>
      <c r="C29" s="203">
        <v>8584</v>
      </c>
      <c r="D29" s="203">
        <v>21996</v>
      </c>
      <c r="E29" s="203">
        <v>23593</v>
      </c>
      <c r="F29" s="204">
        <v>7.2604109838152349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16956</v>
      </c>
      <c r="C32" s="203">
        <v>16590</v>
      </c>
      <c r="D32" s="203">
        <v>51040</v>
      </c>
      <c r="E32" s="203">
        <v>59420</v>
      </c>
      <c r="F32" s="204">
        <v>16.418495297805649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525798</v>
      </c>
      <c r="C35" s="91">
        <f>SUM(C7:C34)</f>
        <v>483656</v>
      </c>
      <c r="D35" s="192">
        <f>SUM(D7:D34)</f>
        <v>1649200</v>
      </c>
      <c r="E35" s="192">
        <f>SUM(E7:E34)</f>
        <v>1763814</v>
      </c>
      <c r="F35" s="154">
        <f>E35*100/D35-100</f>
        <v>6.9496725685180678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117</v>
      </c>
      <c r="C8" s="203">
        <v>255</v>
      </c>
      <c r="D8" s="203">
        <v>432</v>
      </c>
      <c r="E8" s="203">
        <v>792</v>
      </c>
      <c r="F8" s="204">
        <v>83.333333333333343</v>
      </c>
      <c r="G8" s="20"/>
    </row>
    <row r="9" spans="1:14" ht="15.6" customHeight="1" x14ac:dyDescent="0.25">
      <c r="A9" s="202" t="s">
        <v>8</v>
      </c>
      <c r="B9" s="203">
        <v>174</v>
      </c>
      <c r="C9" s="203">
        <v>1142</v>
      </c>
      <c r="D9" s="203">
        <v>672</v>
      </c>
      <c r="E9" s="203">
        <v>1829</v>
      </c>
      <c r="F9" s="204">
        <v>172.17261904761901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312</v>
      </c>
      <c r="C11" s="203">
        <v>385</v>
      </c>
      <c r="D11" s="203">
        <v>1140</v>
      </c>
      <c r="E11" s="203">
        <v>1388</v>
      </c>
      <c r="F11" s="204">
        <v>21.75438596491227</v>
      </c>
    </row>
    <row r="12" spans="1:14" ht="15.6" customHeight="1" x14ac:dyDescent="0.25">
      <c r="A12" s="202" t="s">
        <v>6</v>
      </c>
      <c r="B12" s="203">
        <v>1389</v>
      </c>
      <c r="C12" s="203">
        <v>9836</v>
      </c>
      <c r="D12" s="203">
        <v>6869</v>
      </c>
      <c r="E12" s="203">
        <v>14104</v>
      </c>
      <c r="F12" s="204">
        <v>105.3282865045858</v>
      </c>
    </row>
    <row r="13" spans="1:14" ht="15.6" customHeight="1" x14ac:dyDescent="0.25">
      <c r="A13" s="202" t="s">
        <v>175</v>
      </c>
      <c r="B13" s="203">
        <v>11095</v>
      </c>
      <c r="C13" s="203">
        <v>13369</v>
      </c>
      <c r="D13" s="203">
        <v>40503</v>
      </c>
      <c r="E13" s="203">
        <v>44580</v>
      </c>
      <c r="F13" s="204">
        <v>10.06592104288571</v>
      </c>
    </row>
    <row r="14" spans="1:14" ht="15.6" customHeight="1" x14ac:dyDescent="0.25">
      <c r="A14" s="202" t="s">
        <v>153</v>
      </c>
      <c r="B14" s="203">
        <v>69834</v>
      </c>
      <c r="C14" s="203">
        <v>61792</v>
      </c>
      <c r="D14" s="203">
        <v>266789</v>
      </c>
      <c r="E14" s="203">
        <v>246429</v>
      </c>
      <c r="F14" s="204">
        <v>-7.6314990498108983</v>
      </c>
    </row>
    <row r="15" spans="1:14" ht="15.6" customHeight="1" x14ac:dyDescent="0.25">
      <c r="A15" s="202" t="s">
        <v>150</v>
      </c>
      <c r="B15" s="203">
        <v>14822</v>
      </c>
      <c r="C15" s="203">
        <v>27137</v>
      </c>
      <c r="D15" s="203">
        <v>27044</v>
      </c>
      <c r="E15" s="203">
        <v>37256</v>
      </c>
      <c r="F15" s="204">
        <v>37.760686289010494</v>
      </c>
    </row>
    <row r="16" spans="1:14" ht="15.6" customHeight="1" x14ac:dyDescent="0.5">
      <c r="A16" s="202" t="s">
        <v>149</v>
      </c>
      <c r="B16" s="203">
        <v>24</v>
      </c>
      <c r="C16" s="203">
        <v>4</v>
      </c>
      <c r="D16" s="203">
        <v>35</v>
      </c>
      <c r="E16" s="203">
        <v>2010</v>
      </c>
      <c r="F16" s="204">
        <v>5642.8571428571431</v>
      </c>
      <c r="G16" s="15"/>
    </row>
    <row r="17" spans="1:7" ht="15.6" customHeight="1" x14ac:dyDescent="0.35">
      <c r="A17" s="202" t="s">
        <v>155</v>
      </c>
      <c r="B17" s="203">
        <v>204</v>
      </c>
      <c r="C17" s="203">
        <v>102</v>
      </c>
      <c r="D17" s="203">
        <v>445</v>
      </c>
      <c r="E17" s="203">
        <v>179</v>
      </c>
      <c r="F17" s="204">
        <v>-59.775280898876403</v>
      </c>
      <c r="G17" s="16"/>
    </row>
    <row r="18" spans="1:7" ht="15.6" customHeight="1" x14ac:dyDescent="0.25">
      <c r="A18" s="202" t="s">
        <v>152</v>
      </c>
      <c r="B18" s="203">
        <v>94</v>
      </c>
      <c r="C18" s="203">
        <v>137</v>
      </c>
      <c r="D18" s="203">
        <v>445</v>
      </c>
      <c r="E18" s="203">
        <v>732</v>
      </c>
      <c r="F18" s="204">
        <v>64.49438202247191</v>
      </c>
    </row>
    <row r="19" spans="1:7" ht="15.6" customHeight="1" x14ac:dyDescent="0.25">
      <c r="A19" s="202" t="s">
        <v>148</v>
      </c>
      <c r="B19" s="203">
        <v>66</v>
      </c>
      <c r="C19" s="203">
        <v>0</v>
      </c>
      <c r="D19" s="203">
        <v>126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3</v>
      </c>
      <c r="C20" s="203">
        <v>1</v>
      </c>
      <c r="D20" s="203">
        <v>4</v>
      </c>
      <c r="E20" s="203">
        <v>6</v>
      </c>
      <c r="F20" s="204">
        <v>50</v>
      </c>
    </row>
    <row r="21" spans="1:7" ht="15.6" customHeight="1" x14ac:dyDescent="0.25">
      <c r="A21" s="202" t="s">
        <v>154</v>
      </c>
      <c r="B21" s="203">
        <v>1397</v>
      </c>
      <c r="C21" s="203">
        <v>3659</v>
      </c>
      <c r="D21" s="203">
        <v>3798</v>
      </c>
      <c r="E21" s="203">
        <v>7636</v>
      </c>
      <c r="F21" s="204">
        <v>101.0531858873091</v>
      </c>
    </row>
    <row r="22" spans="1:7" ht="15.6" customHeight="1" x14ac:dyDescent="0.25">
      <c r="A22" s="202" t="s">
        <v>151</v>
      </c>
      <c r="B22" s="203">
        <v>62118</v>
      </c>
      <c r="C22" s="203">
        <v>25897</v>
      </c>
      <c r="D22" s="203">
        <v>165950</v>
      </c>
      <c r="E22" s="203">
        <v>112260</v>
      </c>
      <c r="F22" s="204">
        <v>-32.353118409159379</v>
      </c>
    </row>
    <row r="23" spans="1:7" ht="15.6" customHeight="1" x14ac:dyDescent="0.25">
      <c r="A23" s="202" t="s">
        <v>171</v>
      </c>
      <c r="B23" s="203">
        <v>4683</v>
      </c>
      <c r="C23" s="203">
        <v>4084</v>
      </c>
      <c r="D23" s="203">
        <v>18591</v>
      </c>
      <c r="E23" s="203">
        <v>35104</v>
      </c>
      <c r="F23" s="204">
        <v>88.822548544994902</v>
      </c>
    </row>
    <row r="24" spans="1:7" ht="15.6" customHeight="1" x14ac:dyDescent="0.25">
      <c r="A24" s="202" t="s">
        <v>146</v>
      </c>
      <c r="B24" s="203">
        <v>3</v>
      </c>
      <c r="C24" s="203">
        <v>19</v>
      </c>
      <c r="D24" s="203">
        <v>22</v>
      </c>
      <c r="E24" s="203">
        <v>200</v>
      </c>
      <c r="F24" s="204">
        <v>809.09090909090924</v>
      </c>
    </row>
    <row r="25" spans="1:7" ht="15.6" customHeight="1" x14ac:dyDescent="0.25">
      <c r="A25" s="202" t="s">
        <v>145</v>
      </c>
      <c r="B25" s="203">
        <v>211</v>
      </c>
      <c r="C25" s="203">
        <v>165</v>
      </c>
      <c r="D25" s="203">
        <v>733</v>
      </c>
      <c r="E25" s="203">
        <v>11478</v>
      </c>
      <c r="F25" s="204">
        <v>1465.8935879945429</v>
      </c>
    </row>
    <row r="26" spans="1:7" ht="15.6" customHeight="1" x14ac:dyDescent="0.25">
      <c r="A26" s="202" t="s">
        <v>157</v>
      </c>
      <c r="B26" s="203">
        <v>168</v>
      </c>
      <c r="C26" s="203">
        <v>1539</v>
      </c>
      <c r="D26" s="203">
        <v>1188</v>
      </c>
      <c r="E26" s="203">
        <v>1558</v>
      </c>
      <c r="F26" s="204">
        <v>31.144781144781149</v>
      </c>
    </row>
    <row r="27" spans="1:7" ht="15.6" customHeight="1" x14ac:dyDescent="0.25">
      <c r="A27" s="202" t="s">
        <v>173</v>
      </c>
      <c r="B27" s="203">
        <v>20667</v>
      </c>
      <c r="C27" s="203">
        <v>16852</v>
      </c>
      <c r="D27" s="203">
        <v>85748</v>
      </c>
      <c r="E27" s="203">
        <v>84915</v>
      </c>
      <c r="F27" s="204">
        <v>-0.97145122918318805</v>
      </c>
    </row>
    <row r="28" spans="1:7" ht="15.6" customHeight="1" x14ac:dyDescent="0.25">
      <c r="A28" s="202" t="s">
        <v>177</v>
      </c>
      <c r="B28" s="203">
        <v>7599</v>
      </c>
      <c r="C28" s="203">
        <v>6192</v>
      </c>
      <c r="D28" s="203">
        <v>26887</v>
      </c>
      <c r="E28" s="203">
        <v>26069</v>
      </c>
      <c r="F28" s="204">
        <v>-3.0423624800089328</v>
      </c>
    </row>
    <row r="29" spans="1:7" ht="15.6" customHeight="1" x14ac:dyDescent="0.25">
      <c r="A29" s="202" t="s">
        <v>178</v>
      </c>
      <c r="B29" s="203">
        <v>31227</v>
      </c>
      <c r="C29" s="203">
        <v>39041</v>
      </c>
      <c r="D29" s="203">
        <v>164604</v>
      </c>
      <c r="E29" s="203">
        <v>121696</v>
      </c>
      <c r="F29" s="204">
        <v>-26.067410269495269</v>
      </c>
    </row>
    <row r="30" spans="1:7" ht="15.6" customHeight="1" x14ac:dyDescent="0.25">
      <c r="A30" s="202" t="s">
        <v>179</v>
      </c>
      <c r="B30" s="203">
        <v>633</v>
      </c>
      <c r="C30" s="203">
        <v>417</v>
      </c>
      <c r="D30" s="203">
        <v>1609</v>
      </c>
      <c r="E30" s="203">
        <v>2214</v>
      </c>
      <c r="F30" s="204">
        <v>37.600994406463663</v>
      </c>
    </row>
    <row r="31" spans="1:7" ht="15.6" customHeight="1" x14ac:dyDescent="0.25">
      <c r="A31" s="202" t="s">
        <v>180</v>
      </c>
      <c r="B31" s="203">
        <v>18122</v>
      </c>
      <c r="C31" s="203">
        <v>17203</v>
      </c>
      <c r="D31" s="203">
        <v>81164</v>
      </c>
      <c r="E31" s="203">
        <v>81351</v>
      </c>
      <c r="F31" s="204">
        <v>0.2303977132718984</v>
      </c>
    </row>
    <row r="32" spans="1:7" ht="15.6" customHeight="1" x14ac:dyDescent="0.25">
      <c r="A32" s="202" t="s">
        <v>181</v>
      </c>
      <c r="B32" s="203">
        <v>51340</v>
      </c>
      <c r="C32" s="203">
        <v>59833</v>
      </c>
      <c r="D32" s="203">
        <v>214172</v>
      </c>
      <c r="E32" s="203">
        <v>196112</v>
      </c>
      <c r="F32" s="204">
        <v>-8.4324748333115451</v>
      </c>
    </row>
    <row r="33" spans="1:6" ht="15.6" customHeight="1" x14ac:dyDescent="0.25">
      <c r="A33" s="202" t="s">
        <v>182</v>
      </c>
      <c r="B33" s="203">
        <v>56857</v>
      </c>
      <c r="C33" s="203">
        <v>49970</v>
      </c>
      <c r="D33" s="203">
        <v>200794</v>
      </c>
      <c r="E33" s="203">
        <v>223032</v>
      </c>
      <c r="F33" s="204">
        <v>11.07503212247379</v>
      </c>
    </row>
    <row r="34" spans="1:6" ht="15.6" customHeight="1" x14ac:dyDescent="0.25">
      <c r="A34" s="202" t="s">
        <v>183</v>
      </c>
      <c r="B34" s="203">
        <v>4</v>
      </c>
      <c r="C34" s="203">
        <v>171</v>
      </c>
      <c r="D34" s="203">
        <v>23</v>
      </c>
      <c r="E34" s="203">
        <v>192</v>
      </c>
      <c r="F34" s="204">
        <v>734.78260869565213</v>
      </c>
    </row>
    <row r="35" spans="1:6" ht="15.6" customHeight="1" x14ac:dyDescent="0.25">
      <c r="A35" s="170" t="s">
        <v>158</v>
      </c>
      <c r="B35" s="90">
        <f>SUM(B7:B34)</f>
        <v>353163</v>
      </c>
      <c r="C35" s="91">
        <f>SUM(C7:C34)</f>
        <v>339202</v>
      </c>
      <c r="D35" s="90">
        <f>SUM(D7:D34)</f>
        <v>1309787</v>
      </c>
      <c r="E35" s="92">
        <f>SUM(E7:E34)</f>
        <v>1253122</v>
      </c>
      <c r="F35" s="154">
        <f>E35*100/D35-100</f>
        <v>-4.3262759517387224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E171-2D2B-41B9-AD81-F3373AE08415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7EEE-42CA-4527-BFB8-778433B1769A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572637</v>
      </c>
      <c r="C7" s="237">
        <v>920861</v>
      </c>
      <c r="D7" s="237">
        <v>2475926</v>
      </c>
      <c r="E7" s="237">
        <v>3109373</v>
      </c>
      <c r="F7" s="238">
        <v>25.584246055819118</v>
      </c>
      <c r="G7" s="20"/>
    </row>
    <row r="8" spans="1:27" s="47" customFormat="1" ht="15.6" customHeight="1" x14ac:dyDescent="0.2">
      <c r="A8" s="236" t="s">
        <v>11</v>
      </c>
      <c r="B8" s="237">
        <v>53266</v>
      </c>
      <c r="C8" s="237">
        <v>119346</v>
      </c>
      <c r="D8" s="237">
        <v>246106</v>
      </c>
      <c r="E8" s="237">
        <v>372273</v>
      </c>
      <c r="F8" s="238">
        <v>51.265308444328873</v>
      </c>
      <c r="G8" s="239"/>
    </row>
    <row r="9" spans="1:27" ht="15.6" customHeight="1" x14ac:dyDescent="0.25">
      <c r="A9" s="236" t="s">
        <v>8</v>
      </c>
      <c r="B9" s="237">
        <v>42728</v>
      </c>
      <c r="C9" s="237">
        <v>67961</v>
      </c>
      <c r="D9" s="237">
        <v>228590</v>
      </c>
      <c r="E9" s="237">
        <v>287429</v>
      </c>
      <c r="F9" s="238">
        <v>25.7399711273459</v>
      </c>
      <c r="G9" s="20"/>
    </row>
    <row r="10" spans="1:27" ht="15.6" customHeight="1" x14ac:dyDescent="0.25">
      <c r="A10" s="236" t="s">
        <v>10</v>
      </c>
      <c r="B10" s="237">
        <v>133158</v>
      </c>
      <c r="C10" s="237">
        <v>187974</v>
      </c>
      <c r="D10" s="237">
        <v>730829</v>
      </c>
      <c r="E10" s="237">
        <v>689683</v>
      </c>
      <c r="F10" s="238">
        <v>-5.6300447847581268</v>
      </c>
    </row>
    <row r="11" spans="1:27" ht="15.6" customHeight="1" x14ac:dyDescent="0.25">
      <c r="A11" s="236" t="s">
        <v>9</v>
      </c>
      <c r="B11" s="237">
        <v>1469681</v>
      </c>
      <c r="C11" s="237">
        <v>1482330</v>
      </c>
      <c r="D11" s="237">
        <v>5785523</v>
      </c>
      <c r="E11" s="237">
        <v>6265300</v>
      </c>
      <c r="F11" s="238">
        <v>8.2927161468375488</v>
      </c>
    </row>
    <row r="12" spans="1:27" ht="15.6" customHeight="1" x14ac:dyDescent="0.25">
      <c r="A12" s="236" t="s">
        <v>6</v>
      </c>
      <c r="B12" s="237">
        <v>104393</v>
      </c>
      <c r="C12" s="237">
        <v>98631</v>
      </c>
      <c r="D12" s="237">
        <v>432861</v>
      </c>
      <c r="E12" s="237">
        <v>417374</v>
      </c>
      <c r="F12" s="238">
        <v>-3.5778229038883178</v>
      </c>
    </row>
    <row r="13" spans="1:27" ht="15.6" customHeight="1" x14ac:dyDescent="0.25">
      <c r="A13" s="236" t="s">
        <v>175</v>
      </c>
      <c r="B13" s="237">
        <v>8305</v>
      </c>
      <c r="C13" s="237">
        <v>40334</v>
      </c>
      <c r="D13" s="237">
        <v>66941</v>
      </c>
      <c r="E13" s="237">
        <v>158299</v>
      </c>
      <c r="F13" s="238">
        <v>136.47540371371801</v>
      </c>
    </row>
    <row r="14" spans="1:27" ht="15.6" customHeight="1" x14ac:dyDescent="0.25">
      <c r="A14" s="236" t="s">
        <v>153</v>
      </c>
      <c r="B14" s="237">
        <v>1544089</v>
      </c>
      <c r="C14" s="237">
        <v>1438522</v>
      </c>
      <c r="D14" s="237">
        <v>5871439</v>
      </c>
      <c r="E14" s="237">
        <v>5340962</v>
      </c>
      <c r="F14" s="238">
        <v>-9.0348720305192671</v>
      </c>
    </row>
    <row r="15" spans="1:27" ht="15.6" customHeight="1" x14ac:dyDescent="0.25">
      <c r="A15" s="236" t="s">
        <v>150</v>
      </c>
      <c r="B15" s="237">
        <v>1883965</v>
      </c>
      <c r="C15" s="237">
        <v>1988830</v>
      </c>
      <c r="D15" s="237">
        <v>6903436</v>
      </c>
      <c r="E15" s="237">
        <v>7672083</v>
      </c>
      <c r="F15" s="238">
        <v>11.134267051943411</v>
      </c>
    </row>
    <row r="16" spans="1:27" ht="15.6" customHeight="1" x14ac:dyDescent="0.5">
      <c r="A16" s="236" t="s">
        <v>149</v>
      </c>
      <c r="B16" s="237">
        <v>2574235</v>
      </c>
      <c r="C16" s="237">
        <v>2161751</v>
      </c>
      <c r="D16" s="237">
        <v>8937209</v>
      </c>
      <c r="E16" s="237">
        <v>8463768</v>
      </c>
      <c r="F16" s="238">
        <v>-5.2974144388925026</v>
      </c>
      <c r="G16" s="15"/>
    </row>
    <row r="17" spans="1:7" ht="15.6" customHeight="1" x14ac:dyDescent="0.35">
      <c r="A17" s="236" t="s">
        <v>155</v>
      </c>
      <c r="B17" s="237">
        <v>1185474</v>
      </c>
      <c r="C17" s="237">
        <v>1214303</v>
      </c>
      <c r="D17" s="237">
        <v>3831220</v>
      </c>
      <c r="E17" s="237">
        <v>3864267</v>
      </c>
      <c r="F17" s="238">
        <v>0.86257119142204886</v>
      </c>
      <c r="G17" s="16"/>
    </row>
    <row r="18" spans="1:7" ht="15.6" customHeight="1" x14ac:dyDescent="0.25">
      <c r="A18" s="236" t="s">
        <v>152</v>
      </c>
      <c r="B18" s="237">
        <v>5118</v>
      </c>
      <c r="C18" s="237">
        <v>221</v>
      </c>
      <c r="D18" s="237">
        <v>71645</v>
      </c>
      <c r="E18" s="237">
        <v>90089</v>
      </c>
      <c r="F18" s="238">
        <v>25.743596901388798</v>
      </c>
    </row>
    <row r="19" spans="1:7" ht="15.6" customHeight="1" x14ac:dyDescent="0.25">
      <c r="A19" s="236" t="s">
        <v>148</v>
      </c>
      <c r="B19" s="237">
        <v>421919</v>
      </c>
      <c r="C19" s="237">
        <v>385840</v>
      </c>
      <c r="D19" s="237">
        <v>1936290</v>
      </c>
      <c r="E19" s="237">
        <v>1415044</v>
      </c>
      <c r="F19" s="238">
        <v>-26.919831223628691</v>
      </c>
    </row>
    <row r="20" spans="1:7" ht="15.6" customHeight="1" x14ac:dyDescent="0.25">
      <c r="A20" s="236" t="s">
        <v>147</v>
      </c>
      <c r="B20" s="237">
        <v>952912</v>
      </c>
      <c r="C20" s="237">
        <v>827387</v>
      </c>
      <c r="D20" s="237">
        <v>3026493</v>
      </c>
      <c r="E20" s="237">
        <v>2914210</v>
      </c>
      <c r="F20" s="238">
        <v>-3.7100036246573178</v>
      </c>
    </row>
    <row r="21" spans="1:7" ht="15.6" customHeight="1" x14ac:dyDescent="0.25">
      <c r="A21" s="236" t="s">
        <v>154</v>
      </c>
      <c r="B21" s="237">
        <v>1279154</v>
      </c>
      <c r="C21" s="237">
        <v>1745742</v>
      </c>
      <c r="D21" s="237">
        <v>5550746</v>
      </c>
      <c r="E21" s="237">
        <v>5754771</v>
      </c>
      <c r="F21" s="238">
        <v>3.675632068194076</v>
      </c>
    </row>
    <row r="22" spans="1:7" ht="15.6" customHeight="1" x14ac:dyDescent="0.25">
      <c r="A22" s="236" t="s">
        <v>151</v>
      </c>
      <c r="B22" s="237">
        <v>119835</v>
      </c>
      <c r="C22" s="237">
        <v>274699</v>
      </c>
      <c r="D22" s="237">
        <v>579884</v>
      </c>
      <c r="E22" s="237">
        <v>698940</v>
      </c>
      <c r="F22" s="238">
        <v>20.531002752274588</v>
      </c>
    </row>
    <row r="23" spans="1:7" ht="15.6" customHeight="1" x14ac:dyDescent="0.25">
      <c r="A23" s="236" t="s">
        <v>171</v>
      </c>
      <c r="B23" s="237">
        <v>150686</v>
      </c>
      <c r="C23" s="237">
        <v>113742</v>
      </c>
      <c r="D23" s="237">
        <v>380000</v>
      </c>
      <c r="E23" s="237">
        <v>482778</v>
      </c>
      <c r="F23" s="238">
        <v>27.046842105263149</v>
      </c>
    </row>
    <row r="24" spans="1:7" ht="15.6" customHeight="1" x14ac:dyDescent="0.25">
      <c r="A24" s="236" t="s">
        <v>146</v>
      </c>
      <c r="B24" s="237">
        <v>114787</v>
      </c>
      <c r="C24" s="237">
        <v>119749</v>
      </c>
      <c r="D24" s="237">
        <v>417009</v>
      </c>
      <c r="E24" s="237">
        <v>512174</v>
      </c>
      <c r="F24" s="238">
        <v>22.820850389320132</v>
      </c>
    </row>
    <row r="25" spans="1:7" ht="15.6" customHeight="1" x14ac:dyDescent="0.25">
      <c r="A25" s="236" t="s">
        <v>145</v>
      </c>
      <c r="B25" s="237">
        <v>31</v>
      </c>
      <c r="C25" s="237">
        <v>0</v>
      </c>
      <c r="D25" s="237">
        <v>76</v>
      </c>
      <c r="E25" s="237">
        <v>11</v>
      </c>
      <c r="F25" s="238">
        <v>-85.526315789473685</v>
      </c>
    </row>
    <row r="26" spans="1:7" ht="15.6" customHeight="1" x14ac:dyDescent="0.25">
      <c r="A26" s="236" t="s">
        <v>157</v>
      </c>
      <c r="B26" s="237">
        <v>66114</v>
      </c>
      <c r="C26" s="237">
        <v>114323</v>
      </c>
      <c r="D26" s="237">
        <v>341683</v>
      </c>
      <c r="E26" s="237">
        <v>478649</v>
      </c>
      <c r="F26" s="238">
        <v>40.085693464409992</v>
      </c>
    </row>
    <row r="27" spans="1:7" ht="15.6" customHeight="1" x14ac:dyDescent="0.25">
      <c r="A27" s="236" t="s">
        <v>173</v>
      </c>
      <c r="B27" s="237">
        <v>187803</v>
      </c>
      <c r="C27" s="237">
        <v>193040</v>
      </c>
      <c r="D27" s="237">
        <v>740418</v>
      </c>
      <c r="E27" s="237">
        <v>683920</v>
      </c>
      <c r="F27" s="238">
        <v>-7.6305546326534426</v>
      </c>
    </row>
    <row r="28" spans="1:7" ht="15.6" customHeight="1" x14ac:dyDescent="0.25">
      <c r="A28" s="236" t="s">
        <v>177</v>
      </c>
      <c r="B28" s="237">
        <v>112528</v>
      </c>
      <c r="C28" s="237">
        <v>98688</v>
      </c>
      <c r="D28" s="237">
        <v>332709</v>
      </c>
      <c r="E28" s="237">
        <v>269271</v>
      </c>
      <c r="F28" s="238">
        <v>-19.06711270209102</v>
      </c>
    </row>
    <row r="29" spans="1:7" ht="15.6" customHeight="1" x14ac:dyDescent="0.25">
      <c r="A29" s="236" t="s">
        <v>178</v>
      </c>
      <c r="B29" s="237">
        <v>262276</v>
      </c>
      <c r="C29" s="237">
        <v>247895</v>
      </c>
      <c r="D29" s="237">
        <v>1113643</v>
      </c>
      <c r="E29" s="237">
        <v>1137676</v>
      </c>
      <c r="F29" s="238">
        <v>2.158052445891542</v>
      </c>
    </row>
    <row r="30" spans="1:7" ht="15.6" customHeight="1" x14ac:dyDescent="0.25">
      <c r="A30" s="236" t="s">
        <v>179</v>
      </c>
      <c r="B30" s="237">
        <v>142636</v>
      </c>
      <c r="C30" s="237">
        <v>231651</v>
      </c>
      <c r="D30" s="237">
        <v>566563</v>
      </c>
      <c r="E30" s="237">
        <v>731959</v>
      </c>
      <c r="F30" s="238">
        <v>29.192869989745191</v>
      </c>
    </row>
    <row r="31" spans="1:7" ht="15.6" customHeight="1" x14ac:dyDescent="0.25">
      <c r="A31" s="236" t="s">
        <v>180</v>
      </c>
      <c r="B31" s="237">
        <v>1825091</v>
      </c>
      <c r="C31" s="237">
        <v>1833235</v>
      </c>
      <c r="D31" s="237">
        <v>7837571</v>
      </c>
      <c r="E31" s="237">
        <v>7982616</v>
      </c>
      <c r="F31" s="238">
        <v>1.8506371425534811</v>
      </c>
    </row>
    <row r="32" spans="1:7" ht="15.6" customHeight="1" x14ac:dyDescent="0.25">
      <c r="A32" s="236" t="s">
        <v>181</v>
      </c>
      <c r="B32" s="237">
        <v>1342199</v>
      </c>
      <c r="C32" s="237">
        <v>1438200</v>
      </c>
      <c r="D32" s="237">
        <v>5485324</v>
      </c>
      <c r="E32" s="237">
        <v>5398021</v>
      </c>
      <c r="F32" s="238">
        <v>-1.5915741713707381</v>
      </c>
    </row>
    <row r="33" spans="1:6" ht="15.6" customHeight="1" x14ac:dyDescent="0.25">
      <c r="A33" s="236" t="s">
        <v>182</v>
      </c>
      <c r="B33" s="237">
        <v>144619</v>
      </c>
      <c r="C33" s="237">
        <v>161884</v>
      </c>
      <c r="D33" s="237">
        <v>523908</v>
      </c>
      <c r="E33" s="237">
        <v>552659</v>
      </c>
      <c r="F33" s="238">
        <v>5.4877955671606458</v>
      </c>
    </row>
    <row r="34" spans="1:6" ht="15.6" customHeight="1" x14ac:dyDescent="0.25">
      <c r="A34" s="236" t="s">
        <v>183</v>
      </c>
      <c r="B34" s="237">
        <v>67355</v>
      </c>
      <c r="C34" s="237">
        <v>87801</v>
      </c>
      <c r="D34" s="237">
        <v>251743</v>
      </c>
      <c r="E34" s="237">
        <v>264081</v>
      </c>
      <c r="F34" s="238">
        <v>4.9010300187095623</v>
      </c>
    </row>
    <row r="35" spans="1:6" ht="15.6" customHeight="1" x14ac:dyDescent="0.25">
      <c r="A35" s="240" t="s">
        <v>158</v>
      </c>
      <c r="B35" s="241">
        <f>SUM(B7:B34)</f>
        <v>16766994</v>
      </c>
      <c r="C35" s="241">
        <f>SUM(C7:C34)</f>
        <v>17594940</v>
      </c>
      <c r="D35" s="241">
        <f>SUM(D7:D34)</f>
        <v>64665785</v>
      </c>
      <c r="E35" s="241">
        <f>SUM(E7:E34)</f>
        <v>66007680</v>
      </c>
      <c r="F35" s="242">
        <f>E35*100/D35-100</f>
        <v>2.0751236531034181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8B29-99BC-48FA-9243-D1B06C9C7A94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294867</v>
      </c>
      <c r="C7" s="237">
        <v>581623</v>
      </c>
      <c r="D7" s="237">
        <v>1585537</v>
      </c>
      <c r="E7" s="237">
        <v>1969286</v>
      </c>
      <c r="F7" s="238">
        <v>24.203093336831628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0</v>
      </c>
      <c r="D8" s="237">
        <v>6953</v>
      </c>
      <c r="E8" s="237">
        <v>5201</v>
      </c>
      <c r="F8" s="238">
        <v>-25.19775636415936</v>
      </c>
    </row>
    <row r="9" spans="1:14" ht="15.6" customHeight="1" x14ac:dyDescent="0.25">
      <c r="A9" s="236" t="s">
        <v>8</v>
      </c>
      <c r="B9" s="237">
        <v>0</v>
      </c>
      <c r="C9" s="237">
        <v>9100</v>
      </c>
      <c r="D9" s="237">
        <v>0</v>
      </c>
      <c r="E9" s="237">
        <v>27721</v>
      </c>
      <c r="F9" s="238"/>
      <c r="G9" s="20"/>
    </row>
    <row r="10" spans="1:14" ht="15.6" customHeight="1" x14ac:dyDescent="0.25">
      <c r="A10" s="236" t="s">
        <v>10</v>
      </c>
      <c r="B10" s="237">
        <v>15409</v>
      </c>
      <c r="C10" s="237">
        <v>24165</v>
      </c>
      <c r="D10" s="237">
        <v>89266</v>
      </c>
      <c r="E10" s="237">
        <v>79347</v>
      </c>
      <c r="F10" s="238">
        <v>-11.111733470750339</v>
      </c>
    </row>
    <row r="11" spans="1:14" ht="15.6" customHeight="1" x14ac:dyDescent="0.25">
      <c r="A11" s="236" t="s">
        <v>9</v>
      </c>
      <c r="B11" s="237">
        <v>941136</v>
      </c>
      <c r="C11" s="237">
        <v>966481</v>
      </c>
      <c r="D11" s="237">
        <v>3732106</v>
      </c>
      <c r="E11" s="237">
        <v>4265976</v>
      </c>
      <c r="F11" s="238">
        <v>14.30479198607971</v>
      </c>
    </row>
    <row r="12" spans="1:14" ht="15.6" customHeight="1" x14ac:dyDescent="0.25">
      <c r="A12" s="236" t="s">
        <v>6</v>
      </c>
      <c r="B12" s="237">
        <v>0</v>
      </c>
      <c r="C12" s="237">
        <v>3736</v>
      </c>
      <c r="D12" s="237">
        <v>21061</v>
      </c>
      <c r="E12" s="237">
        <v>12737</v>
      </c>
      <c r="F12" s="238">
        <v>-39.523289492426763</v>
      </c>
    </row>
    <row r="13" spans="1:14" ht="15.6" customHeight="1" x14ac:dyDescent="0.25">
      <c r="A13" s="236" t="s">
        <v>175</v>
      </c>
      <c r="B13" s="237">
        <v>0</v>
      </c>
      <c r="C13" s="237">
        <v>29807</v>
      </c>
      <c r="D13" s="237">
        <v>32920</v>
      </c>
      <c r="E13" s="237">
        <v>121365</v>
      </c>
      <c r="F13" s="238">
        <v>268.66646415552862</v>
      </c>
    </row>
    <row r="14" spans="1:14" ht="15.6" customHeight="1" x14ac:dyDescent="0.25">
      <c r="A14" s="236" t="s">
        <v>153</v>
      </c>
      <c r="B14" s="237">
        <v>737794</v>
      </c>
      <c r="C14" s="237">
        <v>529100</v>
      </c>
      <c r="D14" s="237">
        <v>2498734</v>
      </c>
      <c r="E14" s="237">
        <v>1888954</v>
      </c>
      <c r="F14" s="238">
        <v>-24.403557961751829</v>
      </c>
    </row>
    <row r="15" spans="1:14" ht="15.6" customHeight="1" x14ac:dyDescent="0.25">
      <c r="A15" s="236" t="s">
        <v>150</v>
      </c>
      <c r="B15" s="237">
        <v>1376852</v>
      </c>
      <c r="C15" s="237">
        <v>1438891</v>
      </c>
      <c r="D15" s="237">
        <v>5179612</v>
      </c>
      <c r="E15" s="237">
        <v>5808305</v>
      </c>
      <c r="F15" s="238">
        <v>12.137839668299479</v>
      </c>
    </row>
    <row r="16" spans="1:14" ht="15.6" customHeight="1" x14ac:dyDescent="0.5">
      <c r="A16" s="236" t="s">
        <v>149</v>
      </c>
      <c r="B16" s="237">
        <v>2048825</v>
      </c>
      <c r="C16" s="237">
        <v>1728094</v>
      </c>
      <c r="D16" s="237">
        <v>7232022</v>
      </c>
      <c r="E16" s="237">
        <v>6620666</v>
      </c>
      <c r="F16" s="238">
        <v>-8.4534587975534379</v>
      </c>
      <c r="G16" s="15"/>
    </row>
    <row r="17" spans="1:7" ht="15.6" customHeight="1" x14ac:dyDescent="0.35">
      <c r="A17" s="236" t="s">
        <v>155</v>
      </c>
      <c r="B17" s="237">
        <v>799641</v>
      </c>
      <c r="C17" s="237">
        <v>490148</v>
      </c>
      <c r="D17" s="237">
        <v>2109677</v>
      </c>
      <c r="E17" s="237">
        <v>1932138</v>
      </c>
      <c r="F17" s="238">
        <v>-8.4154588593419817</v>
      </c>
      <c r="G17" s="16"/>
    </row>
    <row r="18" spans="1:7" ht="15.6" customHeight="1" x14ac:dyDescent="0.25">
      <c r="A18" s="236" t="s">
        <v>152</v>
      </c>
      <c r="B18" s="237">
        <v>5002</v>
      </c>
      <c r="C18" s="237">
        <v>0</v>
      </c>
      <c r="D18" s="237">
        <v>71042</v>
      </c>
      <c r="E18" s="237">
        <v>89032</v>
      </c>
      <c r="F18" s="238">
        <v>25.323048337603112</v>
      </c>
    </row>
    <row r="19" spans="1:7" ht="15.6" customHeight="1" x14ac:dyDescent="0.25">
      <c r="A19" s="236" t="s">
        <v>148</v>
      </c>
      <c r="B19" s="237">
        <v>324725</v>
      </c>
      <c r="C19" s="237">
        <v>165096</v>
      </c>
      <c r="D19" s="237">
        <v>1232599</v>
      </c>
      <c r="E19" s="237">
        <v>618181</v>
      </c>
      <c r="F19" s="238">
        <v>-49.847355060323757</v>
      </c>
    </row>
    <row r="20" spans="1:7" ht="15.6" customHeight="1" x14ac:dyDescent="0.25">
      <c r="A20" s="236" t="s">
        <v>147</v>
      </c>
      <c r="B20" s="237">
        <v>61341</v>
      </c>
      <c r="C20" s="237">
        <v>107578</v>
      </c>
      <c r="D20" s="237">
        <v>204188</v>
      </c>
      <c r="E20" s="237">
        <v>364297</v>
      </c>
      <c r="F20" s="238">
        <v>78.412541383430948</v>
      </c>
    </row>
    <row r="21" spans="1:7" ht="15.6" customHeight="1" x14ac:dyDescent="0.25">
      <c r="A21" s="236" t="s">
        <v>154</v>
      </c>
      <c r="B21" s="237">
        <v>1063999</v>
      </c>
      <c r="C21" s="237">
        <v>1402314</v>
      </c>
      <c r="D21" s="237">
        <v>4502110</v>
      </c>
      <c r="E21" s="237">
        <v>4650566</v>
      </c>
      <c r="F21" s="238">
        <v>3.2974760723305261</v>
      </c>
    </row>
    <row r="22" spans="1:7" ht="15.6" customHeight="1" x14ac:dyDescent="0.25">
      <c r="A22" s="236" t="s">
        <v>151</v>
      </c>
      <c r="B22" s="237">
        <v>70949</v>
      </c>
      <c r="C22" s="237">
        <v>198589</v>
      </c>
      <c r="D22" s="237">
        <v>355986</v>
      </c>
      <c r="E22" s="237">
        <v>492811</v>
      </c>
      <c r="F22" s="238">
        <v>38.435500272482606</v>
      </c>
    </row>
    <row r="23" spans="1:7" ht="15.6" customHeight="1" x14ac:dyDescent="0.25">
      <c r="A23" s="236" t="s">
        <v>171</v>
      </c>
      <c r="B23" s="237">
        <v>11000</v>
      </c>
      <c r="C23" s="237">
        <v>8397</v>
      </c>
      <c r="D23" s="237">
        <v>20663</v>
      </c>
      <c r="E23" s="237">
        <v>15261</v>
      </c>
      <c r="F23" s="238">
        <v>-26.143348013357208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39949</v>
      </c>
      <c r="C26" s="237">
        <v>77985</v>
      </c>
      <c r="D26" s="237">
        <v>223828</v>
      </c>
      <c r="E26" s="237">
        <v>328208</v>
      </c>
      <c r="F26" s="238">
        <v>46.634022553031798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78777</v>
      </c>
      <c r="C28" s="237">
        <v>57830</v>
      </c>
      <c r="D28" s="237">
        <v>201961</v>
      </c>
      <c r="E28" s="237">
        <v>109964</v>
      </c>
      <c r="F28" s="238">
        <v>-45.551863973737497</v>
      </c>
    </row>
    <row r="29" spans="1:7" ht="15.6" customHeight="1" x14ac:dyDescent="0.25">
      <c r="A29" s="236" t="s">
        <v>178</v>
      </c>
      <c r="B29" s="237">
        <v>12300</v>
      </c>
      <c r="C29" s="237">
        <v>10518</v>
      </c>
      <c r="D29" s="237">
        <v>75820</v>
      </c>
      <c r="E29" s="237">
        <v>60209</v>
      </c>
      <c r="F29" s="238">
        <v>-20.589554207333151</v>
      </c>
    </row>
    <row r="30" spans="1:7" ht="15.6" customHeight="1" x14ac:dyDescent="0.25">
      <c r="A30" s="236" t="s">
        <v>179</v>
      </c>
      <c r="B30" s="237">
        <v>37338</v>
      </c>
      <c r="C30" s="237">
        <v>62737</v>
      </c>
      <c r="D30" s="237">
        <v>124736</v>
      </c>
      <c r="E30" s="237">
        <v>187679</v>
      </c>
      <c r="F30" s="238">
        <v>50.460973576192913</v>
      </c>
    </row>
    <row r="31" spans="1:7" ht="15.6" customHeight="1" x14ac:dyDescent="0.25">
      <c r="A31" s="236" t="s">
        <v>180</v>
      </c>
      <c r="B31" s="237">
        <v>1138212</v>
      </c>
      <c r="C31" s="237">
        <v>1259753</v>
      </c>
      <c r="D31" s="237">
        <v>4641895</v>
      </c>
      <c r="E31" s="237">
        <v>4765635</v>
      </c>
      <c r="F31" s="238">
        <v>2.66572165031738</v>
      </c>
    </row>
    <row r="32" spans="1:7" ht="15.6" customHeight="1" x14ac:dyDescent="0.25">
      <c r="A32" s="236" t="s">
        <v>181</v>
      </c>
      <c r="B32" s="237">
        <v>289407</v>
      </c>
      <c r="C32" s="237">
        <v>242550</v>
      </c>
      <c r="D32" s="237">
        <v>1293175</v>
      </c>
      <c r="E32" s="237">
        <v>848771</v>
      </c>
      <c r="F32" s="238">
        <v>-34.365341117791488</v>
      </c>
    </row>
    <row r="33" spans="1:6" ht="15.6" customHeight="1" x14ac:dyDescent="0.25">
      <c r="A33" s="236" t="s">
        <v>182</v>
      </c>
      <c r="B33" s="237">
        <v>0</v>
      </c>
      <c r="C33" s="237">
        <v>3000</v>
      </c>
      <c r="D33" s="237">
        <v>11713</v>
      </c>
      <c r="E33" s="237">
        <v>9000</v>
      </c>
      <c r="F33" s="238">
        <v>-23.162298301033051</v>
      </c>
    </row>
    <row r="34" spans="1:6" ht="15.6" customHeight="1" x14ac:dyDescent="0.25">
      <c r="A34" s="236" t="s">
        <v>183</v>
      </c>
      <c r="B34" s="237">
        <v>22361</v>
      </c>
      <c r="C34" s="237">
        <v>48920</v>
      </c>
      <c r="D34" s="237">
        <v>81173</v>
      </c>
      <c r="E34" s="237">
        <v>103803</v>
      </c>
      <c r="F34" s="238">
        <v>27.878728148522281</v>
      </c>
    </row>
    <row r="35" spans="1:6" ht="15.6" customHeight="1" x14ac:dyDescent="0.25">
      <c r="A35" s="240" t="s">
        <v>158</v>
      </c>
      <c r="B35" s="241">
        <f>SUM(B7:B34)</f>
        <v>9369884</v>
      </c>
      <c r="C35" s="241">
        <f>SUM(C7:C34)</f>
        <v>9446412</v>
      </c>
      <c r="D35" s="241">
        <f>SUM(D7:D34)</f>
        <v>35528777</v>
      </c>
      <c r="E35" s="241">
        <f>SUM(E7:E34)</f>
        <v>35375113</v>
      </c>
      <c r="F35" s="242">
        <f>E35*100/D35-100</f>
        <v>-0.43250574034675537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1B7E-70FB-427D-A47F-F9549CCEEA6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247456</v>
      </c>
      <c r="C7" s="237">
        <v>276959</v>
      </c>
      <c r="D7" s="237">
        <v>755618</v>
      </c>
      <c r="E7" s="237">
        <v>1005391</v>
      </c>
      <c r="F7" s="238">
        <v>33.055459239986327</v>
      </c>
      <c r="G7" s="20"/>
    </row>
    <row r="8" spans="1:14" ht="15.6" customHeight="1" x14ac:dyDescent="0.25">
      <c r="A8" s="236" t="s">
        <v>11</v>
      </c>
      <c r="B8" s="237">
        <v>44503</v>
      </c>
      <c r="C8" s="237">
        <v>112884</v>
      </c>
      <c r="D8" s="237">
        <v>193122</v>
      </c>
      <c r="E8" s="237">
        <v>323709</v>
      </c>
      <c r="F8" s="238">
        <v>67.618914468574275</v>
      </c>
    </row>
    <row r="9" spans="1:14" ht="15.6" customHeight="1" x14ac:dyDescent="0.25">
      <c r="A9" s="236" t="s">
        <v>8</v>
      </c>
      <c r="B9" s="237">
        <v>10500</v>
      </c>
      <c r="C9" s="237">
        <v>9496</v>
      </c>
      <c r="D9" s="237">
        <v>92312</v>
      </c>
      <c r="E9" s="237">
        <v>86049</v>
      </c>
      <c r="F9" s="238">
        <v>-6.7846000519975718</v>
      </c>
    </row>
    <row r="10" spans="1:14" ht="15.6" customHeight="1" x14ac:dyDescent="0.25">
      <c r="A10" s="236" t="s">
        <v>10</v>
      </c>
      <c r="B10" s="237">
        <v>100186</v>
      </c>
      <c r="C10" s="237">
        <v>131002</v>
      </c>
      <c r="D10" s="237">
        <v>498303</v>
      </c>
      <c r="E10" s="237">
        <v>484910</v>
      </c>
      <c r="F10" s="238">
        <v>-2.6877221289055062</v>
      </c>
    </row>
    <row r="11" spans="1:14" ht="15.6" customHeight="1" x14ac:dyDescent="0.25">
      <c r="A11" s="236" t="s">
        <v>9</v>
      </c>
      <c r="B11" s="237">
        <v>24259</v>
      </c>
      <c r="C11" s="237">
        <v>0</v>
      </c>
      <c r="D11" s="237">
        <v>197894</v>
      </c>
      <c r="E11" s="237">
        <v>42624</v>
      </c>
      <c r="F11" s="238">
        <v>-78.461196398071692</v>
      </c>
    </row>
    <row r="12" spans="1:14" ht="15.6" customHeight="1" x14ac:dyDescent="0.25">
      <c r="A12" s="236" t="s">
        <v>6</v>
      </c>
      <c r="B12" s="237">
        <v>101910</v>
      </c>
      <c r="C12" s="237">
        <v>90607</v>
      </c>
      <c r="D12" s="237">
        <v>401893</v>
      </c>
      <c r="E12" s="237">
        <v>391474</v>
      </c>
      <c r="F12" s="238">
        <v>-2.592481083273412</v>
      </c>
    </row>
    <row r="13" spans="1:14" ht="15.6" customHeight="1" x14ac:dyDescent="0.25">
      <c r="A13" s="236" t="s">
        <v>175</v>
      </c>
      <c r="B13" s="237">
        <v>4915</v>
      </c>
      <c r="C13" s="237">
        <v>9805</v>
      </c>
      <c r="D13" s="237">
        <v>29498</v>
      </c>
      <c r="E13" s="237">
        <v>32790</v>
      </c>
      <c r="F13" s="238">
        <v>11.16007864939996</v>
      </c>
    </row>
    <row r="14" spans="1:14" ht="15.6" customHeight="1" x14ac:dyDescent="0.25">
      <c r="A14" s="236" t="s">
        <v>153</v>
      </c>
      <c r="B14" s="237">
        <v>141858</v>
      </c>
      <c r="C14" s="237">
        <v>158861</v>
      </c>
      <c r="D14" s="237">
        <v>800601</v>
      </c>
      <c r="E14" s="237">
        <v>875500</v>
      </c>
      <c r="F14" s="238">
        <v>9.3553467957197114</v>
      </c>
    </row>
    <row r="15" spans="1:14" ht="15.6" customHeight="1" x14ac:dyDescent="0.25">
      <c r="A15" s="236" t="s">
        <v>150</v>
      </c>
      <c r="B15" s="237">
        <v>183151</v>
      </c>
      <c r="C15" s="237">
        <v>207830</v>
      </c>
      <c r="D15" s="237">
        <v>652509</v>
      </c>
      <c r="E15" s="237">
        <v>654253</v>
      </c>
      <c r="F15" s="238">
        <v>0.26727600692098008</v>
      </c>
    </row>
    <row r="16" spans="1:14" ht="15.6" customHeight="1" x14ac:dyDescent="0.5">
      <c r="A16" s="236" t="s">
        <v>149</v>
      </c>
      <c r="B16" s="237">
        <v>486475</v>
      </c>
      <c r="C16" s="237">
        <v>388471</v>
      </c>
      <c r="D16" s="237">
        <v>1521630</v>
      </c>
      <c r="E16" s="237">
        <v>1705803</v>
      </c>
      <c r="F16" s="238">
        <v>12.10366514855779</v>
      </c>
      <c r="G16" s="15"/>
    </row>
    <row r="17" spans="1:7" ht="15.6" customHeight="1" x14ac:dyDescent="0.35">
      <c r="A17" s="236" t="s">
        <v>155</v>
      </c>
      <c r="B17" s="237">
        <v>364853</v>
      </c>
      <c r="C17" s="237">
        <v>714681</v>
      </c>
      <c r="D17" s="237">
        <v>1674204</v>
      </c>
      <c r="E17" s="237">
        <v>1876056</v>
      </c>
      <c r="F17" s="238">
        <v>12.05659525362501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74229</v>
      </c>
      <c r="C19" s="237">
        <v>213770</v>
      </c>
      <c r="D19" s="237">
        <v>635333</v>
      </c>
      <c r="E19" s="237">
        <v>763505</v>
      </c>
      <c r="F19" s="238">
        <v>20.17398749946878</v>
      </c>
    </row>
    <row r="20" spans="1:7" ht="15.6" customHeight="1" x14ac:dyDescent="0.25">
      <c r="A20" s="236" t="s">
        <v>147</v>
      </c>
      <c r="B20" s="237">
        <v>802033</v>
      </c>
      <c r="C20" s="237">
        <v>663161</v>
      </c>
      <c r="D20" s="237">
        <v>2600569</v>
      </c>
      <c r="E20" s="237">
        <v>2261238</v>
      </c>
      <c r="F20" s="238">
        <v>-13.048336729384991</v>
      </c>
    </row>
    <row r="21" spans="1:7" ht="15.6" customHeight="1" x14ac:dyDescent="0.25">
      <c r="A21" s="236" t="s">
        <v>154</v>
      </c>
      <c r="B21" s="237">
        <v>206408</v>
      </c>
      <c r="C21" s="237">
        <v>307065</v>
      </c>
      <c r="D21" s="237">
        <v>1031114</v>
      </c>
      <c r="E21" s="237">
        <v>1046409</v>
      </c>
      <c r="F21" s="238">
        <v>1.483347137173965</v>
      </c>
    </row>
    <row r="22" spans="1:7" ht="15.6" customHeight="1" x14ac:dyDescent="0.25">
      <c r="A22" s="236" t="s">
        <v>151</v>
      </c>
      <c r="B22" s="237">
        <v>8233</v>
      </c>
      <c r="C22" s="237">
        <v>33111</v>
      </c>
      <c r="D22" s="237">
        <v>77662</v>
      </c>
      <c r="E22" s="237">
        <v>70678</v>
      </c>
      <c r="F22" s="238">
        <v>-8.9928150189281695</v>
      </c>
    </row>
    <row r="23" spans="1:7" ht="15.6" customHeight="1" x14ac:dyDescent="0.25">
      <c r="A23" s="236" t="s">
        <v>171</v>
      </c>
      <c r="B23" s="237">
        <v>120735</v>
      </c>
      <c r="C23" s="237">
        <v>90521</v>
      </c>
      <c r="D23" s="237">
        <v>303454</v>
      </c>
      <c r="E23" s="237">
        <v>402350</v>
      </c>
      <c r="F23" s="238">
        <v>32.590112504695917</v>
      </c>
    </row>
    <row r="24" spans="1:7" ht="15.6" customHeight="1" x14ac:dyDescent="0.25">
      <c r="A24" s="236" t="s">
        <v>146</v>
      </c>
      <c r="B24" s="237">
        <v>72789</v>
      </c>
      <c r="C24" s="237">
        <v>79550</v>
      </c>
      <c r="D24" s="237">
        <v>282143</v>
      </c>
      <c r="E24" s="237">
        <v>400708</v>
      </c>
      <c r="F24" s="238">
        <v>42.023016697206742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4998</v>
      </c>
      <c r="C26" s="237">
        <v>6170</v>
      </c>
      <c r="D26" s="237">
        <v>26338</v>
      </c>
      <c r="E26" s="237">
        <v>47438</v>
      </c>
      <c r="F26" s="238">
        <v>80.112385146935992</v>
      </c>
    </row>
    <row r="27" spans="1:7" ht="15.6" customHeight="1" x14ac:dyDescent="0.25">
      <c r="A27" s="236" t="s">
        <v>173</v>
      </c>
      <c r="B27" s="237">
        <v>61794</v>
      </c>
      <c r="C27" s="237">
        <v>61908</v>
      </c>
      <c r="D27" s="237">
        <v>250694</v>
      </c>
      <c r="E27" s="237">
        <v>217504</v>
      </c>
      <c r="F27" s="238">
        <v>-13.239247847974029</v>
      </c>
    </row>
    <row r="28" spans="1:7" ht="15.6" customHeight="1" x14ac:dyDescent="0.25">
      <c r="A28" s="236" t="s">
        <v>177</v>
      </c>
      <c r="B28" s="237">
        <v>11398</v>
      </c>
      <c r="C28" s="237">
        <v>10324</v>
      </c>
      <c r="D28" s="237">
        <v>43074</v>
      </c>
      <c r="E28" s="237">
        <v>42735</v>
      </c>
      <c r="F28" s="238">
        <v>-0.78701769048613812</v>
      </c>
    </row>
    <row r="29" spans="1:7" ht="15.6" customHeight="1" x14ac:dyDescent="0.25">
      <c r="A29" s="236" t="s">
        <v>178</v>
      </c>
      <c r="B29" s="237">
        <v>168601</v>
      </c>
      <c r="C29" s="237">
        <v>168828</v>
      </c>
      <c r="D29" s="237">
        <v>783950</v>
      </c>
      <c r="E29" s="237">
        <v>807658</v>
      </c>
      <c r="F29" s="238">
        <v>3.0241724599783169</v>
      </c>
    </row>
    <row r="30" spans="1:7" ht="15.6" customHeight="1" x14ac:dyDescent="0.25">
      <c r="A30" s="236" t="s">
        <v>179</v>
      </c>
      <c r="B30" s="237">
        <v>91604</v>
      </c>
      <c r="C30" s="237">
        <v>129415</v>
      </c>
      <c r="D30" s="237">
        <v>388078</v>
      </c>
      <c r="E30" s="237">
        <v>452201</v>
      </c>
      <c r="F30" s="238">
        <v>16.523224712557791</v>
      </c>
    </row>
    <row r="31" spans="1:7" ht="15.6" customHeight="1" x14ac:dyDescent="0.25">
      <c r="A31" s="236" t="s">
        <v>180</v>
      </c>
      <c r="B31" s="237">
        <v>616676</v>
      </c>
      <c r="C31" s="237">
        <v>462421</v>
      </c>
      <c r="D31" s="237">
        <v>2859346</v>
      </c>
      <c r="E31" s="237">
        <v>2863017</v>
      </c>
      <c r="F31" s="238">
        <v>0.12838600155420471</v>
      </c>
    </row>
    <row r="32" spans="1:7" ht="15.6" customHeight="1" x14ac:dyDescent="0.25">
      <c r="A32" s="236" t="s">
        <v>181</v>
      </c>
      <c r="B32" s="237">
        <v>61383</v>
      </c>
      <c r="C32" s="237">
        <v>102079</v>
      </c>
      <c r="D32" s="237">
        <v>543411</v>
      </c>
      <c r="E32" s="237">
        <v>729117</v>
      </c>
      <c r="F32" s="238">
        <v>34.174133390748437</v>
      </c>
    </row>
    <row r="33" spans="1:7" ht="15.6" customHeight="1" x14ac:dyDescent="0.25">
      <c r="A33" s="236" t="s">
        <v>182</v>
      </c>
      <c r="B33" s="237">
        <v>7167</v>
      </c>
      <c r="C33" s="237">
        <v>8327</v>
      </c>
      <c r="D33" s="237">
        <v>32809</v>
      </c>
      <c r="E33" s="237">
        <v>21724</v>
      </c>
      <c r="F33" s="238">
        <v>-33.786461032033898</v>
      </c>
    </row>
    <row r="34" spans="1:7" ht="15.6" customHeight="1" x14ac:dyDescent="0.25">
      <c r="A34" s="236" t="s">
        <v>183</v>
      </c>
      <c r="B34" s="237">
        <v>23300</v>
      </c>
      <c r="C34" s="237">
        <v>20870</v>
      </c>
      <c r="D34" s="237">
        <v>75265</v>
      </c>
      <c r="E34" s="237">
        <v>74640</v>
      </c>
      <c r="F34" s="238">
        <v>-0.83039925596226283</v>
      </c>
    </row>
    <row r="35" spans="1:7" s="47" customFormat="1" ht="15.6" customHeight="1" x14ac:dyDescent="0.2">
      <c r="A35" s="240" t="s">
        <v>158</v>
      </c>
      <c r="B35" s="241">
        <f>SUM(B7:B34)</f>
        <v>4041414</v>
      </c>
      <c r="C35" s="241">
        <f>SUM(C7:C34)</f>
        <v>4458116</v>
      </c>
      <c r="D35" s="241">
        <f>SUM(D7:D34)</f>
        <v>16750824</v>
      </c>
      <c r="E35" s="241">
        <f>SUM(E7:E34)</f>
        <v>17679481</v>
      </c>
      <c r="F35" s="242">
        <f>E35*100/D35-100</f>
        <v>5.5439481663707966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A44C-A95A-4FD7-91EC-D269F09A9CD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30314</v>
      </c>
      <c r="C7" s="237">
        <v>62279</v>
      </c>
      <c r="D7" s="237">
        <v>134771</v>
      </c>
      <c r="E7" s="237">
        <v>134696</v>
      </c>
      <c r="F7" s="238">
        <v>-5.5649954367041232E-2</v>
      </c>
      <c r="G7" s="20"/>
    </row>
    <row r="8" spans="1:14" s="47" customFormat="1" ht="15.6" customHeight="1" x14ac:dyDescent="0.2">
      <c r="A8" s="236" t="s">
        <v>11</v>
      </c>
      <c r="B8" s="237">
        <v>8763</v>
      </c>
      <c r="C8" s="237">
        <v>6462</v>
      </c>
      <c r="D8" s="237">
        <v>46031</v>
      </c>
      <c r="E8" s="237">
        <v>43363</v>
      </c>
      <c r="F8" s="238">
        <v>-5.796093936694831</v>
      </c>
      <c r="G8" s="239"/>
    </row>
    <row r="9" spans="1:14" ht="15.6" customHeight="1" x14ac:dyDescent="0.25">
      <c r="A9" s="236" t="s">
        <v>8</v>
      </c>
      <c r="B9" s="237">
        <v>32228</v>
      </c>
      <c r="C9" s="237">
        <v>49365</v>
      </c>
      <c r="D9" s="237">
        <v>136278</v>
      </c>
      <c r="E9" s="237">
        <v>173659</v>
      </c>
      <c r="F9" s="238">
        <v>27.429959347803759</v>
      </c>
      <c r="G9" s="243"/>
    </row>
    <row r="10" spans="1:14" ht="15.6" customHeight="1" x14ac:dyDescent="0.25">
      <c r="A10" s="236" t="s">
        <v>10</v>
      </c>
      <c r="B10" s="237">
        <v>17563</v>
      </c>
      <c r="C10" s="237">
        <v>32807</v>
      </c>
      <c r="D10" s="237">
        <v>143260</v>
      </c>
      <c r="E10" s="237">
        <v>125426</v>
      </c>
      <c r="F10" s="238">
        <v>-12.44869468099958</v>
      </c>
      <c r="G10" s="244"/>
    </row>
    <row r="11" spans="1:14" ht="15.6" customHeight="1" x14ac:dyDescent="0.25">
      <c r="A11" s="236" t="s">
        <v>9</v>
      </c>
      <c r="B11" s="237">
        <v>504286</v>
      </c>
      <c r="C11" s="237">
        <v>515849</v>
      </c>
      <c r="D11" s="237">
        <v>1855523</v>
      </c>
      <c r="E11" s="237">
        <v>1956700</v>
      </c>
      <c r="F11" s="238">
        <v>5.4527483625910378</v>
      </c>
    </row>
    <row r="12" spans="1:14" ht="15.6" customHeight="1" x14ac:dyDescent="0.25">
      <c r="A12" s="236" t="s">
        <v>6</v>
      </c>
      <c r="B12" s="237">
        <v>2483</v>
      </c>
      <c r="C12" s="237">
        <v>4288</v>
      </c>
      <c r="D12" s="237">
        <v>9907</v>
      </c>
      <c r="E12" s="237">
        <v>13163</v>
      </c>
      <c r="F12" s="238">
        <v>32.865650550116072</v>
      </c>
    </row>
    <row r="13" spans="1:14" ht="15.6" customHeight="1" x14ac:dyDescent="0.25">
      <c r="A13" s="236" t="s">
        <v>175</v>
      </c>
      <c r="B13" s="237">
        <v>3390</v>
      </c>
      <c r="C13" s="237">
        <v>722</v>
      </c>
      <c r="D13" s="237">
        <v>4523</v>
      </c>
      <c r="E13" s="237">
        <v>4144</v>
      </c>
      <c r="F13" s="238">
        <v>-8.3793942073844789</v>
      </c>
    </row>
    <row r="14" spans="1:14" ht="15.6" customHeight="1" x14ac:dyDescent="0.25">
      <c r="A14" s="236" t="s">
        <v>153</v>
      </c>
      <c r="B14" s="237">
        <v>664437</v>
      </c>
      <c r="C14" s="237">
        <v>750561</v>
      </c>
      <c r="D14" s="237">
        <v>2572104</v>
      </c>
      <c r="E14" s="237">
        <v>2576508</v>
      </c>
      <c r="F14" s="238">
        <v>0.17122169243545221</v>
      </c>
    </row>
    <row r="15" spans="1:14" ht="15.6" customHeight="1" x14ac:dyDescent="0.25">
      <c r="A15" s="236" t="s">
        <v>150</v>
      </c>
      <c r="B15" s="237">
        <v>323962</v>
      </c>
      <c r="C15" s="237">
        <v>342109</v>
      </c>
      <c r="D15" s="237">
        <v>1071315</v>
      </c>
      <c r="E15" s="237">
        <v>1209525</v>
      </c>
      <c r="F15" s="238">
        <v>12.900967502555281</v>
      </c>
    </row>
    <row r="16" spans="1:14" ht="15.6" customHeight="1" x14ac:dyDescent="0.5">
      <c r="A16" s="236" t="s">
        <v>149</v>
      </c>
      <c r="B16" s="237">
        <v>38935</v>
      </c>
      <c r="C16" s="237">
        <v>45186</v>
      </c>
      <c r="D16" s="237">
        <v>183557</v>
      </c>
      <c r="E16" s="237">
        <v>137299</v>
      </c>
      <c r="F16" s="238">
        <v>-25.200891276279311</v>
      </c>
      <c r="G16" s="15"/>
    </row>
    <row r="17" spans="1:7" ht="15.6" customHeight="1" x14ac:dyDescent="0.35">
      <c r="A17" s="236" t="s">
        <v>155</v>
      </c>
      <c r="B17" s="237">
        <v>20980</v>
      </c>
      <c r="C17" s="237">
        <v>9474</v>
      </c>
      <c r="D17" s="237">
        <v>47339</v>
      </c>
      <c r="E17" s="237">
        <v>56073</v>
      </c>
      <c r="F17" s="238">
        <v>18.449903884746188</v>
      </c>
      <c r="G17" s="16"/>
    </row>
    <row r="18" spans="1:7" ht="15.6" customHeight="1" x14ac:dyDescent="0.25">
      <c r="A18" s="236" t="s">
        <v>152</v>
      </c>
      <c r="B18" s="237">
        <v>116</v>
      </c>
      <c r="C18" s="237">
        <v>221</v>
      </c>
      <c r="D18" s="237">
        <v>603</v>
      </c>
      <c r="E18" s="237">
        <v>1057</v>
      </c>
      <c r="F18" s="238">
        <v>75.290215588723044</v>
      </c>
    </row>
    <row r="19" spans="1:7" ht="15.6" customHeight="1" x14ac:dyDescent="0.25">
      <c r="A19" s="236" t="s">
        <v>148</v>
      </c>
      <c r="B19" s="237">
        <v>22965</v>
      </c>
      <c r="C19" s="237">
        <v>6974</v>
      </c>
      <c r="D19" s="237">
        <v>68358</v>
      </c>
      <c r="E19" s="237">
        <v>33358</v>
      </c>
      <c r="F19" s="238">
        <v>-51.201029872143707</v>
      </c>
    </row>
    <row r="20" spans="1:7" ht="15.6" customHeight="1" x14ac:dyDescent="0.25">
      <c r="A20" s="236" t="s">
        <v>147</v>
      </c>
      <c r="B20" s="237">
        <v>89538</v>
      </c>
      <c r="C20" s="237">
        <v>56648</v>
      </c>
      <c r="D20" s="237">
        <v>221736</v>
      </c>
      <c r="E20" s="237">
        <v>288675</v>
      </c>
      <c r="F20" s="238">
        <v>30.188602662625811</v>
      </c>
    </row>
    <row r="21" spans="1:7" ht="15.6" customHeight="1" x14ac:dyDescent="0.25">
      <c r="A21" s="236" t="s">
        <v>154</v>
      </c>
      <c r="B21" s="237">
        <v>8747</v>
      </c>
      <c r="C21" s="237">
        <v>36363</v>
      </c>
      <c r="D21" s="237">
        <v>17522</v>
      </c>
      <c r="E21" s="237">
        <v>57796</v>
      </c>
      <c r="F21" s="238">
        <v>229.84819084579391</v>
      </c>
    </row>
    <row r="22" spans="1:7" ht="15.6" customHeight="1" x14ac:dyDescent="0.25">
      <c r="A22" s="236" t="s">
        <v>151</v>
      </c>
      <c r="B22" s="237">
        <v>40653</v>
      </c>
      <c r="C22" s="237">
        <v>42999</v>
      </c>
      <c r="D22" s="237">
        <v>146236</v>
      </c>
      <c r="E22" s="237">
        <v>135451</v>
      </c>
      <c r="F22" s="238">
        <v>-7.3750649634836796</v>
      </c>
    </row>
    <row r="23" spans="1:7" ht="15.6" customHeight="1" x14ac:dyDescent="0.25">
      <c r="A23" s="236" t="s">
        <v>171</v>
      </c>
      <c r="B23" s="237">
        <v>18951</v>
      </c>
      <c r="C23" s="237">
        <v>14824</v>
      </c>
      <c r="D23" s="237">
        <v>55883</v>
      </c>
      <c r="E23" s="237">
        <v>65167</v>
      </c>
      <c r="F23" s="238">
        <v>16.613281319900508</v>
      </c>
    </row>
    <row r="24" spans="1:7" ht="15.6" customHeight="1" x14ac:dyDescent="0.25">
      <c r="A24" s="236" t="s">
        <v>146</v>
      </c>
      <c r="B24" s="237">
        <v>41998</v>
      </c>
      <c r="C24" s="237">
        <v>40199</v>
      </c>
      <c r="D24" s="237">
        <v>134866</v>
      </c>
      <c r="E24" s="237">
        <v>111466</v>
      </c>
      <c r="F24" s="238">
        <v>-17.350555366067059</v>
      </c>
    </row>
    <row r="25" spans="1:7" ht="15.6" customHeight="1" x14ac:dyDescent="0.25">
      <c r="A25" s="236" t="s">
        <v>145</v>
      </c>
      <c r="B25" s="237">
        <v>31</v>
      </c>
      <c r="C25" s="237">
        <v>0</v>
      </c>
      <c r="D25" s="237">
        <v>76</v>
      </c>
      <c r="E25" s="237">
        <v>11</v>
      </c>
      <c r="F25" s="238">
        <v>-85.526315789473685</v>
      </c>
    </row>
    <row r="26" spans="1:7" ht="15.6" customHeight="1" x14ac:dyDescent="0.25">
      <c r="A26" s="236" t="s">
        <v>157</v>
      </c>
      <c r="B26" s="237">
        <v>21167</v>
      </c>
      <c r="C26" s="237">
        <v>30168</v>
      </c>
      <c r="D26" s="237">
        <v>91517</v>
      </c>
      <c r="E26" s="237">
        <v>103003</v>
      </c>
      <c r="F26" s="238">
        <v>12.55067364533366</v>
      </c>
    </row>
    <row r="27" spans="1:7" ht="15.6" customHeight="1" x14ac:dyDescent="0.25">
      <c r="A27" s="236" t="s">
        <v>173</v>
      </c>
      <c r="B27" s="237">
        <v>126009</v>
      </c>
      <c r="C27" s="237">
        <v>131132</v>
      </c>
      <c r="D27" s="237">
        <v>489724</v>
      </c>
      <c r="E27" s="237">
        <v>466416</v>
      </c>
      <c r="F27" s="238">
        <v>-4.7594155075103544</v>
      </c>
    </row>
    <row r="28" spans="1:7" ht="15.6" customHeight="1" x14ac:dyDescent="0.25">
      <c r="A28" s="236" t="s">
        <v>177</v>
      </c>
      <c r="B28" s="237">
        <v>22353</v>
      </c>
      <c r="C28" s="237">
        <v>30534</v>
      </c>
      <c r="D28" s="237">
        <v>87674</v>
      </c>
      <c r="E28" s="237">
        <v>116572</v>
      </c>
      <c r="F28" s="238">
        <v>32.960740926614513</v>
      </c>
    </row>
    <row r="29" spans="1:7" ht="15.6" customHeight="1" x14ac:dyDescent="0.25">
      <c r="A29" s="236" t="s">
        <v>178</v>
      </c>
      <c r="B29" s="237">
        <v>81375</v>
      </c>
      <c r="C29" s="237">
        <v>68549</v>
      </c>
      <c r="D29" s="237">
        <v>253873</v>
      </c>
      <c r="E29" s="237">
        <v>269809</v>
      </c>
      <c r="F29" s="238">
        <v>6.2771543251940907</v>
      </c>
    </row>
    <row r="30" spans="1:7" ht="15.6" customHeight="1" x14ac:dyDescent="0.25">
      <c r="A30" s="236" t="s">
        <v>179</v>
      </c>
      <c r="B30" s="237">
        <v>13694</v>
      </c>
      <c r="C30" s="237">
        <v>39499</v>
      </c>
      <c r="D30" s="237">
        <v>53749</v>
      </c>
      <c r="E30" s="237">
        <v>92079</v>
      </c>
      <c r="F30" s="238">
        <v>71.312954659621568</v>
      </c>
    </row>
    <row r="31" spans="1:7" ht="15.6" customHeight="1" x14ac:dyDescent="0.25">
      <c r="A31" s="236" t="s">
        <v>180</v>
      </c>
      <c r="B31" s="237">
        <v>70203</v>
      </c>
      <c r="C31" s="237">
        <v>111061</v>
      </c>
      <c r="D31" s="237">
        <v>336330</v>
      </c>
      <c r="E31" s="237">
        <v>353964</v>
      </c>
      <c r="F31" s="238">
        <v>5.2430648470252379</v>
      </c>
    </row>
    <row r="32" spans="1:7" ht="15.6" customHeight="1" x14ac:dyDescent="0.25">
      <c r="A32" s="236" t="s">
        <v>181</v>
      </c>
      <c r="B32" s="237">
        <v>991409</v>
      </c>
      <c r="C32" s="237">
        <v>1093571</v>
      </c>
      <c r="D32" s="237">
        <v>3648738</v>
      </c>
      <c r="E32" s="237">
        <v>3820133</v>
      </c>
      <c r="F32" s="238">
        <v>4.6973775590354734</v>
      </c>
    </row>
    <row r="33" spans="1:6" ht="15.6" customHeight="1" x14ac:dyDescent="0.25">
      <c r="A33" s="236" t="s">
        <v>182</v>
      </c>
      <c r="B33" s="237">
        <v>137452</v>
      </c>
      <c r="C33" s="237">
        <v>150557</v>
      </c>
      <c r="D33" s="237">
        <v>479386</v>
      </c>
      <c r="E33" s="237">
        <v>521935</v>
      </c>
      <c r="F33" s="238">
        <v>8.8757285360857452</v>
      </c>
    </row>
    <row r="34" spans="1:6" ht="15.6" customHeight="1" x14ac:dyDescent="0.25">
      <c r="A34" s="236" t="s">
        <v>183</v>
      </c>
      <c r="B34" s="237">
        <v>21694</v>
      </c>
      <c r="C34" s="237">
        <v>18011</v>
      </c>
      <c r="D34" s="237">
        <v>95305</v>
      </c>
      <c r="E34" s="237">
        <v>85638</v>
      </c>
      <c r="F34" s="238">
        <v>-10.14322438486963</v>
      </c>
    </row>
    <row r="35" spans="1:6" ht="15.6" customHeight="1" x14ac:dyDescent="0.25">
      <c r="A35" s="240" t="s">
        <v>158</v>
      </c>
      <c r="B35" s="241">
        <f>SUM(B7:B34)</f>
        <v>3355696</v>
      </c>
      <c r="C35" s="241">
        <f>SUM(C7:C34)</f>
        <v>3690412</v>
      </c>
      <c r="D35" s="241">
        <f>SUM(D7:D34)</f>
        <v>12386184</v>
      </c>
      <c r="E35" s="241">
        <f>SUM(E7:E34)</f>
        <v>12953086</v>
      </c>
      <c r="F35" s="242">
        <f>E35*100/D35-100</f>
        <v>4.5768898637385007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8D2A-D60A-462A-81FD-2258864480DF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118031</v>
      </c>
      <c r="C7" s="237">
        <v>291931</v>
      </c>
      <c r="D7" s="237">
        <v>592999</v>
      </c>
      <c r="E7" s="237">
        <v>927208</v>
      </c>
      <c r="F7" s="238">
        <v>56.359116963097733</v>
      </c>
      <c r="G7" s="20"/>
    </row>
    <row r="8" spans="1:14" s="47" customFormat="1" ht="15.6" customHeight="1" x14ac:dyDescent="0.2">
      <c r="A8" s="236" t="s">
        <v>11</v>
      </c>
      <c r="B8" s="237">
        <v>51566</v>
      </c>
      <c r="C8" s="237">
        <v>68853</v>
      </c>
      <c r="D8" s="237">
        <v>401801</v>
      </c>
      <c r="E8" s="237">
        <v>320902</v>
      </c>
      <c r="F8" s="238">
        <v>-20.1340962317167</v>
      </c>
      <c r="G8" s="239"/>
    </row>
    <row r="9" spans="1:14" ht="15.6" customHeight="1" x14ac:dyDescent="0.25">
      <c r="A9" s="236" t="s">
        <v>8</v>
      </c>
      <c r="B9" s="237">
        <v>317271</v>
      </c>
      <c r="C9" s="237">
        <v>374391</v>
      </c>
      <c r="D9" s="237">
        <v>1125096</v>
      </c>
      <c r="E9" s="237">
        <v>1005412</v>
      </c>
      <c r="F9" s="238">
        <v>-10.63767002993522</v>
      </c>
      <c r="G9" s="20"/>
    </row>
    <row r="10" spans="1:14" ht="15.6" customHeight="1" x14ac:dyDescent="0.25">
      <c r="A10" s="236" t="s">
        <v>10</v>
      </c>
      <c r="B10" s="237">
        <v>168544</v>
      </c>
      <c r="C10" s="237">
        <v>186867</v>
      </c>
      <c r="D10" s="237">
        <v>658717</v>
      </c>
      <c r="E10" s="237">
        <v>576951</v>
      </c>
      <c r="F10" s="238">
        <v>-12.41291783876839</v>
      </c>
    </row>
    <row r="11" spans="1:14" ht="15.6" customHeight="1" x14ac:dyDescent="0.25">
      <c r="A11" s="236" t="s">
        <v>9</v>
      </c>
      <c r="B11" s="237">
        <v>629841</v>
      </c>
      <c r="C11" s="237">
        <v>783850</v>
      </c>
      <c r="D11" s="237">
        <v>2662148</v>
      </c>
      <c r="E11" s="237">
        <v>3121218</v>
      </c>
      <c r="F11" s="238">
        <v>17.24434554352349</v>
      </c>
    </row>
    <row r="12" spans="1:14" ht="15.6" customHeight="1" x14ac:dyDescent="0.25">
      <c r="A12" s="236" t="s">
        <v>6</v>
      </c>
      <c r="B12" s="237">
        <v>23166</v>
      </c>
      <c r="C12" s="237">
        <v>55833</v>
      </c>
      <c r="D12" s="237">
        <v>143726</v>
      </c>
      <c r="E12" s="237">
        <v>217110</v>
      </c>
      <c r="F12" s="238">
        <v>51.058263640538257</v>
      </c>
    </row>
    <row r="13" spans="1:14" ht="15.6" customHeight="1" x14ac:dyDescent="0.25">
      <c r="A13" s="236" t="s">
        <v>175</v>
      </c>
      <c r="B13" s="237">
        <v>1593</v>
      </c>
      <c r="C13" s="237">
        <v>753</v>
      </c>
      <c r="D13" s="237">
        <v>4193</v>
      </c>
      <c r="E13" s="237">
        <v>3520</v>
      </c>
      <c r="F13" s="238">
        <v>-16.05056045790603</v>
      </c>
    </row>
    <row r="14" spans="1:14" ht="15.6" customHeight="1" x14ac:dyDescent="0.25">
      <c r="A14" s="236" t="s">
        <v>153</v>
      </c>
      <c r="B14" s="237">
        <v>1035678</v>
      </c>
      <c r="C14" s="237">
        <v>981843</v>
      </c>
      <c r="D14" s="237">
        <v>4141016</v>
      </c>
      <c r="E14" s="237">
        <v>3775617</v>
      </c>
      <c r="F14" s="238">
        <v>-8.8238973237485681</v>
      </c>
    </row>
    <row r="15" spans="1:14" ht="15.6" customHeight="1" x14ac:dyDescent="0.25">
      <c r="A15" s="236" t="s">
        <v>150</v>
      </c>
      <c r="B15" s="237">
        <v>588870</v>
      </c>
      <c r="C15" s="237">
        <v>821255</v>
      </c>
      <c r="D15" s="237">
        <v>2503326</v>
      </c>
      <c r="E15" s="237">
        <v>2832392</v>
      </c>
      <c r="F15" s="238">
        <v>13.145151690191369</v>
      </c>
    </row>
    <row r="16" spans="1:14" ht="15.6" customHeight="1" x14ac:dyDescent="0.5">
      <c r="A16" s="236" t="s">
        <v>149</v>
      </c>
      <c r="B16" s="237">
        <v>683588</v>
      </c>
      <c r="C16" s="237">
        <v>726662</v>
      </c>
      <c r="D16" s="237">
        <v>2599384</v>
      </c>
      <c r="E16" s="237">
        <v>2935070</v>
      </c>
      <c r="F16" s="238">
        <v>12.91405963874519</v>
      </c>
      <c r="G16" s="15"/>
    </row>
    <row r="17" spans="1:7" ht="15.6" customHeight="1" x14ac:dyDescent="0.35">
      <c r="A17" s="236" t="s">
        <v>155</v>
      </c>
      <c r="B17" s="237">
        <v>280611</v>
      </c>
      <c r="C17" s="237">
        <v>260804</v>
      </c>
      <c r="D17" s="237">
        <v>1156447</v>
      </c>
      <c r="E17" s="237">
        <v>1022843</v>
      </c>
      <c r="F17" s="238">
        <v>-11.55297216387781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232372</v>
      </c>
      <c r="C19" s="237">
        <v>154090</v>
      </c>
      <c r="D19" s="237">
        <v>812242</v>
      </c>
      <c r="E19" s="237">
        <v>528911</v>
      </c>
      <c r="F19" s="238">
        <v>-34.882584254446328</v>
      </c>
    </row>
    <row r="20" spans="1:7" ht="15.6" customHeight="1" x14ac:dyDescent="0.25">
      <c r="A20" s="236" t="s">
        <v>147</v>
      </c>
      <c r="B20" s="237">
        <v>236215</v>
      </c>
      <c r="C20" s="237">
        <v>273737</v>
      </c>
      <c r="D20" s="237">
        <v>834727</v>
      </c>
      <c r="E20" s="237">
        <v>997852</v>
      </c>
      <c r="F20" s="238">
        <v>19.542317428332851</v>
      </c>
    </row>
    <row r="21" spans="1:7" ht="15.6" customHeight="1" x14ac:dyDescent="0.25">
      <c r="A21" s="236" t="s">
        <v>154</v>
      </c>
      <c r="B21" s="237">
        <v>493903</v>
      </c>
      <c r="C21" s="237">
        <v>528624</v>
      </c>
      <c r="D21" s="237">
        <v>1839787</v>
      </c>
      <c r="E21" s="237">
        <v>2226908</v>
      </c>
      <c r="F21" s="238">
        <v>21.04162057890397</v>
      </c>
    </row>
    <row r="22" spans="1:7" ht="15.6" customHeight="1" x14ac:dyDescent="0.25">
      <c r="A22" s="236" t="s">
        <v>151</v>
      </c>
      <c r="B22" s="237">
        <v>28868</v>
      </c>
      <c r="C22" s="237">
        <v>39268</v>
      </c>
      <c r="D22" s="237">
        <v>186226</v>
      </c>
      <c r="E22" s="237">
        <v>124053</v>
      </c>
      <c r="F22" s="238">
        <v>-33.385778570124472</v>
      </c>
    </row>
    <row r="23" spans="1:7" ht="15.6" customHeight="1" x14ac:dyDescent="0.25">
      <c r="A23" s="236" t="s">
        <v>171</v>
      </c>
      <c r="B23" s="237">
        <v>30464</v>
      </c>
      <c r="C23" s="237">
        <v>48245</v>
      </c>
      <c r="D23" s="237">
        <v>197533</v>
      </c>
      <c r="E23" s="237">
        <v>163229</v>
      </c>
      <c r="F23" s="238">
        <v>-17.366212227830289</v>
      </c>
    </row>
    <row r="24" spans="1:7" ht="15.6" customHeight="1" x14ac:dyDescent="0.25">
      <c r="A24" s="236" t="s">
        <v>146</v>
      </c>
      <c r="B24" s="237">
        <v>59859</v>
      </c>
      <c r="C24" s="237">
        <v>63731</v>
      </c>
      <c r="D24" s="237">
        <v>204342</v>
      </c>
      <c r="E24" s="237">
        <v>226013</v>
      </c>
      <c r="F24" s="238">
        <v>10.605259809534999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88819</v>
      </c>
      <c r="C26" s="237">
        <v>56055</v>
      </c>
      <c r="D26" s="237">
        <v>150424</v>
      </c>
      <c r="E26" s="237">
        <v>230206</v>
      </c>
      <c r="F26" s="238">
        <v>53.038079029942033</v>
      </c>
    </row>
    <row r="27" spans="1:7" ht="15.6" customHeight="1" x14ac:dyDescent="0.25">
      <c r="A27" s="236" t="s">
        <v>173</v>
      </c>
      <c r="B27" s="237">
        <v>81655</v>
      </c>
      <c r="C27" s="237">
        <v>80456</v>
      </c>
      <c r="D27" s="237">
        <v>374869</v>
      </c>
      <c r="E27" s="237">
        <v>384790</v>
      </c>
      <c r="F27" s="238">
        <v>2.6465245192320448</v>
      </c>
    </row>
    <row r="28" spans="1:7" ht="15.6" customHeight="1" x14ac:dyDescent="0.25">
      <c r="A28" s="236" t="s">
        <v>177</v>
      </c>
      <c r="B28" s="237">
        <v>14052</v>
      </c>
      <c r="C28" s="237">
        <v>127674</v>
      </c>
      <c r="D28" s="237">
        <v>51301</v>
      </c>
      <c r="E28" s="237">
        <v>296836</v>
      </c>
      <c r="F28" s="238">
        <v>478.61640123974189</v>
      </c>
    </row>
    <row r="29" spans="1:7" ht="15.6" customHeight="1" x14ac:dyDescent="0.25">
      <c r="A29" s="236" t="s">
        <v>178</v>
      </c>
      <c r="B29" s="237">
        <v>234813</v>
      </c>
      <c r="C29" s="237">
        <v>213284</v>
      </c>
      <c r="D29" s="237">
        <v>922019</v>
      </c>
      <c r="E29" s="237">
        <v>830517</v>
      </c>
      <c r="F29" s="238">
        <v>-9.9240905013888039</v>
      </c>
    </row>
    <row r="30" spans="1:7" ht="15.6" customHeight="1" x14ac:dyDescent="0.25">
      <c r="A30" s="236" t="s">
        <v>179</v>
      </c>
      <c r="B30" s="237">
        <v>49464</v>
      </c>
      <c r="C30" s="237">
        <v>27338</v>
      </c>
      <c r="D30" s="237">
        <v>198743</v>
      </c>
      <c r="E30" s="237">
        <v>173485</v>
      </c>
      <c r="F30" s="238">
        <v>-12.708875281141969</v>
      </c>
    </row>
    <row r="31" spans="1:7" ht="15.6" customHeight="1" x14ac:dyDescent="0.25">
      <c r="A31" s="236" t="s">
        <v>180</v>
      </c>
      <c r="B31" s="237">
        <v>418202</v>
      </c>
      <c r="C31" s="237">
        <v>260656</v>
      </c>
      <c r="D31" s="237">
        <v>1402357</v>
      </c>
      <c r="E31" s="237">
        <v>1271460</v>
      </c>
      <c r="F31" s="238">
        <v>-9.3340711388041768</v>
      </c>
    </row>
    <row r="32" spans="1:7" ht="15.6" customHeight="1" x14ac:dyDescent="0.25">
      <c r="A32" s="236" t="s">
        <v>181</v>
      </c>
      <c r="B32" s="237">
        <v>1086870</v>
      </c>
      <c r="C32" s="237">
        <v>1238967</v>
      </c>
      <c r="D32" s="237">
        <v>4806923</v>
      </c>
      <c r="E32" s="237">
        <v>4685699</v>
      </c>
      <c r="F32" s="238">
        <v>-2.5218627383879522</v>
      </c>
    </row>
    <row r="33" spans="1:6" ht="15.6" customHeight="1" x14ac:dyDescent="0.25">
      <c r="A33" s="236" t="s">
        <v>182</v>
      </c>
      <c r="B33" s="237">
        <v>159076</v>
      </c>
      <c r="C33" s="237">
        <v>174825</v>
      </c>
      <c r="D33" s="237">
        <v>583039</v>
      </c>
      <c r="E33" s="237">
        <v>641701</v>
      </c>
      <c r="F33" s="238">
        <v>10.06141956198471</v>
      </c>
    </row>
    <row r="34" spans="1:6" ht="15.6" customHeight="1" x14ac:dyDescent="0.25">
      <c r="A34" s="236" t="s">
        <v>183</v>
      </c>
      <c r="B34" s="237">
        <v>61162</v>
      </c>
      <c r="C34" s="237">
        <v>38419</v>
      </c>
      <c r="D34" s="237">
        <v>148519</v>
      </c>
      <c r="E34" s="237">
        <v>112432</v>
      </c>
      <c r="F34" s="238">
        <v>-24.297901278624281</v>
      </c>
    </row>
    <row r="35" spans="1:6" ht="15.6" customHeight="1" x14ac:dyDescent="0.25">
      <c r="A35" s="240" t="s">
        <v>158</v>
      </c>
      <c r="B35" s="241">
        <f>SUM(B7:B34)</f>
        <v>7174553</v>
      </c>
      <c r="C35" s="241">
        <f>SUM(C7:C34)</f>
        <v>7878411</v>
      </c>
      <c r="D35" s="241">
        <f>SUM(D7:D34)</f>
        <v>28701904</v>
      </c>
      <c r="E35" s="241">
        <f>SUM(E7:E34)</f>
        <v>29632335</v>
      </c>
      <c r="F35" s="242">
        <f>E35*100/D35-100</f>
        <v>3.2417048011867138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88CF-25E0-47E6-B4E9-5F09EE85589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42241</v>
      </c>
      <c r="C7" s="237">
        <v>219171</v>
      </c>
      <c r="D7" s="237">
        <v>308923</v>
      </c>
      <c r="E7" s="237">
        <v>663311</v>
      </c>
      <c r="F7" s="238">
        <v>114.71725964075191</v>
      </c>
      <c r="G7" s="20"/>
    </row>
    <row r="8" spans="1:14" s="47" customFormat="1" ht="15.6" customHeight="1" x14ac:dyDescent="0.2">
      <c r="A8" s="236" t="s">
        <v>11</v>
      </c>
      <c r="B8" s="237">
        <v>1</v>
      </c>
      <c r="C8" s="237">
        <v>42</v>
      </c>
      <c r="D8" s="237">
        <v>1</v>
      </c>
      <c r="E8" s="237">
        <v>3393</v>
      </c>
      <c r="F8" s="238">
        <v>339200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9188</v>
      </c>
      <c r="D9" s="237">
        <v>0</v>
      </c>
      <c r="E9" s="237">
        <v>35547</v>
      </c>
      <c r="F9" s="238"/>
      <c r="G9" s="246"/>
    </row>
    <row r="10" spans="1:14" ht="15.6" customHeight="1" x14ac:dyDescent="0.25">
      <c r="A10" s="236" t="s">
        <v>10</v>
      </c>
      <c r="B10" s="237">
        <v>22555</v>
      </c>
      <c r="C10" s="237">
        <v>27353</v>
      </c>
      <c r="D10" s="237">
        <v>109235</v>
      </c>
      <c r="E10" s="237">
        <v>77014</v>
      </c>
      <c r="F10" s="238">
        <v>-29.496956103812881</v>
      </c>
    </row>
    <row r="11" spans="1:14" ht="15.6" customHeight="1" x14ac:dyDescent="0.25">
      <c r="A11" s="236" t="s">
        <v>9</v>
      </c>
      <c r="B11" s="237">
        <v>247309</v>
      </c>
      <c r="C11" s="237">
        <v>361913</v>
      </c>
      <c r="D11" s="237">
        <v>987164</v>
      </c>
      <c r="E11" s="237">
        <v>1455077</v>
      </c>
      <c r="F11" s="238">
        <v>47.399722842405112</v>
      </c>
    </row>
    <row r="12" spans="1:14" ht="15.6" customHeight="1" x14ac:dyDescent="0.25">
      <c r="A12" s="236" t="s">
        <v>6</v>
      </c>
      <c r="B12" s="237">
        <v>0</v>
      </c>
      <c r="C12" s="237">
        <v>3004</v>
      </c>
      <c r="D12" s="237">
        <v>0</v>
      </c>
      <c r="E12" s="237">
        <v>3004</v>
      </c>
      <c r="F12" s="238"/>
    </row>
    <row r="13" spans="1:14" ht="15.6" customHeight="1" x14ac:dyDescent="0.25">
      <c r="A13" s="236" t="s">
        <v>175</v>
      </c>
      <c r="B13" s="237">
        <v>2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125752</v>
      </c>
      <c r="C14" s="237">
        <v>49119</v>
      </c>
      <c r="D14" s="237">
        <v>355316</v>
      </c>
      <c r="E14" s="237">
        <v>176164</v>
      </c>
      <c r="F14" s="238">
        <v>-50.420470792196241</v>
      </c>
    </row>
    <row r="15" spans="1:14" ht="15.6" customHeight="1" x14ac:dyDescent="0.25">
      <c r="A15" s="236" t="s">
        <v>150</v>
      </c>
      <c r="B15" s="237">
        <v>160235</v>
      </c>
      <c r="C15" s="237">
        <v>345920</v>
      </c>
      <c r="D15" s="237">
        <v>769741</v>
      </c>
      <c r="E15" s="237">
        <v>1258607</v>
      </c>
      <c r="F15" s="238">
        <v>63.510453516182707</v>
      </c>
    </row>
    <row r="16" spans="1:14" ht="15.6" customHeight="1" x14ac:dyDescent="0.5">
      <c r="A16" s="236" t="s">
        <v>149</v>
      </c>
      <c r="B16" s="237">
        <v>572591</v>
      </c>
      <c r="C16" s="237">
        <v>442311</v>
      </c>
      <c r="D16" s="237">
        <v>1789283</v>
      </c>
      <c r="E16" s="237">
        <v>1767359</v>
      </c>
      <c r="F16" s="238">
        <v>-1.225295271904997</v>
      </c>
      <c r="G16" s="15"/>
    </row>
    <row r="17" spans="1:10" ht="15.6" customHeight="1" x14ac:dyDescent="0.35">
      <c r="A17" s="236" t="s">
        <v>155</v>
      </c>
      <c r="B17" s="237">
        <v>77521</v>
      </c>
      <c r="C17" s="237">
        <v>139138</v>
      </c>
      <c r="D17" s="237">
        <v>429649</v>
      </c>
      <c r="E17" s="237">
        <v>503986</v>
      </c>
      <c r="F17" s="238">
        <v>17.301797513784511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10" ht="15.6" customHeight="1" x14ac:dyDescent="0.25">
      <c r="A19" s="236" t="s">
        <v>148</v>
      </c>
      <c r="B19" s="237">
        <v>57752</v>
      </c>
      <c r="C19" s="237">
        <v>6008</v>
      </c>
      <c r="D19" s="237">
        <v>278420</v>
      </c>
      <c r="E19" s="237">
        <v>21645</v>
      </c>
      <c r="F19" s="238">
        <v>-92.225774010487754</v>
      </c>
    </row>
    <row r="20" spans="1:10" ht="15.6" customHeight="1" x14ac:dyDescent="0.25">
      <c r="A20" s="236" t="s">
        <v>147</v>
      </c>
      <c r="B20" s="237">
        <v>0</v>
      </c>
      <c r="C20" s="237">
        <v>22550</v>
      </c>
      <c r="D20" s="237">
        <v>2151</v>
      </c>
      <c r="E20" s="237">
        <v>31508</v>
      </c>
      <c r="F20" s="238">
        <v>1364.8070664807069</v>
      </c>
      <c r="J20" s="247"/>
    </row>
    <row r="21" spans="1:10" ht="15.6" customHeight="1" x14ac:dyDescent="0.25">
      <c r="A21" s="236" t="s">
        <v>154</v>
      </c>
      <c r="B21" s="237">
        <v>372838</v>
      </c>
      <c r="C21" s="237">
        <v>362558</v>
      </c>
      <c r="D21" s="237">
        <v>1320973</v>
      </c>
      <c r="E21" s="237">
        <v>1594052</v>
      </c>
      <c r="F21" s="238">
        <v>20.67256484424739</v>
      </c>
    </row>
    <row r="22" spans="1:10" ht="15.6" customHeight="1" x14ac:dyDescent="0.25">
      <c r="A22" s="236" t="s">
        <v>151</v>
      </c>
      <c r="B22" s="237">
        <v>2345</v>
      </c>
      <c r="C22" s="237">
        <v>15111</v>
      </c>
      <c r="D22" s="237">
        <v>56695</v>
      </c>
      <c r="E22" s="237">
        <v>48720</v>
      </c>
      <c r="F22" s="238">
        <v>-14.066496163682871</v>
      </c>
    </row>
    <row r="23" spans="1:10" ht="15.6" customHeight="1" x14ac:dyDescent="0.25">
      <c r="A23" s="236" t="s">
        <v>171</v>
      </c>
      <c r="B23" s="237">
        <v>2937</v>
      </c>
      <c r="C23" s="237">
        <v>4599</v>
      </c>
      <c r="D23" s="237">
        <v>12174</v>
      </c>
      <c r="E23" s="237">
        <v>11955</v>
      </c>
      <c r="F23" s="238">
        <v>-1.7989157220305569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1955</v>
      </c>
      <c r="D26" s="237">
        <v>3001</v>
      </c>
      <c r="E26" s="237">
        <v>3457</v>
      </c>
      <c r="F26" s="238">
        <v>15.19493502165945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4974</v>
      </c>
      <c r="C28" s="237">
        <v>118988</v>
      </c>
      <c r="D28" s="237">
        <v>27819</v>
      </c>
      <c r="E28" s="237">
        <v>254392</v>
      </c>
      <c r="F28" s="238">
        <v>814.45415004133861</v>
      </c>
    </row>
    <row r="29" spans="1:10" ht="15.6" customHeight="1" x14ac:dyDescent="0.25">
      <c r="A29" s="236" t="s">
        <v>178</v>
      </c>
      <c r="B29" s="237">
        <v>6076</v>
      </c>
      <c r="C29" s="237">
        <v>0</v>
      </c>
      <c r="D29" s="237">
        <v>6076</v>
      </c>
      <c r="E29" s="237">
        <v>2368</v>
      </c>
      <c r="F29" s="238">
        <v>-61.026991441737977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302918</v>
      </c>
      <c r="C31" s="237">
        <v>200578</v>
      </c>
      <c r="D31" s="237">
        <v>975452</v>
      </c>
      <c r="E31" s="237">
        <v>989774</v>
      </c>
      <c r="F31" s="238">
        <v>1.4682424147984681</v>
      </c>
    </row>
    <row r="32" spans="1:10" ht="15.6" customHeight="1" x14ac:dyDescent="0.25">
      <c r="A32" s="236" t="s">
        <v>181</v>
      </c>
      <c r="B32" s="237">
        <v>42551</v>
      </c>
      <c r="C32" s="237">
        <v>7506</v>
      </c>
      <c r="D32" s="237">
        <v>227505</v>
      </c>
      <c r="E32" s="237">
        <v>76990</v>
      </c>
      <c r="F32" s="238">
        <v>-66.158985516801835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2040598</v>
      </c>
      <c r="C35" s="241">
        <f>SUM(C7:C34)</f>
        <v>2337012</v>
      </c>
      <c r="D35" s="241">
        <f>SUM(D7:D34)</f>
        <v>7659580</v>
      </c>
      <c r="E35" s="241">
        <f>SUM(E7:E34)</f>
        <v>8978323</v>
      </c>
      <c r="F35" s="242">
        <f>E35*100/D35-100</f>
        <v>17.216910065564946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2C16-8864-46DA-8690-75DF3A503BA3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49741</v>
      </c>
      <c r="C7" s="237">
        <v>57779</v>
      </c>
      <c r="D7" s="237">
        <v>184233</v>
      </c>
      <c r="E7" s="237">
        <v>226798</v>
      </c>
      <c r="F7" s="238">
        <v>23.103895610449811</v>
      </c>
      <c r="G7" s="20"/>
    </row>
    <row r="8" spans="1:14" s="47" customFormat="1" ht="15.6" customHeight="1" x14ac:dyDescent="0.2">
      <c r="A8" s="236" t="s">
        <v>11</v>
      </c>
      <c r="B8" s="237">
        <v>49361</v>
      </c>
      <c r="C8" s="237">
        <v>64410</v>
      </c>
      <c r="D8" s="237">
        <v>385229</v>
      </c>
      <c r="E8" s="237">
        <v>302551</v>
      </c>
      <c r="F8" s="238">
        <v>-21.462039462241929</v>
      </c>
      <c r="G8" s="239"/>
    </row>
    <row r="9" spans="1:14" ht="15.6" customHeight="1" x14ac:dyDescent="0.25">
      <c r="A9" s="236" t="s">
        <v>8</v>
      </c>
      <c r="B9" s="237">
        <v>299935</v>
      </c>
      <c r="C9" s="237">
        <v>330258</v>
      </c>
      <c r="D9" s="237">
        <v>1034051</v>
      </c>
      <c r="E9" s="237">
        <v>844652</v>
      </c>
      <c r="F9" s="238">
        <v>-18.31621457742413</v>
      </c>
      <c r="G9" s="20"/>
    </row>
    <row r="10" spans="1:14" ht="15.6" customHeight="1" x14ac:dyDescent="0.25">
      <c r="A10" s="236" t="s">
        <v>10</v>
      </c>
      <c r="B10" s="237">
        <v>92011</v>
      </c>
      <c r="C10" s="237">
        <v>89826</v>
      </c>
      <c r="D10" s="237">
        <v>323638</v>
      </c>
      <c r="E10" s="237">
        <v>246869</v>
      </c>
      <c r="F10" s="238">
        <v>-23.720638491153689</v>
      </c>
    </row>
    <row r="11" spans="1:14" ht="15.6" customHeight="1" x14ac:dyDescent="0.25">
      <c r="A11" s="236" t="s">
        <v>9</v>
      </c>
      <c r="B11" s="237">
        <v>2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7631</v>
      </c>
      <c r="C12" s="237">
        <v>27156</v>
      </c>
      <c r="D12" s="237">
        <v>87033</v>
      </c>
      <c r="E12" s="237">
        <v>135220</v>
      </c>
      <c r="F12" s="238">
        <v>55.366355290521987</v>
      </c>
    </row>
    <row r="13" spans="1:14" ht="15.6" customHeight="1" x14ac:dyDescent="0.25">
      <c r="A13" s="236" t="s">
        <v>175</v>
      </c>
      <c r="B13" s="237">
        <v>0</v>
      </c>
      <c r="C13" s="237">
        <v>23</v>
      </c>
      <c r="D13" s="237">
        <v>0</v>
      </c>
      <c r="E13" s="237">
        <v>23</v>
      </c>
      <c r="F13" s="238"/>
    </row>
    <row r="14" spans="1:14" ht="15.6" customHeight="1" x14ac:dyDescent="0.25">
      <c r="A14" s="236" t="s">
        <v>153</v>
      </c>
      <c r="B14" s="237">
        <v>205717</v>
      </c>
      <c r="C14" s="237">
        <v>152054</v>
      </c>
      <c r="D14" s="237">
        <v>775048</v>
      </c>
      <c r="E14" s="237">
        <v>494702</v>
      </c>
      <c r="F14" s="238">
        <v>-36.171437123894258</v>
      </c>
    </row>
    <row r="15" spans="1:14" ht="15.6" customHeight="1" x14ac:dyDescent="0.25">
      <c r="A15" s="236" t="s">
        <v>150</v>
      </c>
      <c r="B15" s="237">
        <v>114721</v>
      </c>
      <c r="C15" s="237">
        <v>200490</v>
      </c>
      <c r="D15" s="237">
        <v>618448</v>
      </c>
      <c r="E15" s="237">
        <v>556801</v>
      </c>
      <c r="F15" s="238">
        <v>-9.9680167128036601</v>
      </c>
    </row>
    <row r="16" spans="1:14" ht="15.6" customHeight="1" x14ac:dyDescent="0.5">
      <c r="A16" s="236" t="s">
        <v>149</v>
      </c>
      <c r="B16" s="237">
        <v>89420</v>
      </c>
      <c r="C16" s="237">
        <v>244497</v>
      </c>
      <c r="D16" s="237">
        <v>717181</v>
      </c>
      <c r="E16" s="237">
        <v>1047440</v>
      </c>
      <c r="F16" s="238">
        <v>46.049602541060068</v>
      </c>
      <c r="G16" s="15"/>
    </row>
    <row r="17" spans="1:7" ht="15.6" customHeight="1" x14ac:dyDescent="0.35">
      <c r="A17" s="236" t="s">
        <v>155</v>
      </c>
      <c r="B17" s="237">
        <v>125440</v>
      </c>
      <c r="C17" s="237">
        <v>61529</v>
      </c>
      <c r="D17" s="237">
        <v>426873</v>
      </c>
      <c r="E17" s="237">
        <v>306073</v>
      </c>
      <c r="F17" s="238">
        <v>-28.298814869996459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97504</v>
      </c>
      <c r="C19" s="237">
        <v>87248</v>
      </c>
      <c r="D19" s="237">
        <v>231885</v>
      </c>
      <c r="E19" s="237">
        <v>330933</v>
      </c>
      <c r="F19" s="238">
        <v>42.714276473251829</v>
      </c>
    </row>
    <row r="20" spans="1:7" ht="15.6" customHeight="1" x14ac:dyDescent="0.25">
      <c r="A20" s="236" t="s">
        <v>147</v>
      </c>
      <c r="B20" s="237">
        <v>168445</v>
      </c>
      <c r="C20" s="237">
        <v>161461</v>
      </c>
      <c r="D20" s="237">
        <v>582508</v>
      </c>
      <c r="E20" s="237">
        <v>658443</v>
      </c>
      <c r="F20" s="238">
        <v>13.0358724687043</v>
      </c>
    </row>
    <row r="21" spans="1:7" ht="15.6" customHeight="1" x14ac:dyDescent="0.25">
      <c r="A21" s="236" t="s">
        <v>154</v>
      </c>
      <c r="B21" s="237">
        <v>108080</v>
      </c>
      <c r="C21" s="237">
        <v>142206</v>
      </c>
      <c r="D21" s="237">
        <v>464618</v>
      </c>
      <c r="E21" s="237">
        <v>550213</v>
      </c>
      <c r="F21" s="238">
        <v>18.422661196940279</v>
      </c>
    </row>
    <row r="22" spans="1:7" ht="15.6" customHeight="1" x14ac:dyDescent="0.25">
      <c r="A22" s="236" t="s">
        <v>151</v>
      </c>
      <c r="B22" s="237">
        <v>2</v>
      </c>
      <c r="C22" s="237">
        <v>4</v>
      </c>
      <c r="D22" s="237">
        <v>12537</v>
      </c>
      <c r="E22" s="237">
        <v>265</v>
      </c>
      <c r="F22" s="238">
        <v>-97.886256680226523</v>
      </c>
    </row>
    <row r="23" spans="1:7" ht="15.6" customHeight="1" x14ac:dyDescent="0.25">
      <c r="A23" s="236" t="s">
        <v>171</v>
      </c>
      <c r="B23" s="237">
        <v>19711</v>
      </c>
      <c r="C23" s="237">
        <v>36761</v>
      </c>
      <c r="D23" s="237">
        <v>147230</v>
      </c>
      <c r="E23" s="237">
        <v>99564</v>
      </c>
      <c r="F23" s="238">
        <v>-32.37519527270257</v>
      </c>
    </row>
    <row r="24" spans="1:7" ht="15.6" customHeight="1" x14ac:dyDescent="0.25">
      <c r="A24" s="236" t="s">
        <v>146</v>
      </c>
      <c r="B24" s="237">
        <v>2604</v>
      </c>
      <c r="C24" s="237">
        <v>2092</v>
      </c>
      <c r="D24" s="237">
        <v>6144</v>
      </c>
      <c r="E24" s="237">
        <v>4996</v>
      </c>
      <c r="F24" s="238">
        <v>-18.684895833333329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82569</v>
      </c>
      <c r="C26" s="237">
        <v>49327</v>
      </c>
      <c r="D26" s="237">
        <v>123379</v>
      </c>
      <c r="E26" s="237">
        <v>206340</v>
      </c>
      <c r="F26" s="238">
        <v>67.240778414478967</v>
      </c>
    </row>
    <row r="27" spans="1:7" ht="15.6" customHeight="1" x14ac:dyDescent="0.25">
      <c r="A27" s="236" t="s">
        <v>173</v>
      </c>
      <c r="B27" s="237">
        <v>2000</v>
      </c>
      <c r="C27" s="237">
        <v>2100</v>
      </c>
      <c r="D27" s="237">
        <v>43975</v>
      </c>
      <c r="E27" s="237">
        <v>37600</v>
      </c>
      <c r="F27" s="238">
        <v>-14.4968732234224</v>
      </c>
    </row>
    <row r="28" spans="1:7" ht="15.6" customHeight="1" x14ac:dyDescent="0.25">
      <c r="A28" s="236" t="s">
        <v>177</v>
      </c>
      <c r="B28" s="237">
        <v>2133</v>
      </c>
      <c r="C28" s="237">
        <v>0</v>
      </c>
      <c r="D28" s="237">
        <v>4278</v>
      </c>
      <c r="E28" s="237">
        <v>0</v>
      </c>
      <c r="F28" s="238">
        <v>-100</v>
      </c>
    </row>
    <row r="29" spans="1:7" ht="15.6" customHeight="1" x14ac:dyDescent="0.25">
      <c r="A29" s="236" t="s">
        <v>178</v>
      </c>
      <c r="B29" s="237">
        <v>103278</v>
      </c>
      <c r="C29" s="237">
        <v>78578</v>
      </c>
      <c r="D29" s="237">
        <v>452620</v>
      </c>
      <c r="E29" s="237">
        <v>337288</v>
      </c>
      <c r="F29" s="238">
        <v>-25.48097742035262</v>
      </c>
    </row>
    <row r="30" spans="1:7" ht="15.6" customHeight="1" x14ac:dyDescent="0.25">
      <c r="A30" s="236" t="s">
        <v>179</v>
      </c>
      <c r="B30" s="237">
        <v>24615</v>
      </c>
      <c r="C30" s="237">
        <v>15823</v>
      </c>
      <c r="D30" s="237">
        <v>143961</v>
      </c>
      <c r="E30" s="237">
        <v>99397</v>
      </c>
      <c r="F30" s="238">
        <v>-30.95560603218928</v>
      </c>
    </row>
    <row r="31" spans="1:7" ht="15.6" customHeight="1" x14ac:dyDescent="0.25">
      <c r="A31" s="236" t="s">
        <v>180</v>
      </c>
      <c r="B31" s="237">
        <v>65139</v>
      </c>
      <c r="C31" s="237">
        <v>10826</v>
      </c>
      <c r="D31" s="237">
        <v>233460</v>
      </c>
      <c r="E31" s="237">
        <v>114672</v>
      </c>
      <c r="F31" s="238">
        <v>-50.88152145977898</v>
      </c>
    </row>
    <row r="32" spans="1:7" ht="15.6" customHeight="1" x14ac:dyDescent="0.25">
      <c r="A32" s="236" t="s">
        <v>181</v>
      </c>
      <c r="B32" s="237">
        <v>51792</v>
      </c>
      <c r="C32" s="237">
        <v>65201</v>
      </c>
      <c r="D32" s="237">
        <v>133639</v>
      </c>
      <c r="E32" s="237">
        <v>176530</v>
      </c>
      <c r="F32" s="238">
        <v>32.094672962234092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40448</v>
      </c>
      <c r="C34" s="237">
        <v>15001</v>
      </c>
      <c r="D34" s="237">
        <v>70158</v>
      </c>
      <c r="E34" s="237">
        <v>29268</v>
      </c>
      <c r="F34" s="238">
        <v>-58.282733259214908</v>
      </c>
    </row>
    <row r="35" spans="1:6" ht="15.6" customHeight="1" x14ac:dyDescent="0.25">
      <c r="A35" s="240" t="s">
        <v>158</v>
      </c>
      <c r="B35" s="241">
        <f>SUM(B7:B34)</f>
        <v>1802299</v>
      </c>
      <c r="C35" s="241">
        <f>SUM(C7:C34)</f>
        <v>1894650</v>
      </c>
      <c r="D35" s="241">
        <f>SUM(D7:D34)</f>
        <v>7202128</v>
      </c>
      <c r="E35" s="241">
        <f>SUM(E7:E34)</f>
        <v>6806638</v>
      </c>
      <c r="F35" s="242">
        <f>E35*100/D35-100</f>
        <v>-5.4912936843110884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8B4B6-3823-4F7E-A7F0-AB071B4E8BA1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26049</v>
      </c>
      <c r="C7" s="237">
        <v>14981</v>
      </c>
      <c r="D7" s="237">
        <v>99843</v>
      </c>
      <c r="E7" s="237">
        <v>37099</v>
      </c>
      <c r="F7" s="238">
        <v>-62.842662980879972</v>
      </c>
      <c r="G7" s="20"/>
    </row>
    <row r="8" spans="1:14" s="47" customFormat="1" ht="15.6" customHeight="1" x14ac:dyDescent="0.2">
      <c r="A8" s="236" t="s">
        <v>11</v>
      </c>
      <c r="B8" s="237">
        <v>2204</v>
      </c>
      <c r="C8" s="237">
        <v>4401</v>
      </c>
      <c r="D8" s="237">
        <v>16571</v>
      </c>
      <c r="E8" s="237">
        <v>14958</v>
      </c>
      <c r="F8" s="238">
        <v>-9.7338724277352071</v>
      </c>
    </row>
    <row r="9" spans="1:14" ht="15.6" customHeight="1" x14ac:dyDescent="0.25">
      <c r="A9" s="236" t="s">
        <v>8</v>
      </c>
      <c r="B9" s="237">
        <v>17336</v>
      </c>
      <c r="C9" s="237">
        <v>34945</v>
      </c>
      <c r="D9" s="237">
        <v>91045</v>
      </c>
      <c r="E9" s="237">
        <v>125213</v>
      </c>
      <c r="F9" s="238">
        <v>37.528694601570663</v>
      </c>
      <c r="G9" s="20"/>
    </row>
    <row r="10" spans="1:14" ht="15.6" customHeight="1" x14ac:dyDescent="0.25">
      <c r="A10" s="236" t="s">
        <v>10</v>
      </c>
      <c r="B10" s="237">
        <v>53978</v>
      </c>
      <c r="C10" s="237">
        <v>69688</v>
      </c>
      <c r="D10" s="237">
        <v>225844</v>
      </c>
      <c r="E10" s="237">
        <v>253068</v>
      </c>
      <c r="F10" s="238">
        <v>12.05433839287295</v>
      </c>
    </row>
    <row r="11" spans="1:14" ht="15.6" customHeight="1" x14ac:dyDescent="0.25">
      <c r="A11" s="236" t="s">
        <v>9</v>
      </c>
      <c r="B11" s="237">
        <v>382530</v>
      </c>
      <c r="C11" s="237">
        <v>421937</v>
      </c>
      <c r="D11" s="237">
        <v>1674982</v>
      </c>
      <c r="E11" s="237">
        <v>1666141</v>
      </c>
      <c r="F11" s="238">
        <v>-0.52782656768849279</v>
      </c>
    </row>
    <row r="12" spans="1:14" ht="15.6" customHeight="1" x14ac:dyDescent="0.25">
      <c r="A12" s="236" t="s">
        <v>6</v>
      </c>
      <c r="B12" s="237">
        <v>15535</v>
      </c>
      <c r="C12" s="237">
        <v>25673</v>
      </c>
      <c r="D12" s="237">
        <v>56693</v>
      </c>
      <c r="E12" s="237">
        <v>78886</v>
      </c>
      <c r="F12" s="238">
        <v>39.145926304834802</v>
      </c>
    </row>
    <row r="13" spans="1:14" ht="15.6" customHeight="1" x14ac:dyDescent="0.25">
      <c r="A13" s="236" t="s">
        <v>175</v>
      </c>
      <c r="B13" s="237">
        <v>1591</v>
      </c>
      <c r="C13" s="237">
        <v>730</v>
      </c>
      <c r="D13" s="237">
        <v>4191</v>
      </c>
      <c r="E13" s="237">
        <v>3497</v>
      </c>
      <c r="F13" s="238">
        <v>-16.559293724648061</v>
      </c>
    </row>
    <row r="14" spans="1:14" ht="15.6" customHeight="1" x14ac:dyDescent="0.25">
      <c r="A14" s="236" t="s">
        <v>153</v>
      </c>
      <c r="B14" s="237">
        <v>704209</v>
      </c>
      <c r="C14" s="237">
        <v>780670</v>
      </c>
      <c r="D14" s="237">
        <v>3010652</v>
      </c>
      <c r="E14" s="237">
        <v>3104751</v>
      </c>
      <c r="F14" s="238">
        <v>3.125535598269082</v>
      </c>
    </row>
    <row r="15" spans="1:14" ht="15.6" customHeight="1" x14ac:dyDescent="0.25">
      <c r="A15" s="236" t="s">
        <v>150</v>
      </c>
      <c r="B15" s="237">
        <v>313914</v>
      </c>
      <c r="C15" s="237">
        <v>274845</v>
      </c>
      <c r="D15" s="237">
        <v>1115137</v>
      </c>
      <c r="E15" s="237">
        <v>1016984</v>
      </c>
      <c r="F15" s="238">
        <v>-8.8018781548814218</v>
      </c>
    </row>
    <row r="16" spans="1:14" ht="15.6" customHeight="1" x14ac:dyDescent="0.5">
      <c r="A16" s="236" t="s">
        <v>149</v>
      </c>
      <c r="B16" s="237">
        <v>21577</v>
      </c>
      <c r="C16" s="237">
        <v>39854</v>
      </c>
      <c r="D16" s="237">
        <v>92920</v>
      </c>
      <c r="E16" s="237">
        <v>120271</v>
      </c>
      <c r="F16" s="238">
        <v>29.434997847610841</v>
      </c>
      <c r="G16" s="15"/>
    </row>
    <row r="17" spans="1:8" ht="15.6" customHeight="1" x14ac:dyDescent="0.35">
      <c r="A17" s="236" t="s">
        <v>155</v>
      </c>
      <c r="B17" s="237">
        <v>77650</v>
      </c>
      <c r="C17" s="237">
        <v>60137</v>
      </c>
      <c r="D17" s="237">
        <v>299925</v>
      </c>
      <c r="E17" s="237">
        <v>212784</v>
      </c>
      <c r="F17" s="238">
        <v>-29.054263565891471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 x14ac:dyDescent="0.25">
      <c r="A19" s="236" t="s">
        <v>148</v>
      </c>
      <c r="B19" s="237">
        <v>77116</v>
      </c>
      <c r="C19" s="237">
        <v>60834</v>
      </c>
      <c r="D19" s="237">
        <v>301937</v>
      </c>
      <c r="E19" s="237">
        <v>176333</v>
      </c>
      <c r="F19" s="238">
        <v>-41.599406498706678</v>
      </c>
      <c r="H19" s="248"/>
    </row>
    <row r="20" spans="1:8" ht="15.6" customHeight="1" x14ac:dyDescent="0.25">
      <c r="A20" s="236" t="s">
        <v>147</v>
      </c>
      <c r="B20" s="237">
        <v>67770</v>
      </c>
      <c r="C20" s="237">
        <v>89726</v>
      </c>
      <c r="D20" s="237">
        <v>250068</v>
      </c>
      <c r="E20" s="237">
        <v>307901</v>
      </c>
      <c r="F20" s="238">
        <v>23.126909480621261</v>
      </c>
    </row>
    <row r="21" spans="1:8" ht="15.6" customHeight="1" x14ac:dyDescent="0.25">
      <c r="A21" s="236" t="s">
        <v>154</v>
      </c>
      <c r="B21" s="237">
        <v>12985</v>
      </c>
      <c r="C21" s="237">
        <v>23860</v>
      </c>
      <c r="D21" s="237">
        <v>54196</v>
      </c>
      <c r="E21" s="237">
        <v>82643</v>
      </c>
      <c r="F21" s="238">
        <v>52.489113587718663</v>
      </c>
    </row>
    <row r="22" spans="1:8" ht="15.6" customHeight="1" x14ac:dyDescent="0.25">
      <c r="A22" s="236" t="s">
        <v>151</v>
      </c>
      <c r="B22" s="237">
        <v>26521</v>
      </c>
      <c r="C22" s="237">
        <v>24153</v>
      </c>
      <c r="D22" s="237">
        <v>116994</v>
      </c>
      <c r="E22" s="237">
        <v>75068</v>
      </c>
      <c r="F22" s="238">
        <v>-35.836025779099778</v>
      </c>
    </row>
    <row r="23" spans="1:8" ht="15.6" customHeight="1" x14ac:dyDescent="0.25">
      <c r="A23" s="236" t="s">
        <v>171</v>
      </c>
      <c r="B23" s="237">
        <v>7816</v>
      </c>
      <c r="C23" s="237">
        <v>6885</v>
      </c>
      <c r="D23" s="237">
        <v>38129</v>
      </c>
      <c r="E23" s="237">
        <v>51710</v>
      </c>
      <c r="F23" s="238">
        <v>35.618558052925607</v>
      </c>
    </row>
    <row r="24" spans="1:8" ht="15.6" customHeight="1" x14ac:dyDescent="0.25">
      <c r="A24" s="236" t="s">
        <v>146</v>
      </c>
      <c r="B24" s="237">
        <v>57255</v>
      </c>
      <c r="C24" s="237">
        <v>61639</v>
      </c>
      <c r="D24" s="237">
        <v>198198</v>
      </c>
      <c r="E24" s="237">
        <v>221017</v>
      </c>
      <c r="F24" s="238">
        <v>11.513234240506961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6250</v>
      </c>
      <c r="C26" s="237">
        <v>4773</v>
      </c>
      <c r="D26" s="237">
        <v>24044</v>
      </c>
      <c r="E26" s="237">
        <v>20409</v>
      </c>
      <c r="F26" s="238">
        <v>-15.11811678589252</v>
      </c>
    </row>
    <row r="27" spans="1:8" ht="15.6" customHeight="1" x14ac:dyDescent="0.25">
      <c r="A27" s="236" t="s">
        <v>173</v>
      </c>
      <c r="B27" s="237">
        <v>79655</v>
      </c>
      <c r="C27" s="237">
        <v>78356</v>
      </c>
      <c r="D27" s="237">
        <v>330894</v>
      </c>
      <c r="E27" s="237">
        <v>347190</v>
      </c>
      <c r="F27" s="238">
        <v>4.9248399789660766</v>
      </c>
    </row>
    <row r="28" spans="1:8" ht="15.6" customHeight="1" x14ac:dyDescent="0.25">
      <c r="A28" s="236" t="s">
        <v>177</v>
      </c>
      <c r="B28" s="237">
        <v>6945</v>
      </c>
      <c r="C28" s="237">
        <v>8686</v>
      </c>
      <c r="D28" s="237">
        <v>19204</v>
      </c>
      <c r="E28" s="237">
        <v>42444</v>
      </c>
      <c r="F28" s="238">
        <v>121.0164549052281</v>
      </c>
    </row>
    <row r="29" spans="1:8" ht="15.6" customHeight="1" x14ac:dyDescent="0.25">
      <c r="A29" s="236" t="s">
        <v>178</v>
      </c>
      <c r="B29" s="237">
        <v>125459</v>
      </c>
      <c r="C29" s="237">
        <v>134706</v>
      </c>
      <c r="D29" s="237">
        <v>463323</v>
      </c>
      <c r="E29" s="237">
        <v>490861</v>
      </c>
      <c r="F29" s="238">
        <v>5.9435857922011204</v>
      </c>
    </row>
    <row r="30" spans="1:8" ht="15.6" customHeight="1" x14ac:dyDescent="0.25">
      <c r="A30" s="236" t="s">
        <v>179</v>
      </c>
      <c r="B30" s="237">
        <v>24849</v>
      </c>
      <c r="C30" s="237">
        <v>11515</v>
      </c>
      <c r="D30" s="237">
        <v>54782</v>
      </c>
      <c r="E30" s="237">
        <v>74088</v>
      </c>
      <c r="F30" s="238">
        <v>35.241502683363137</v>
      </c>
    </row>
    <row r="31" spans="1:8" ht="15.6" customHeight="1" x14ac:dyDescent="0.25">
      <c r="A31" s="236" t="s">
        <v>180</v>
      </c>
      <c r="B31" s="237">
        <v>50145</v>
      </c>
      <c r="C31" s="237">
        <v>49252</v>
      </c>
      <c r="D31" s="237">
        <v>193445</v>
      </c>
      <c r="E31" s="237">
        <v>167014</v>
      </c>
      <c r="F31" s="238">
        <v>-13.663315154178189</v>
      </c>
    </row>
    <row r="32" spans="1:8" ht="15.6" customHeight="1" x14ac:dyDescent="0.25">
      <c r="A32" s="236" t="s">
        <v>181</v>
      </c>
      <c r="B32" s="237">
        <v>992527</v>
      </c>
      <c r="C32" s="237">
        <v>1166260</v>
      </c>
      <c r="D32" s="237">
        <v>4445779</v>
      </c>
      <c r="E32" s="237">
        <v>4432179</v>
      </c>
      <c r="F32" s="238">
        <v>-0.30590814343223371</v>
      </c>
    </row>
    <row r="33" spans="1:6" ht="15.6" customHeight="1" x14ac:dyDescent="0.25">
      <c r="A33" s="236" t="s">
        <v>182</v>
      </c>
      <c r="B33" s="237">
        <v>159076</v>
      </c>
      <c r="C33" s="237">
        <v>174825</v>
      </c>
      <c r="D33" s="237">
        <v>583039</v>
      </c>
      <c r="E33" s="237">
        <v>641701</v>
      </c>
      <c r="F33" s="238">
        <v>10.06141956198471</v>
      </c>
    </row>
    <row r="34" spans="1:6" ht="15.6" customHeight="1" x14ac:dyDescent="0.25">
      <c r="A34" s="236" t="s">
        <v>183</v>
      </c>
      <c r="B34" s="237">
        <v>20714</v>
      </c>
      <c r="C34" s="237">
        <v>23418</v>
      </c>
      <c r="D34" s="237">
        <v>78361</v>
      </c>
      <c r="E34" s="237">
        <v>83164</v>
      </c>
      <c r="F34" s="238">
        <v>6.1293245364403228</v>
      </c>
    </row>
    <row r="35" spans="1:6" ht="15.6" customHeight="1" x14ac:dyDescent="0.25">
      <c r="A35" s="240" t="s">
        <v>158</v>
      </c>
      <c r="B35" s="241">
        <f>SUM(B7:B34)</f>
        <v>3331656</v>
      </c>
      <c r="C35" s="241">
        <f>SUM(C7:C34)</f>
        <v>3646749</v>
      </c>
      <c r="D35" s="241">
        <f>SUM(D7:D34)</f>
        <v>13840196</v>
      </c>
      <c r="E35" s="241">
        <f>SUM(E7:E34)</f>
        <v>13847374</v>
      </c>
      <c r="F35" s="242">
        <f>E35*100/D35-100</f>
        <v>5.1863427367649706E-2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FEB8-A6C6-4A80-8363-64F034639C06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A74D-D725-40B3-8A48-DF90C5073760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970A-7C41-438D-9439-CF5A3582F523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61C62-C665-4E83-AFD0-579010B7ACAC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0C75-1260-4E70-A033-01693445B2D7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2025-01-30T16:15:10Z</dcterms:modified>
  <cp:category/>
</cp:coreProperties>
</file>