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157742F2-85E7-4CB6-973E-B8FB523A8B5D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50" l="1"/>
  <c r="E35" i="50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D35" i="46"/>
  <c r="F35" i="46" s="1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E35" i="38"/>
  <c r="F35" i="38" s="1"/>
  <c r="D35" i="38"/>
  <c r="C35" i="38"/>
  <c r="B35" i="38"/>
  <c r="E35" i="28"/>
  <c r="F35" i="28" s="1"/>
  <c r="D35" i="28"/>
  <c r="D31" i="6" s="1" a="1"/>
  <c r="C35" i="28"/>
  <c r="B35" i="28"/>
  <c r="F35" i="34"/>
  <c r="E35" i="34"/>
  <c r="D35" i="34"/>
  <c r="C35" i="34"/>
  <c r="B35" i="34"/>
  <c r="E35" i="33"/>
  <c r="F35" i="33" s="1"/>
  <c r="D35" i="33"/>
  <c r="C35" i="33"/>
  <c r="B35" i="33"/>
  <c r="D29" i="6" s="1" a="1"/>
  <c r="E35" i="32"/>
  <c r="F35" i="32" s="1"/>
  <c r="D35" i="32"/>
  <c r="C35" i="32"/>
  <c r="B35" i="32"/>
  <c r="F35" i="26"/>
  <c r="E35" i="26"/>
  <c r="D35" i="26"/>
  <c r="C35" i="26"/>
  <c r="B35" i="26"/>
  <c r="E35" i="25"/>
  <c r="F35" i="25" s="1"/>
  <c r="D35" i="25"/>
  <c r="C35" i="25"/>
  <c r="B35" i="25"/>
  <c r="E35" i="24"/>
  <c r="D35" i="24"/>
  <c r="F35" i="24" s="1"/>
  <c r="C35" i="24"/>
  <c r="B35" i="24"/>
  <c r="E35" i="22"/>
  <c r="D35" i="22"/>
  <c r="F35" i="22" s="1"/>
  <c r="C35" i="22"/>
  <c r="D24" i="6" s="1" a="1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F35" i="17" s="1"/>
  <c r="D35" i="17"/>
  <c r="C35" i="17"/>
  <c r="B35" i="17"/>
  <c r="F35" i="16"/>
  <c r="E35" i="16"/>
  <c r="D35" i="16"/>
  <c r="C35" i="16"/>
  <c r="B35" i="16"/>
  <c r="F35" i="15"/>
  <c r="E35" i="15"/>
  <c r="D35" i="15"/>
  <c r="C35" i="15"/>
  <c r="B35" i="15"/>
  <c r="E35" i="14"/>
  <c r="F35" i="14" s="1"/>
  <c r="D35" i="14"/>
  <c r="C35" i="14"/>
  <c r="B35" i="14"/>
  <c r="F35" i="13"/>
  <c r="E35" i="13"/>
  <c r="D35" i="13"/>
  <c r="C35" i="13"/>
  <c r="B35" i="13"/>
  <c r="E35" i="12"/>
  <c r="F35" i="12" s="1"/>
  <c r="D35" i="12"/>
  <c r="C35" i="12"/>
  <c r="B35" i="12"/>
  <c r="E35" i="11"/>
  <c r="D35" i="11"/>
  <c r="F35" i="11" s="1"/>
  <c r="C35" i="11"/>
  <c r="B35" i="11"/>
  <c r="E35" i="10"/>
  <c r="F35" i="10" s="1"/>
  <c r="D35" i="10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M48" i="40"/>
  <c r="L48" i="40"/>
  <c r="N48" i="40" s="1"/>
  <c r="K48" i="40"/>
  <c r="J48" i="40"/>
  <c r="H48" i="40"/>
  <c r="I48" i="40" s="1"/>
  <c r="G48" i="40"/>
  <c r="D48" i="40"/>
  <c r="F48" i="40" s="1"/>
  <c r="C48" i="40"/>
  <c r="M48" i="39"/>
  <c r="L48" i="39"/>
  <c r="N48" i="39" s="1"/>
  <c r="K48" i="39"/>
  <c r="J48" i="39"/>
  <c r="H48" i="39"/>
  <c r="I48" i="39" s="1"/>
  <c r="G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0" i="6" a="1"/>
  <c r="I30" i="6" s="1"/>
  <c r="D28" i="6" a="1"/>
  <c r="I28" i="6" s="1"/>
  <c r="D27" i="6" a="1"/>
  <c r="I27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0" i="6" a="1"/>
  <c r="I20" i="6" s="1"/>
  <c r="D16" i="6" a="1"/>
  <c r="I16" i="6" s="1"/>
  <c r="D15" i="6" a="1"/>
  <c r="I15" i="6" s="1"/>
  <c r="D14" i="6" a="1"/>
  <c r="I14" i="6" s="1"/>
  <c r="D13" i="6" a="1"/>
  <c r="G17" i="6" s="1"/>
  <c r="E11" i="6"/>
  <c r="D10" i="6" a="1"/>
  <c r="I10" i="6" s="1"/>
  <c r="D9" i="6" a="1"/>
  <c r="I9" i="6" s="1"/>
  <c r="D8" i="6" a="1"/>
  <c r="I8" i="6" s="1"/>
  <c r="D7" i="6" a="1"/>
  <c r="E12" i="6" s="1"/>
  <c r="I31" i="6" l="1"/>
  <c r="H31" i="6"/>
  <c r="D31" i="6"/>
  <c r="I29" i="6"/>
  <c r="H29" i="6"/>
  <c r="D29" i="6"/>
  <c r="I17" i="6"/>
  <c r="H17" i="6"/>
  <c r="I24" i="6"/>
  <c r="H24" i="6"/>
  <c r="D24" i="6"/>
  <c r="E17" i="6"/>
  <c r="E18" i="6" s="1"/>
  <c r="D7" i="6"/>
  <c r="D10" i="6"/>
  <c r="F12" i="6"/>
  <c r="D15" i="6"/>
  <c r="D21" i="6"/>
  <c r="D27" i="6"/>
  <c r="D30" i="6"/>
  <c r="D33" i="6"/>
  <c r="G12" i="6"/>
  <c r="E48" i="40"/>
  <c r="H7" i="6"/>
  <c r="H15" i="6"/>
  <c r="H21" i="6"/>
  <c r="H27" i="6"/>
  <c r="H33" i="6"/>
  <c r="F48" i="39"/>
  <c r="H10" i="6"/>
  <c r="H30" i="6"/>
  <c r="I7" i="6"/>
  <c r="D8" i="6"/>
  <c r="D13" i="6"/>
  <c r="D16" i="6"/>
  <c r="D22" i="6"/>
  <c r="D25" i="6"/>
  <c r="D28" i="6"/>
  <c r="D34" i="6"/>
  <c r="H8" i="6"/>
  <c r="F11" i="6"/>
  <c r="H13" i="6"/>
  <c r="H16" i="6"/>
  <c r="H22" i="6"/>
  <c r="H25" i="6"/>
  <c r="H28" i="6"/>
  <c r="H34" i="6"/>
  <c r="G11" i="6"/>
  <c r="I13" i="6"/>
  <c r="D9" i="6"/>
  <c r="D11" i="6" s="1"/>
  <c r="D14" i="6"/>
  <c r="D20" i="6"/>
  <c r="D23" i="6"/>
  <c r="D26" i="6"/>
  <c r="D32" i="6"/>
  <c r="D35" i="6"/>
  <c r="H14" i="6"/>
  <c r="H20" i="6"/>
  <c r="H26" i="6"/>
  <c r="H35" i="6"/>
  <c r="H9" i="6"/>
  <c r="F17" i="6"/>
  <c r="H23" i="6"/>
  <c r="H32" i="6"/>
  <c r="I12" i="6" l="1"/>
  <c r="H12" i="6"/>
  <c r="G18" i="6"/>
  <c r="F18" i="6"/>
  <c r="H11" i="6"/>
  <c r="I11" i="6"/>
  <c r="D17" i="6"/>
  <c r="D12" i="6"/>
  <c r="D18" i="6" s="1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<sst xmlns="http://schemas.openxmlformats.org/spreadsheetml/2006/main" count="1877" uniqueCount="242">
  <si>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</si>
  <si>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</si>
  <si>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</si>
  <si>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</si>
  <si>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</si>
  <si>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</si>
  <si>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</si>
  <si>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</si>
  <si>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</si>
  <si>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</si>
  <si>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</si>
  <si>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</si>
  <si>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</si>
  <si>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</si>
  <si>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</si>
  <si>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</si>
  <si>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</si>
  <si>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</si>
  <si>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</si>
  <si>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</si>
  <si>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</si>
  <si>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</si>
  <si>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</si>
  <si>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</si>
  <si>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</si>
  <si>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</si>
  <si>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</si>
  <si>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</si>
  <si>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</si>
  <si>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</si>
  <si>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</si>
  <si>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</si>
  <si>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</si>
  <si>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</si>
  <si>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</si>
  <si>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</si>
  <si>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</si>
  <si>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</si>
  <si>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</si>
  <si>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</si>
  <si>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</si>
  <si>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</si>
  <si>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</si>
  <si>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</si>
  <si>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</si>
  <si>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</si>
  <si>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</si>
  <si>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</si>
  <si>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</si>
  <si>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</si>
  <si>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</si>
  <si>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</si>
  <si>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</si>
  <si>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</si>
  <si>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</si>
  <si>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</si>
  <si>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</si>
  <si>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</si>
  <si>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</si>
  <si>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</si>
  <si>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</si>
  <si>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</si>
  <si>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</si>
  <si>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</si>
  <si>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</si>
  <si>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</si>
  <si>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</si>
  <si>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</si>
  <si>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</si>
  <si>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</si>
  <si>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</si>
  <si>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</si>
  <si>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</si>
  <si>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</si>
  <si>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</si>
  <si>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</si>
  <si>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</si>
  <si>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</si>
  <si>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</si>
  <si>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</si>
  <si>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</si>
  <si>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</si>
  <si>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</si>
  <si>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</si>
  <si>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</si>
  <si>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</si>
  <si>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</si>
  <si>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</si>
  <si>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</si>
  <si>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</si>
  <si>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</si>
  <si>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</si>
  <si>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</si>
  <si>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</si>
  <si>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</si>
  <si>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</si>
  <si>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</si>
  <si>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</si>
  <si>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</si>
  <si>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</si>
  <si>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</si>
  <si>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</si>
  <si>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</si>
  <si>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</si>
  <si>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</si>
  <si>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</si>
  <si>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</si>
  <si>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</si>
  <si>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</si>
  <si>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</si>
  <si>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</si>
  <si>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</si>
  <si>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</si>
  <si>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</si>
  <si>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</si>
  <si>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</si>
  <si>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</si>
  <si>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</si>
  <si>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</si>
  <si>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</si>
  <si>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</si>
  <si>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</si>
  <si>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</si>
  <si>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</si>
  <si>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</si>
  <si>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</si>
  <si>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</si>
  <si>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</si>
  <si>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</si>
  <si>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</si>
  <si>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</si>
  <si>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</si>
  <si>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</si>
  <si>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</si>
  <si>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</si>
  <si>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</si>
  <si>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</si>
  <si>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</si>
  <si>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</si>
  <si>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</si>
  <si>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</si>
  <si>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</si>
  <si>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</si>
  <si>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</si>
  <si>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</si>
  <si>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</si>
  <si>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</si>
  <si>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</si>
  <si>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</si>
  <si>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</si>
  <si>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</si>
  <si>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</si>
  <si>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</si>
  <si>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</si>
  <si>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</si>
  <si>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</si>
  <si>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</si>
  <si>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</si>
  <si>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</si>
  <si>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Mayo </t>
  </si>
  <si>
    <t xml:space="preserve"> Mayo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</si>
  <si>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</si>
  <si>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</si>
  <si>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</si>
  <si>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</si>
  <si>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</si>
  <si>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</si>
  <si>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</si>
  <si>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</si>
  <si>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Mayo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</si>
  <si>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</si>
  <si>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</si>
  <si>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</si>
  <si>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</si>
  <si>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</si>
  <si>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</si>
  <si>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Mayo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</si>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</sst>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936C9B1A-C20B-43F8-A5B5-7DF6DF751EB7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6324646.9620000003</c:v>
                </c:pt>
                <c:pt idx="1">
                  <c:v>1334537.1129999999</c:v>
                </c:pt>
                <c:pt idx="2">
                  <c:v>2208860.327</c:v>
                </c:pt>
                <c:pt idx="3">
                  <c:v>1912357.264</c:v>
                </c:pt>
                <c:pt idx="4">
                  <c:v>45162165.384000003</c:v>
                </c:pt>
                <c:pt idx="5">
                  <c:v>2049615.412</c:v>
                </c:pt>
                <c:pt idx="6">
                  <c:v>6886814.1090000002</c:v>
                </c:pt>
                <c:pt idx="7">
                  <c:v>29280438.473999999</c:v>
                </c:pt>
                <c:pt idx="8">
                  <c:v>14947930</c:v>
                </c:pt>
                <c:pt idx="9">
                  <c:v>15783474.703</c:v>
                </c:pt>
                <c:pt idx="10">
                  <c:v>7162021.9510000004</c:v>
                </c:pt>
                <c:pt idx="11">
                  <c:v>665558</c:v>
                </c:pt>
                <c:pt idx="12">
                  <c:v>3042713.69</c:v>
                </c:pt>
                <c:pt idx="13">
                  <c:v>6504252.1900000004</c:v>
                </c:pt>
                <c:pt idx="14">
                  <c:v>13323722.543</c:v>
                </c:pt>
                <c:pt idx="15">
                  <c:v>12963148.630999999</c:v>
                </c:pt>
                <c:pt idx="16">
                  <c:v>1798452.3929999999</c:v>
                </c:pt>
                <c:pt idx="17">
                  <c:v>1055136.7309999999</c:v>
                </c:pt>
                <c:pt idx="18">
                  <c:v>220077</c:v>
                </c:pt>
                <c:pt idx="19">
                  <c:v>1217873.067</c:v>
                </c:pt>
                <c:pt idx="20">
                  <c:v>1406714.9550000001</c:v>
                </c:pt>
                <c:pt idx="21">
                  <c:v>6173423.2249999996</c:v>
                </c:pt>
                <c:pt idx="22">
                  <c:v>3057261.2650000001</c:v>
                </c:pt>
                <c:pt idx="23">
                  <c:v>1763725</c:v>
                </c:pt>
                <c:pt idx="24">
                  <c:v>13487443.997</c:v>
                </c:pt>
                <c:pt idx="25">
                  <c:v>34054649.659000002</c:v>
                </c:pt>
                <c:pt idx="26">
                  <c:v>2163206.9070000001</c:v>
                </c:pt>
                <c:pt idx="27">
                  <c:v>613696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6163944.3859999999</c:v>
                </c:pt>
                <c:pt idx="1">
                  <c:v>1366035</c:v>
                </c:pt>
                <c:pt idx="2">
                  <c:v>2138006.4500000002</c:v>
                </c:pt>
                <c:pt idx="3">
                  <c:v>2013649.86</c:v>
                </c:pt>
                <c:pt idx="4">
                  <c:v>43873115.056000002</c:v>
                </c:pt>
                <c:pt idx="5">
                  <c:v>2265996.8990000002</c:v>
                </c:pt>
                <c:pt idx="6">
                  <c:v>6487707.6679999996</c:v>
                </c:pt>
                <c:pt idx="7">
                  <c:v>27056856.072000001</c:v>
                </c:pt>
                <c:pt idx="8">
                  <c:v>13455310</c:v>
                </c:pt>
                <c:pt idx="9">
                  <c:v>15513965.304</c:v>
                </c:pt>
                <c:pt idx="10">
                  <c:v>7420388.875</c:v>
                </c:pt>
                <c:pt idx="11">
                  <c:v>743588.39899999998</c:v>
                </c:pt>
                <c:pt idx="12">
                  <c:v>3906569.804</c:v>
                </c:pt>
                <c:pt idx="13">
                  <c:v>8849183.341</c:v>
                </c:pt>
                <c:pt idx="14">
                  <c:v>12379528.573000001</c:v>
                </c:pt>
                <c:pt idx="15">
                  <c:v>11728393.182</c:v>
                </c:pt>
                <c:pt idx="16">
                  <c:v>998837.05499999982</c:v>
                </c:pt>
                <c:pt idx="17">
                  <c:v>813782.16999999993</c:v>
                </c:pt>
                <c:pt idx="18">
                  <c:v>219808</c:v>
                </c:pt>
                <c:pt idx="19">
                  <c:v>1093442.8959999999</c:v>
                </c:pt>
                <c:pt idx="20">
                  <c:v>1516676.125</c:v>
                </c:pt>
                <c:pt idx="21">
                  <c:v>5372260.7640000004</c:v>
                </c:pt>
                <c:pt idx="22">
                  <c:v>2900355.2230000002</c:v>
                </c:pt>
                <c:pt idx="23">
                  <c:v>1598842</c:v>
                </c:pt>
                <c:pt idx="24">
                  <c:v>13696518.437000001</c:v>
                </c:pt>
                <c:pt idx="25">
                  <c:v>32085562.346999999</c:v>
                </c:pt>
                <c:pt idx="26">
                  <c:v>1999016.361</c:v>
                </c:pt>
                <c:pt idx="27">
                  <c:v>630145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944510"/>
        <c:axId val="13873107"/>
      </c:barChart>
      <c:catAx>
        <c:axId val="599445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873107"/>
        <c:crosses val="autoZero"/>
        <c:auto val="1"/>
        <c:lblAlgn val="ctr"/>
        <c:lblOffset val="100"/>
        <c:noMultiLvlLbl val="0"/>
      </c:catAx>
      <c:valAx>
        <c:axId val="138731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44510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6299691</c:v>
                </c:pt>
                <c:pt idx="1">
                  <c:v>1324727</c:v>
                </c:pt>
                <c:pt idx="2">
                  <c:v>2177958</c:v>
                </c:pt>
                <c:pt idx="3">
                  <c:v>1890526</c:v>
                </c:pt>
                <c:pt idx="4">
                  <c:v>42155593</c:v>
                </c:pt>
                <c:pt idx="5">
                  <c:v>1999716</c:v>
                </c:pt>
                <c:pt idx="6">
                  <c:v>6833859</c:v>
                </c:pt>
                <c:pt idx="7">
                  <c:v>28611629</c:v>
                </c:pt>
                <c:pt idx="8">
                  <c:v>14889407</c:v>
                </c:pt>
                <c:pt idx="9">
                  <c:v>15704559</c:v>
                </c:pt>
                <c:pt idx="10">
                  <c:v>7148928</c:v>
                </c:pt>
                <c:pt idx="11">
                  <c:v>467054</c:v>
                </c:pt>
                <c:pt idx="12">
                  <c:v>3037121</c:v>
                </c:pt>
                <c:pt idx="13">
                  <c:v>6487199</c:v>
                </c:pt>
                <c:pt idx="14">
                  <c:v>13247240</c:v>
                </c:pt>
                <c:pt idx="15">
                  <c:v>11689608</c:v>
                </c:pt>
                <c:pt idx="16">
                  <c:v>1767603</c:v>
                </c:pt>
                <c:pt idx="17">
                  <c:v>1043667</c:v>
                </c:pt>
                <c:pt idx="18">
                  <c:v>219971</c:v>
                </c:pt>
                <c:pt idx="19">
                  <c:v>1207884</c:v>
                </c:pt>
                <c:pt idx="20">
                  <c:v>1386272</c:v>
                </c:pt>
                <c:pt idx="21">
                  <c:v>5765745</c:v>
                </c:pt>
                <c:pt idx="22">
                  <c:v>3031959</c:v>
                </c:pt>
                <c:pt idx="23">
                  <c:v>1750427</c:v>
                </c:pt>
                <c:pt idx="24">
                  <c:v>13388301</c:v>
                </c:pt>
                <c:pt idx="25">
                  <c:v>33848678</c:v>
                </c:pt>
                <c:pt idx="26">
                  <c:v>2106694</c:v>
                </c:pt>
                <c:pt idx="27">
                  <c:v>609518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6134310</c:v>
                </c:pt>
                <c:pt idx="1">
                  <c:v>1355878</c:v>
                </c:pt>
                <c:pt idx="2">
                  <c:v>2108867</c:v>
                </c:pt>
                <c:pt idx="3">
                  <c:v>1988345</c:v>
                </c:pt>
                <c:pt idx="4">
                  <c:v>41011810</c:v>
                </c:pt>
                <c:pt idx="5">
                  <c:v>2210401</c:v>
                </c:pt>
                <c:pt idx="6">
                  <c:v>6448829</c:v>
                </c:pt>
                <c:pt idx="7">
                  <c:v>26412402</c:v>
                </c:pt>
                <c:pt idx="8">
                  <c:v>13401665</c:v>
                </c:pt>
                <c:pt idx="9">
                  <c:v>15434350</c:v>
                </c:pt>
                <c:pt idx="10">
                  <c:v>7407412</c:v>
                </c:pt>
                <c:pt idx="11">
                  <c:v>473646</c:v>
                </c:pt>
                <c:pt idx="12">
                  <c:v>3901198</c:v>
                </c:pt>
                <c:pt idx="13">
                  <c:v>8834423</c:v>
                </c:pt>
                <c:pt idx="14">
                  <c:v>12282736</c:v>
                </c:pt>
                <c:pt idx="15">
                  <c:v>10666640</c:v>
                </c:pt>
                <c:pt idx="16">
                  <c:v>962640</c:v>
                </c:pt>
                <c:pt idx="17">
                  <c:v>803867</c:v>
                </c:pt>
                <c:pt idx="18">
                  <c:v>217871</c:v>
                </c:pt>
                <c:pt idx="19">
                  <c:v>1083245</c:v>
                </c:pt>
                <c:pt idx="20">
                  <c:v>1495237</c:v>
                </c:pt>
                <c:pt idx="21">
                  <c:v>5034537</c:v>
                </c:pt>
                <c:pt idx="22">
                  <c:v>2881256</c:v>
                </c:pt>
                <c:pt idx="23">
                  <c:v>1583625</c:v>
                </c:pt>
                <c:pt idx="24">
                  <c:v>13621360</c:v>
                </c:pt>
                <c:pt idx="25">
                  <c:v>31905062</c:v>
                </c:pt>
                <c:pt idx="26">
                  <c:v>1935306</c:v>
                </c:pt>
                <c:pt idx="27">
                  <c:v>626947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987179"/>
        <c:axId val="7512063"/>
      </c:barChart>
      <c:catAx>
        <c:axId val="469871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512063"/>
        <c:crosses val="autoZero"/>
        <c:auto val="1"/>
        <c:lblAlgn val="ctr"/>
        <c:lblOffset val="100"/>
        <c:noMultiLvlLbl val="0"/>
      </c:catAx>
      <c:valAx>
        <c:axId val="751206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9871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4297588</c:v>
                </c:pt>
                <c:pt idx="1">
                  <c:v>26143</c:v>
                </c:pt>
                <c:pt idx="2">
                  <c:v>75633</c:v>
                </c:pt>
                <c:pt idx="3">
                  <c:v>275189</c:v>
                </c:pt>
                <c:pt idx="4">
                  <c:v>12415539</c:v>
                </c:pt>
                <c:pt idx="5">
                  <c:v>286065</c:v>
                </c:pt>
                <c:pt idx="6">
                  <c:v>578469</c:v>
                </c:pt>
                <c:pt idx="7">
                  <c:v>5410828</c:v>
                </c:pt>
                <c:pt idx="8">
                  <c:v>9684411</c:v>
                </c:pt>
                <c:pt idx="9">
                  <c:v>11428623</c:v>
                </c:pt>
                <c:pt idx="10">
                  <c:v>3704002</c:v>
                </c:pt>
                <c:pt idx="11">
                  <c:v>222967</c:v>
                </c:pt>
                <c:pt idx="12">
                  <c:v>1009325</c:v>
                </c:pt>
                <c:pt idx="13">
                  <c:v>694134</c:v>
                </c:pt>
                <c:pt idx="14">
                  <c:v>10362216</c:v>
                </c:pt>
                <c:pt idx="15">
                  <c:v>3328005</c:v>
                </c:pt>
                <c:pt idx="16">
                  <c:v>51256</c:v>
                </c:pt>
                <c:pt idx="17">
                  <c:v>0</c:v>
                </c:pt>
                <c:pt idx="18">
                  <c:v>25210</c:v>
                </c:pt>
                <c:pt idx="19">
                  <c:v>563523</c:v>
                </c:pt>
                <c:pt idx="20">
                  <c:v>0</c:v>
                </c:pt>
                <c:pt idx="21">
                  <c:v>1950643</c:v>
                </c:pt>
                <c:pt idx="22">
                  <c:v>71541</c:v>
                </c:pt>
                <c:pt idx="23">
                  <c:v>266018</c:v>
                </c:pt>
                <c:pt idx="24">
                  <c:v>8768037</c:v>
                </c:pt>
                <c:pt idx="25">
                  <c:v>1453779</c:v>
                </c:pt>
                <c:pt idx="26">
                  <c:v>15006</c:v>
                </c:pt>
                <c:pt idx="27">
                  <c:v>127620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3225510</c:v>
                </c:pt>
                <c:pt idx="1">
                  <c:v>15970</c:v>
                </c:pt>
                <c:pt idx="2">
                  <c:v>8227</c:v>
                </c:pt>
                <c:pt idx="3">
                  <c:v>282273</c:v>
                </c:pt>
                <c:pt idx="4">
                  <c:v>10960497</c:v>
                </c:pt>
                <c:pt idx="5">
                  <c:v>528999</c:v>
                </c:pt>
                <c:pt idx="6">
                  <c:v>519993</c:v>
                </c:pt>
                <c:pt idx="7">
                  <c:v>5791028</c:v>
                </c:pt>
                <c:pt idx="8">
                  <c:v>8246030</c:v>
                </c:pt>
                <c:pt idx="9">
                  <c:v>11807017</c:v>
                </c:pt>
                <c:pt idx="10">
                  <c:v>4010768</c:v>
                </c:pt>
                <c:pt idx="11">
                  <c:v>251914</c:v>
                </c:pt>
                <c:pt idx="12">
                  <c:v>1955862</c:v>
                </c:pt>
                <c:pt idx="13">
                  <c:v>385851</c:v>
                </c:pt>
                <c:pt idx="14">
                  <c:v>9720980</c:v>
                </c:pt>
                <c:pt idx="15">
                  <c:v>3261192</c:v>
                </c:pt>
                <c:pt idx="16">
                  <c:v>40553</c:v>
                </c:pt>
                <c:pt idx="17">
                  <c:v>0</c:v>
                </c:pt>
                <c:pt idx="18">
                  <c:v>25039</c:v>
                </c:pt>
                <c:pt idx="19">
                  <c:v>561516</c:v>
                </c:pt>
                <c:pt idx="20">
                  <c:v>0</c:v>
                </c:pt>
                <c:pt idx="21">
                  <c:v>1587123</c:v>
                </c:pt>
                <c:pt idx="22">
                  <c:v>106867</c:v>
                </c:pt>
                <c:pt idx="23">
                  <c:v>200106</c:v>
                </c:pt>
                <c:pt idx="24">
                  <c:v>8419112</c:v>
                </c:pt>
                <c:pt idx="25">
                  <c:v>2326949</c:v>
                </c:pt>
                <c:pt idx="26">
                  <c:v>17713</c:v>
                </c:pt>
                <c:pt idx="27">
                  <c:v>122820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911627"/>
        <c:axId val="40928301"/>
      </c:barChart>
      <c:catAx>
        <c:axId val="649116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928301"/>
        <c:crosses val="autoZero"/>
        <c:auto val="1"/>
        <c:lblAlgn val="ctr"/>
        <c:lblOffset val="100"/>
        <c:noMultiLvlLbl val="0"/>
      </c:catAx>
      <c:valAx>
        <c:axId val="409283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9116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1776997</c:v>
                </c:pt>
                <c:pt idx="1">
                  <c:v>820093</c:v>
                </c:pt>
                <c:pt idx="2">
                  <c:v>1510281</c:v>
                </c:pt>
                <c:pt idx="3">
                  <c:v>1090484</c:v>
                </c:pt>
                <c:pt idx="4">
                  <c:v>70158</c:v>
                </c:pt>
                <c:pt idx="5">
                  <c:v>762127</c:v>
                </c:pt>
                <c:pt idx="6">
                  <c:v>154769</c:v>
                </c:pt>
                <c:pt idx="7">
                  <c:v>1841971</c:v>
                </c:pt>
                <c:pt idx="8">
                  <c:v>1721828</c:v>
                </c:pt>
                <c:pt idx="9">
                  <c:v>3799406</c:v>
                </c:pt>
                <c:pt idx="10">
                  <c:v>3004768</c:v>
                </c:pt>
                <c:pt idx="11">
                  <c:v>2726</c:v>
                </c:pt>
                <c:pt idx="12">
                  <c:v>1735714</c:v>
                </c:pt>
                <c:pt idx="13">
                  <c:v>4942109</c:v>
                </c:pt>
                <c:pt idx="14">
                  <c:v>2114533</c:v>
                </c:pt>
                <c:pt idx="15">
                  <c:v>148923</c:v>
                </c:pt>
                <c:pt idx="16">
                  <c:v>621186</c:v>
                </c:pt>
                <c:pt idx="17">
                  <c:v>576740</c:v>
                </c:pt>
                <c:pt idx="18">
                  <c:v>7000</c:v>
                </c:pt>
                <c:pt idx="19">
                  <c:v>370086</c:v>
                </c:pt>
                <c:pt idx="20">
                  <c:v>321132</c:v>
                </c:pt>
                <c:pt idx="21">
                  <c:v>127676</c:v>
                </c:pt>
                <c:pt idx="22">
                  <c:v>1422083</c:v>
                </c:pt>
                <c:pt idx="23">
                  <c:v>771563</c:v>
                </c:pt>
                <c:pt idx="24">
                  <c:v>3897045</c:v>
                </c:pt>
                <c:pt idx="25">
                  <c:v>1227264</c:v>
                </c:pt>
                <c:pt idx="26">
                  <c:v>96452</c:v>
                </c:pt>
                <c:pt idx="27">
                  <c:v>165263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2616745</c:v>
                </c:pt>
                <c:pt idx="1">
                  <c:v>846887</c:v>
                </c:pt>
                <c:pt idx="2">
                  <c:v>1609009</c:v>
                </c:pt>
                <c:pt idx="3">
                  <c:v>1246605</c:v>
                </c:pt>
                <c:pt idx="4">
                  <c:v>272410</c:v>
                </c:pt>
                <c:pt idx="5">
                  <c:v>811406</c:v>
                </c:pt>
                <c:pt idx="6">
                  <c:v>179765</c:v>
                </c:pt>
                <c:pt idx="7">
                  <c:v>2117907</c:v>
                </c:pt>
                <c:pt idx="8">
                  <c:v>1669029</c:v>
                </c:pt>
                <c:pt idx="9">
                  <c:v>3239115</c:v>
                </c:pt>
                <c:pt idx="10">
                  <c:v>2879680</c:v>
                </c:pt>
                <c:pt idx="11">
                  <c:v>4326</c:v>
                </c:pt>
                <c:pt idx="12">
                  <c:v>1412379</c:v>
                </c:pt>
                <c:pt idx="13">
                  <c:v>7813005</c:v>
                </c:pt>
                <c:pt idx="14">
                  <c:v>2046779</c:v>
                </c:pt>
                <c:pt idx="15">
                  <c:v>164727</c:v>
                </c:pt>
                <c:pt idx="16">
                  <c:v>562920</c:v>
                </c:pt>
                <c:pt idx="17">
                  <c:v>333636</c:v>
                </c:pt>
                <c:pt idx="18">
                  <c:v>8004</c:v>
                </c:pt>
                <c:pt idx="19">
                  <c:v>266423</c:v>
                </c:pt>
                <c:pt idx="20">
                  <c:v>414648</c:v>
                </c:pt>
                <c:pt idx="21">
                  <c:v>139000</c:v>
                </c:pt>
                <c:pt idx="22">
                  <c:v>1575180</c:v>
                </c:pt>
                <c:pt idx="23">
                  <c:v>748631</c:v>
                </c:pt>
                <c:pt idx="24">
                  <c:v>4442982</c:v>
                </c:pt>
                <c:pt idx="25">
                  <c:v>933911</c:v>
                </c:pt>
                <c:pt idx="26">
                  <c:v>147113</c:v>
                </c:pt>
                <c:pt idx="27">
                  <c:v>198552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253471"/>
        <c:axId val="37455246"/>
      </c:barChart>
      <c:catAx>
        <c:axId val="262534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455246"/>
        <c:crosses val="autoZero"/>
        <c:auto val="1"/>
        <c:lblAlgn val="ctr"/>
        <c:lblOffset val="100"/>
        <c:noMultiLvlLbl val="0"/>
      </c:catAx>
      <c:valAx>
        <c:axId val="3745524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2534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225106</c:v>
                </c:pt>
                <c:pt idx="1">
                  <c:v>478491</c:v>
                </c:pt>
                <c:pt idx="2">
                  <c:v>592044</c:v>
                </c:pt>
                <c:pt idx="3">
                  <c:v>524853</c:v>
                </c:pt>
                <c:pt idx="4">
                  <c:v>29669896</c:v>
                </c:pt>
                <c:pt idx="5">
                  <c:v>951524</c:v>
                </c:pt>
                <c:pt idx="6">
                  <c:v>6100621</c:v>
                </c:pt>
                <c:pt idx="7">
                  <c:v>21358830</c:v>
                </c:pt>
                <c:pt idx="8">
                  <c:v>3483168</c:v>
                </c:pt>
                <c:pt idx="9">
                  <c:v>476530</c:v>
                </c:pt>
                <c:pt idx="10">
                  <c:v>440158</c:v>
                </c:pt>
                <c:pt idx="11">
                  <c:v>241361</c:v>
                </c:pt>
                <c:pt idx="12">
                  <c:v>292082</c:v>
                </c:pt>
                <c:pt idx="13">
                  <c:v>850956</c:v>
                </c:pt>
                <c:pt idx="14">
                  <c:v>770491</c:v>
                </c:pt>
                <c:pt idx="15">
                  <c:v>8212680</c:v>
                </c:pt>
                <c:pt idx="16">
                  <c:v>1095161</c:v>
                </c:pt>
                <c:pt idx="17">
                  <c:v>466927</c:v>
                </c:pt>
                <c:pt idx="18">
                  <c:v>187761</c:v>
                </c:pt>
                <c:pt idx="19">
                  <c:v>274275</c:v>
                </c:pt>
                <c:pt idx="20">
                  <c:v>1065140</c:v>
                </c:pt>
                <c:pt idx="21">
                  <c:v>3687426</c:v>
                </c:pt>
                <c:pt idx="22">
                  <c:v>1538335</c:v>
                </c:pt>
                <c:pt idx="23">
                  <c:v>712846</c:v>
                </c:pt>
                <c:pt idx="24">
                  <c:v>723219</c:v>
                </c:pt>
                <c:pt idx="25">
                  <c:v>31167635</c:v>
                </c:pt>
                <c:pt idx="26">
                  <c:v>1995236</c:v>
                </c:pt>
                <c:pt idx="27">
                  <c:v>316635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292055</c:v>
                </c:pt>
                <c:pt idx="1">
                  <c:v>493021</c:v>
                </c:pt>
                <c:pt idx="2">
                  <c:v>491631</c:v>
                </c:pt>
                <c:pt idx="3">
                  <c:v>459467</c:v>
                </c:pt>
                <c:pt idx="4">
                  <c:v>29778903</c:v>
                </c:pt>
                <c:pt idx="5">
                  <c:v>869996</c:v>
                </c:pt>
                <c:pt idx="6">
                  <c:v>5749071</c:v>
                </c:pt>
                <c:pt idx="7">
                  <c:v>18503467</c:v>
                </c:pt>
                <c:pt idx="8">
                  <c:v>3486606</c:v>
                </c:pt>
                <c:pt idx="9">
                  <c:v>388218</c:v>
                </c:pt>
                <c:pt idx="10">
                  <c:v>516964</c:v>
                </c:pt>
                <c:pt idx="11">
                  <c:v>217406</c:v>
                </c:pt>
                <c:pt idx="12">
                  <c:v>532957</c:v>
                </c:pt>
                <c:pt idx="13">
                  <c:v>635567</c:v>
                </c:pt>
                <c:pt idx="14">
                  <c:v>514977</c:v>
                </c:pt>
                <c:pt idx="15">
                  <c:v>7240721</c:v>
                </c:pt>
                <c:pt idx="16">
                  <c:v>359167</c:v>
                </c:pt>
                <c:pt idx="17">
                  <c:v>470231</c:v>
                </c:pt>
                <c:pt idx="18">
                  <c:v>184828</c:v>
                </c:pt>
                <c:pt idx="19">
                  <c:v>255306</c:v>
                </c:pt>
                <c:pt idx="20">
                  <c:v>1080589</c:v>
                </c:pt>
                <c:pt idx="21">
                  <c:v>3308414</c:v>
                </c:pt>
                <c:pt idx="22">
                  <c:v>1199209</c:v>
                </c:pt>
                <c:pt idx="23">
                  <c:v>634888</c:v>
                </c:pt>
                <c:pt idx="24">
                  <c:v>759266</c:v>
                </c:pt>
                <c:pt idx="25">
                  <c:v>28644202</c:v>
                </c:pt>
                <c:pt idx="26">
                  <c:v>1770480</c:v>
                </c:pt>
                <c:pt idx="27">
                  <c:v>305575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345163"/>
        <c:axId val="20584225"/>
      </c:barChart>
      <c:catAx>
        <c:axId val="223451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584225"/>
        <c:crosses val="autoZero"/>
        <c:auto val="1"/>
        <c:lblAlgn val="ctr"/>
        <c:lblOffset val="100"/>
        <c:noMultiLvlLbl val="0"/>
      </c:catAx>
      <c:valAx>
        <c:axId val="205842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3451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33</c:v>
                </c:pt>
                <c:pt idx="1">
                  <c:v>448392</c:v>
                </c:pt>
                <c:pt idx="2">
                  <c:v>101392</c:v>
                </c:pt>
                <c:pt idx="3">
                  <c:v>0</c:v>
                </c:pt>
                <c:pt idx="4">
                  <c:v>24110756</c:v>
                </c:pt>
                <c:pt idx="5">
                  <c:v>667730</c:v>
                </c:pt>
                <c:pt idx="6">
                  <c:v>128505</c:v>
                </c:pt>
                <c:pt idx="7">
                  <c:v>16463806</c:v>
                </c:pt>
                <c:pt idx="8">
                  <c:v>2106826</c:v>
                </c:pt>
                <c:pt idx="9">
                  <c:v>305277</c:v>
                </c:pt>
                <c:pt idx="10">
                  <c:v>426587</c:v>
                </c:pt>
                <c:pt idx="11">
                  <c:v>29629</c:v>
                </c:pt>
                <c:pt idx="12">
                  <c:v>53940</c:v>
                </c:pt>
                <c:pt idx="13">
                  <c:v>470087</c:v>
                </c:pt>
                <c:pt idx="14">
                  <c:v>344728</c:v>
                </c:pt>
                <c:pt idx="15">
                  <c:v>6208163</c:v>
                </c:pt>
                <c:pt idx="16">
                  <c:v>851659</c:v>
                </c:pt>
                <c:pt idx="17">
                  <c:v>185929</c:v>
                </c:pt>
                <c:pt idx="18">
                  <c:v>16702</c:v>
                </c:pt>
                <c:pt idx="19">
                  <c:v>1213</c:v>
                </c:pt>
                <c:pt idx="20">
                  <c:v>0</c:v>
                </c:pt>
                <c:pt idx="21">
                  <c:v>1796888</c:v>
                </c:pt>
                <c:pt idx="22">
                  <c:v>510812</c:v>
                </c:pt>
                <c:pt idx="23">
                  <c:v>451036</c:v>
                </c:pt>
                <c:pt idx="24">
                  <c:v>55435</c:v>
                </c:pt>
                <c:pt idx="25">
                  <c:v>24364474</c:v>
                </c:pt>
                <c:pt idx="26">
                  <c:v>1123676</c:v>
                </c:pt>
                <c:pt idx="27">
                  <c:v>115912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109</c:v>
                </c:pt>
                <c:pt idx="1">
                  <c:v>455827</c:v>
                </c:pt>
                <c:pt idx="2">
                  <c:v>70026</c:v>
                </c:pt>
                <c:pt idx="3">
                  <c:v>0</c:v>
                </c:pt>
                <c:pt idx="4">
                  <c:v>23297693</c:v>
                </c:pt>
                <c:pt idx="5">
                  <c:v>607734</c:v>
                </c:pt>
                <c:pt idx="6">
                  <c:v>139431</c:v>
                </c:pt>
                <c:pt idx="7">
                  <c:v>13804629</c:v>
                </c:pt>
                <c:pt idx="8">
                  <c:v>2227187</c:v>
                </c:pt>
                <c:pt idx="9">
                  <c:v>240857</c:v>
                </c:pt>
                <c:pt idx="10">
                  <c:v>484644</c:v>
                </c:pt>
                <c:pt idx="11">
                  <c:v>27935</c:v>
                </c:pt>
                <c:pt idx="12">
                  <c:v>210531</c:v>
                </c:pt>
                <c:pt idx="13">
                  <c:v>297811</c:v>
                </c:pt>
                <c:pt idx="14">
                  <c:v>220835</c:v>
                </c:pt>
                <c:pt idx="15">
                  <c:v>5296392</c:v>
                </c:pt>
                <c:pt idx="16">
                  <c:v>124350</c:v>
                </c:pt>
                <c:pt idx="17">
                  <c:v>212044</c:v>
                </c:pt>
                <c:pt idx="18">
                  <c:v>19218</c:v>
                </c:pt>
                <c:pt idx="19">
                  <c:v>2379</c:v>
                </c:pt>
                <c:pt idx="20">
                  <c:v>0</c:v>
                </c:pt>
                <c:pt idx="21">
                  <c:v>1652110</c:v>
                </c:pt>
                <c:pt idx="22">
                  <c:v>177221</c:v>
                </c:pt>
                <c:pt idx="23">
                  <c:v>420819</c:v>
                </c:pt>
                <c:pt idx="24">
                  <c:v>159554</c:v>
                </c:pt>
                <c:pt idx="25">
                  <c:v>22283305</c:v>
                </c:pt>
                <c:pt idx="26">
                  <c:v>1055425</c:v>
                </c:pt>
                <c:pt idx="27">
                  <c:v>102244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975977"/>
        <c:axId val="3109528"/>
      </c:barChart>
      <c:catAx>
        <c:axId val="349759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9528"/>
        <c:crosses val="autoZero"/>
        <c:auto val="1"/>
        <c:lblAlgn val="ctr"/>
        <c:lblOffset val="100"/>
        <c:noMultiLvlLbl val="0"/>
      </c:catAx>
      <c:valAx>
        <c:axId val="31095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9759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7295.9620000000004</c:v>
                </c:pt>
                <c:pt idx="1">
                  <c:v>202.113</c:v>
                </c:pt>
                <c:pt idx="2">
                  <c:v>1305.327</c:v>
                </c:pt>
                <c:pt idx="3">
                  <c:v>4612.2639999999992</c:v>
                </c:pt>
                <c:pt idx="4">
                  <c:v>447.38400000000001</c:v>
                </c:pt>
                <c:pt idx="5">
                  <c:v>4405.4120000000003</c:v>
                </c:pt>
                <c:pt idx="6">
                  <c:v>671.10899999999992</c:v>
                </c:pt>
                <c:pt idx="7">
                  <c:v>944.47400000000005</c:v>
                </c:pt>
                <c:pt idx="8">
                  <c:v>0</c:v>
                </c:pt>
                <c:pt idx="9">
                  <c:v>138.703</c:v>
                </c:pt>
                <c:pt idx="10">
                  <c:v>1139.951</c:v>
                </c:pt>
                <c:pt idx="11">
                  <c:v>0</c:v>
                </c:pt>
                <c:pt idx="12">
                  <c:v>55.69</c:v>
                </c:pt>
                <c:pt idx="13">
                  <c:v>4420.1899999999996</c:v>
                </c:pt>
                <c:pt idx="14">
                  <c:v>47.542999999999999</c:v>
                </c:pt>
                <c:pt idx="15">
                  <c:v>307.63100000000009</c:v>
                </c:pt>
                <c:pt idx="16">
                  <c:v>90.392999999999986</c:v>
                </c:pt>
                <c:pt idx="17">
                  <c:v>839.73099999999999</c:v>
                </c:pt>
                <c:pt idx="18">
                  <c:v>0</c:v>
                </c:pt>
                <c:pt idx="19">
                  <c:v>299.06700000000001</c:v>
                </c:pt>
                <c:pt idx="20">
                  <c:v>9102.9549999999999</c:v>
                </c:pt>
                <c:pt idx="21">
                  <c:v>1331.2249999999999</c:v>
                </c:pt>
                <c:pt idx="22">
                  <c:v>2195.2649999999999</c:v>
                </c:pt>
                <c:pt idx="23">
                  <c:v>0</c:v>
                </c:pt>
                <c:pt idx="24">
                  <c:v>803.99699999999996</c:v>
                </c:pt>
                <c:pt idx="25">
                  <c:v>1057.6590000000001</c:v>
                </c:pt>
                <c:pt idx="26">
                  <c:v>12264.906999999999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9418.3860000000022</c:v>
                </c:pt>
                <c:pt idx="1">
                  <c:v>0</c:v>
                </c:pt>
                <c:pt idx="2">
                  <c:v>1020.45</c:v>
                </c:pt>
                <c:pt idx="3">
                  <c:v>4857.8599999999997</c:v>
                </c:pt>
                <c:pt idx="4">
                  <c:v>256.05599999999998</c:v>
                </c:pt>
                <c:pt idx="5">
                  <c:v>4853.8989999999994</c:v>
                </c:pt>
                <c:pt idx="6">
                  <c:v>600.66799999999978</c:v>
                </c:pt>
                <c:pt idx="7">
                  <c:v>661.072</c:v>
                </c:pt>
                <c:pt idx="8">
                  <c:v>0</c:v>
                </c:pt>
                <c:pt idx="9">
                  <c:v>106.304</c:v>
                </c:pt>
                <c:pt idx="10">
                  <c:v>1061.875</c:v>
                </c:pt>
                <c:pt idx="11">
                  <c:v>3.399</c:v>
                </c:pt>
                <c:pt idx="12">
                  <c:v>91.803999999999988</c:v>
                </c:pt>
                <c:pt idx="13">
                  <c:v>3695.3409999999999</c:v>
                </c:pt>
                <c:pt idx="14">
                  <c:v>78.573000000000008</c:v>
                </c:pt>
                <c:pt idx="15">
                  <c:v>284.18200000000002</c:v>
                </c:pt>
                <c:pt idx="16">
                  <c:v>58.055</c:v>
                </c:pt>
                <c:pt idx="17">
                  <c:v>1045.17</c:v>
                </c:pt>
                <c:pt idx="18">
                  <c:v>0</c:v>
                </c:pt>
                <c:pt idx="19">
                  <c:v>266.89600000000002</c:v>
                </c:pt>
                <c:pt idx="20">
                  <c:v>10400.125</c:v>
                </c:pt>
                <c:pt idx="21">
                  <c:v>1424.7639999999999</c:v>
                </c:pt>
                <c:pt idx="22">
                  <c:v>2325.223</c:v>
                </c:pt>
                <c:pt idx="23">
                  <c:v>0</c:v>
                </c:pt>
                <c:pt idx="24">
                  <c:v>756.43700000000001</c:v>
                </c:pt>
                <c:pt idx="25">
                  <c:v>465.34699999999998</c:v>
                </c:pt>
                <c:pt idx="26">
                  <c:v>12584.361000000001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669020"/>
        <c:axId val="61899165"/>
      </c:barChart>
      <c:catAx>
        <c:axId val="256690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899165"/>
        <c:crosses val="autoZero"/>
        <c:auto val="1"/>
        <c:lblAlgn val="ctr"/>
        <c:lblOffset val="100"/>
        <c:noMultiLvlLbl val="0"/>
      </c:catAx>
      <c:valAx>
        <c:axId val="618991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6690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17660</c:v>
                </c:pt>
                <c:pt idx="1">
                  <c:v>9608</c:v>
                </c:pt>
                <c:pt idx="2">
                  <c:v>29597</c:v>
                </c:pt>
                <c:pt idx="3">
                  <c:v>17219</c:v>
                </c:pt>
                <c:pt idx="4">
                  <c:v>1510132</c:v>
                </c:pt>
                <c:pt idx="5">
                  <c:v>45494</c:v>
                </c:pt>
                <c:pt idx="6">
                  <c:v>51324</c:v>
                </c:pt>
                <c:pt idx="7">
                  <c:v>667865</c:v>
                </c:pt>
                <c:pt idx="8">
                  <c:v>58523</c:v>
                </c:pt>
                <c:pt idx="9">
                  <c:v>78777</c:v>
                </c:pt>
                <c:pt idx="10">
                  <c:v>11954</c:v>
                </c:pt>
                <c:pt idx="11">
                  <c:v>198504</c:v>
                </c:pt>
                <c:pt idx="12">
                  <c:v>5537</c:v>
                </c:pt>
                <c:pt idx="13">
                  <c:v>12633</c:v>
                </c:pt>
                <c:pt idx="14">
                  <c:v>50223</c:v>
                </c:pt>
                <c:pt idx="15">
                  <c:v>1273205</c:v>
                </c:pt>
                <c:pt idx="16">
                  <c:v>30759</c:v>
                </c:pt>
                <c:pt idx="17">
                  <c:v>10630</c:v>
                </c:pt>
                <c:pt idx="18">
                  <c:v>106</c:v>
                </c:pt>
                <c:pt idx="19">
                  <c:v>9690</c:v>
                </c:pt>
                <c:pt idx="20">
                  <c:v>11340</c:v>
                </c:pt>
                <c:pt idx="21">
                  <c:v>405601</c:v>
                </c:pt>
                <c:pt idx="22">
                  <c:v>23107</c:v>
                </c:pt>
                <c:pt idx="23">
                  <c:v>13298</c:v>
                </c:pt>
                <c:pt idx="24">
                  <c:v>45211</c:v>
                </c:pt>
                <c:pt idx="25">
                  <c:v>204914</c:v>
                </c:pt>
                <c:pt idx="26">
                  <c:v>44248</c:v>
                </c:pt>
                <c:pt idx="27">
                  <c:v>4178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20216</c:v>
                </c:pt>
                <c:pt idx="1">
                  <c:v>10157</c:v>
                </c:pt>
                <c:pt idx="2">
                  <c:v>28119</c:v>
                </c:pt>
                <c:pt idx="3">
                  <c:v>20447</c:v>
                </c:pt>
                <c:pt idx="4">
                  <c:v>1452064</c:v>
                </c:pt>
                <c:pt idx="5">
                  <c:v>50742</c:v>
                </c:pt>
                <c:pt idx="6">
                  <c:v>38278</c:v>
                </c:pt>
                <c:pt idx="7">
                  <c:v>643793</c:v>
                </c:pt>
                <c:pt idx="8">
                  <c:v>53645</c:v>
                </c:pt>
                <c:pt idx="9">
                  <c:v>79509</c:v>
                </c:pt>
                <c:pt idx="10">
                  <c:v>11915</c:v>
                </c:pt>
                <c:pt idx="11">
                  <c:v>269939</c:v>
                </c:pt>
                <c:pt idx="12">
                  <c:v>5212</c:v>
                </c:pt>
                <c:pt idx="13">
                  <c:v>11065</c:v>
                </c:pt>
                <c:pt idx="14">
                  <c:v>65213</c:v>
                </c:pt>
                <c:pt idx="15">
                  <c:v>1061469</c:v>
                </c:pt>
                <c:pt idx="16">
                  <c:v>36139</c:v>
                </c:pt>
                <c:pt idx="17">
                  <c:v>8870</c:v>
                </c:pt>
                <c:pt idx="18">
                  <c:v>1937</c:v>
                </c:pt>
                <c:pt idx="19">
                  <c:v>9931</c:v>
                </c:pt>
                <c:pt idx="20">
                  <c:v>11039</c:v>
                </c:pt>
                <c:pt idx="21">
                  <c:v>335632</c:v>
                </c:pt>
                <c:pt idx="22">
                  <c:v>16774</c:v>
                </c:pt>
                <c:pt idx="23">
                  <c:v>15217</c:v>
                </c:pt>
                <c:pt idx="24">
                  <c:v>48116</c:v>
                </c:pt>
                <c:pt idx="25">
                  <c:v>180035</c:v>
                </c:pt>
                <c:pt idx="26">
                  <c:v>51126</c:v>
                </c:pt>
                <c:pt idx="27">
                  <c:v>3198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311918"/>
        <c:axId val="44028234"/>
      </c:barChart>
      <c:catAx>
        <c:axId val="153119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028234"/>
        <c:crosses val="autoZero"/>
        <c:auto val="1"/>
        <c:lblAlgn val="ctr"/>
        <c:lblOffset val="100"/>
        <c:noMultiLvlLbl val="0"/>
      </c:catAx>
      <c:valAx>
        <c:axId val="4402823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3119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9462</c:v>
                </c:pt>
                <c:pt idx="1">
                  <c:v>495</c:v>
                </c:pt>
                <c:pt idx="2">
                  <c:v>13364</c:v>
                </c:pt>
                <c:pt idx="3">
                  <c:v>5645</c:v>
                </c:pt>
                <c:pt idx="4">
                  <c:v>1441751</c:v>
                </c:pt>
                <c:pt idx="5">
                  <c:v>12789</c:v>
                </c:pt>
                <c:pt idx="6">
                  <c:v>476</c:v>
                </c:pt>
                <c:pt idx="7">
                  <c:v>574046</c:v>
                </c:pt>
                <c:pt idx="8">
                  <c:v>30790</c:v>
                </c:pt>
                <c:pt idx="9">
                  <c:v>4992</c:v>
                </c:pt>
                <c:pt idx="10">
                  <c:v>0</c:v>
                </c:pt>
                <c:pt idx="11">
                  <c:v>189306</c:v>
                </c:pt>
                <c:pt idx="12">
                  <c:v>3097</c:v>
                </c:pt>
                <c:pt idx="13">
                  <c:v>12633</c:v>
                </c:pt>
                <c:pt idx="14">
                  <c:v>39203</c:v>
                </c:pt>
                <c:pt idx="15">
                  <c:v>1155103</c:v>
                </c:pt>
                <c:pt idx="16">
                  <c:v>13681</c:v>
                </c:pt>
                <c:pt idx="17">
                  <c:v>5800</c:v>
                </c:pt>
                <c:pt idx="18">
                  <c:v>0</c:v>
                </c:pt>
                <c:pt idx="19">
                  <c:v>5562</c:v>
                </c:pt>
                <c:pt idx="20">
                  <c:v>4476</c:v>
                </c:pt>
                <c:pt idx="21">
                  <c:v>335293</c:v>
                </c:pt>
                <c:pt idx="22">
                  <c:v>15425</c:v>
                </c:pt>
                <c:pt idx="23">
                  <c:v>6883</c:v>
                </c:pt>
                <c:pt idx="24">
                  <c:v>16531</c:v>
                </c:pt>
                <c:pt idx="25">
                  <c:v>179064</c:v>
                </c:pt>
                <c:pt idx="26">
                  <c:v>21491</c:v>
                </c:pt>
                <c:pt idx="27">
                  <c:v>1336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12627</c:v>
                </c:pt>
                <c:pt idx="1">
                  <c:v>805</c:v>
                </c:pt>
                <c:pt idx="2">
                  <c:v>15787</c:v>
                </c:pt>
                <c:pt idx="3">
                  <c:v>6199</c:v>
                </c:pt>
                <c:pt idx="4">
                  <c:v>1381377</c:v>
                </c:pt>
                <c:pt idx="5">
                  <c:v>11791</c:v>
                </c:pt>
                <c:pt idx="6">
                  <c:v>722</c:v>
                </c:pt>
                <c:pt idx="7">
                  <c:v>542545</c:v>
                </c:pt>
                <c:pt idx="8">
                  <c:v>28209</c:v>
                </c:pt>
                <c:pt idx="9">
                  <c:v>5266</c:v>
                </c:pt>
                <c:pt idx="10">
                  <c:v>0</c:v>
                </c:pt>
                <c:pt idx="11">
                  <c:v>261875</c:v>
                </c:pt>
                <c:pt idx="12">
                  <c:v>2574</c:v>
                </c:pt>
                <c:pt idx="13">
                  <c:v>11065</c:v>
                </c:pt>
                <c:pt idx="14">
                  <c:v>53238</c:v>
                </c:pt>
                <c:pt idx="15">
                  <c:v>924998</c:v>
                </c:pt>
                <c:pt idx="16">
                  <c:v>13571</c:v>
                </c:pt>
                <c:pt idx="17">
                  <c:v>3551</c:v>
                </c:pt>
                <c:pt idx="18">
                  <c:v>0</c:v>
                </c:pt>
                <c:pt idx="19">
                  <c:v>5802</c:v>
                </c:pt>
                <c:pt idx="20">
                  <c:v>5044</c:v>
                </c:pt>
                <c:pt idx="21">
                  <c:v>261298</c:v>
                </c:pt>
                <c:pt idx="22">
                  <c:v>9374</c:v>
                </c:pt>
                <c:pt idx="23">
                  <c:v>6841</c:v>
                </c:pt>
                <c:pt idx="24">
                  <c:v>19241</c:v>
                </c:pt>
                <c:pt idx="25">
                  <c:v>151342</c:v>
                </c:pt>
                <c:pt idx="26">
                  <c:v>22774</c:v>
                </c:pt>
                <c:pt idx="27">
                  <c:v>1542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708831"/>
        <c:axId val="47131930"/>
      </c:barChart>
      <c:catAx>
        <c:axId val="227088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31930"/>
        <c:crosses val="autoZero"/>
        <c:auto val="1"/>
        <c:lblAlgn val="ctr"/>
        <c:lblOffset val="100"/>
        <c:noMultiLvlLbl val="0"/>
      </c:catAx>
      <c:valAx>
        <c:axId val="4713193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7088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1495993</c:v>
                </c:pt>
                <c:pt idx="5">
                  <c:v>0</c:v>
                </c:pt>
                <c:pt idx="6">
                  <c:v>960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26212</c:v>
                </c:pt>
                <c:pt idx="15">
                  <c:v>28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746</c:v>
                </c:pt>
                <c:pt idx="22">
                  <c:v>0</c:v>
                </c:pt>
                <c:pt idx="23">
                  <c:v>0</c:v>
                </c:pt>
                <c:pt idx="24">
                  <c:v>53128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1408985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68</c:v>
                </c:pt>
                <c:pt idx="13">
                  <c:v>0</c:v>
                </c:pt>
                <c:pt idx="14">
                  <c:v>31501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667</c:v>
                </c:pt>
                <c:pt idx="22">
                  <c:v>0</c:v>
                </c:pt>
                <c:pt idx="23">
                  <c:v>0</c:v>
                </c:pt>
                <c:pt idx="24">
                  <c:v>26286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78857"/>
        <c:axId val="44688214"/>
      </c:barChart>
      <c:catAx>
        <c:axId val="180788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88214"/>
        <c:crosses val="autoZero"/>
        <c:auto val="1"/>
        <c:lblAlgn val="ctr"/>
        <c:lblOffset val="100"/>
        <c:noMultiLvlLbl val="0"/>
      </c:catAx>
      <c:valAx>
        <c:axId val="4468821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0788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236259</c:v>
                </c:pt>
                <c:pt idx="1">
                  <c:v>9021</c:v>
                </c:pt>
                <c:pt idx="2">
                  <c:v>1539</c:v>
                </c:pt>
                <c:pt idx="3">
                  <c:v>0</c:v>
                </c:pt>
                <c:pt idx="4">
                  <c:v>27361809</c:v>
                </c:pt>
                <c:pt idx="5">
                  <c:v>401004</c:v>
                </c:pt>
                <c:pt idx="6">
                  <c:v>5369</c:v>
                </c:pt>
                <c:pt idx="7">
                  <c:v>11393307</c:v>
                </c:pt>
                <c:pt idx="8">
                  <c:v>64414</c:v>
                </c:pt>
                <c:pt idx="9">
                  <c:v>89293</c:v>
                </c:pt>
                <c:pt idx="10">
                  <c:v>14961</c:v>
                </c:pt>
                <c:pt idx="11">
                  <c:v>986</c:v>
                </c:pt>
                <c:pt idx="12">
                  <c:v>334848</c:v>
                </c:pt>
                <c:pt idx="13">
                  <c:v>651734</c:v>
                </c:pt>
                <c:pt idx="14">
                  <c:v>1065498</c:v>
                </c:pt>
                <c:pt idx="15">
                  <c:v>5636971</c:v>
                </c:pt>
                <c:pt idx="16">
                  <c:v>795187</c:v>
                </c:pt>
                <c:pt idx="17">
                  <c:v>732</c:v>
                </c:pt>
                <c:pt idx="18">
                  <c:v>0</c:v>
                </c:pt>
                <c:pt idx="19">
                  <c:v>25320</c:v>
                </c:pt>
                <c:pt idx="20">
                  <c:v>14580</c:v>
                </c:pt>
                <c:pt idx="21">
                  <c:v>436785</c:v>
                </c:pt>
                <c:pt idx="22">
                  <c:v>138707</c:v>
                </c:pt>
                <c:pt idx="23">
                  <c:v>0</c:v>
                </c:pt>
                <c:pt idx="24">
                  <c:v>416623</c:v>
                </c:pt>
                <c:pt idx="25">
                  <c:v>14326182</c:v>
                </c:pt>
                <c:pt idx="26">
                  <c:v>212304</c:v>
                </c:pt>
                <c:pt idx="27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1244036</c:v>
                </c:pt>
                <c:pt idx="1">
                  <c:v>8920</c:v>
                </c:pt>
                <c:pt idx="2">
                  <c:v>43</c:v>
                </c:pt>
                <c:pt idx="3">
                  <c:v>0</c:v>
                </c:pt>
                <c:pt idx="4">
                  <c:v>26192414</c:v>
                </c:pt>
                <c:pt idx="5">
                  <c:v>633274</c:v>
                </c:pt>
                <c:pt idx="6">
                  <c:v>5227</c:v>
                </c:pt>
                <c:pt idx="7">
                  <c:v>8587372</c:v>
                </c:pt>
                <c:pt idx="8">
                  <c:v>24440</c:v>
                </c:pt>
                <c:pt idx="9">
                  <c:v>408438</c:v>
                </c:pt>
                <c:pt idx="10">
                  <c:v>6383</c:v>
                </c:pt>
                <c:pt idx="11">
                  <c:v>0</c:v>
                </c:pt>
                <c:pt idx="12">
                  <c:v>298038</c:v>
                </c:pt>
                <c:pt idx="13">
                  <c:v>3538513</c:v>
                </c:pt>
                <c:pt idx="14">
                  <c:v>826680</c:v>
                </c:pt>
                <c:pt idx="15">
                  <c:v>5070893</c:v>
                </c:pt>
                <c:pt idx="16">
                  <c:v>19711</c:v>
                </c:pt>
                <c:pt idx="17">
                  <c:v>991</c:v>
                </c:pt>
                <c:pt idx="18">
                  <c:v>0</c:v>
                </c:pt>
                <c:pt idx="19">
                  <c:v>48968</c:v>
                </c:pt>
                <c:pt idx="20">
                  <c:v>7803</c:v>
                </c:pt>
                <c:pt idx="21">
                  <c:v>336057</c:v>
                </c:pt>
                <c:pt idx="22">
                  <c:v>29004</c:v>
                </c:pt>
                <c:pt idx="23">
                  <c:v>0</c:v>
                </c:pt>
                <c:pt idx="24">
                  <c:v>865797</c:v>
                </c:pt>
                <c:pt idx="25">
                  <c:v>12504258</c:v>
                </c:pt>
                <c:pt idx="26">
                  <c:v>114520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438536"/>
        <c:axId val="54549750"/>
      </c:barChart>
      <c:catAx>
        <c:axId val="38438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549750"/>
        <c:crosses val="autoZero"/>
        <c:auto val="1"/>
        <c:lblAlgn val="ctr"/>
        <c:lblOffset val="100"/>
        <c:noMultiLvlLbl val="0"/>
      </c:catAx>
      <c:valAx>
        <c:axId val="545497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4385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9021</c:v>
                </c:pt>
                <c:pt idx="2">
                  <c:v>0</c:v>
                </c:pt>
                <c:pt idx="3">
                  <c:v>0</c:v>
                </c:pt>
                <c:pt idx="4">
                  <c:v>21578418</c:v>
                </c:pt>
                <c:pt idx="5">
                  <c:v>91727</c:v>
                </c:pt>
                <c:pt idx="6">
                  <c:v>6</c:v>
                </c:pt>
                <c:pt idx="7">
                  <c:v>8859041</c:v>
                </c:pt>
                <c:pt idx="8">
                  <c:v>35602</c:v>
                </c:pt>
                <c:pt idx="9">
                  <c:v>0</c:v>
                </c:pt>
                <c:pt idx="10">
                  <c:v>10961</c:v>
                </c:pt>
                <c:pt idx="11">
                  <c:v>0</c:v>
                </c:pt>
                <c:pt idx="12">
                  <c:v>897</c:v>
                </c:pt>
                <c:pt idx="13">
                  <c:v>71</c:v>
                </c:pt>
                <c:pt idx="14">
                  <c:v>87256</c:v>
                </c:pt>
                <c:pt idx="15">
                  <c:v>4369283</c:v>
                </c:pt>
                <c:pt idx="16">
                  <c:v>743509</c:v>
                </c:pt>
                <c:pt idx="17">
                  <c:v>192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390023</c:v>
                </c:pt>
                <c:pt idx="22">
                  <c:v>119491</c:v>
                </c:pt>
                <c:pt idx="23">
                  <c:v>0</c:v>
                </c:pt>
                <c:pt idx="24">
                  <c:v>635</c:v>
                </c:pt>
                <c:pt idx="25">
                  <c:v>14109791</c:v>
                </c:pt>
                <c:pt idx="26">
                  <c:v>138946</c:v>
                </c:pt>
                <c:pt idx="27">
                  <c:v>1750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8920</c:v>
                </c:pt>
                <c:pt idx="2">
                  <c:v>43</c:v>
                </c:pt>
                <c:pt idx="3">
                  <c:v>0</c:v>
                </c:pt>
                <c:pt idx="4">
                  <c:v>20704892</c:v>
                </c:pt>
                <c:pt idx="5">
                  <c:v>94292</c:v>
                </c:pt>
                <c:pt idx="6">
                  <c:v>6</c:v>
                </c:pt>
                <c:pt idx="7">
                  <c:v>6410795</c:v>
                </c:pt>
                <c:pt idx="8">
                  <c:v>23373</c:v>
                </c:pt>
                <c:pt idx="9">
                  <c:v>125</c:v>
                </c:pt>
                <c:pt idx="10">
                  <c:v>6383</c:v>
                </c:pt>
                <c:pt idx="11">
                  <c:v>0</c:v>
                </c:pt>
                <c:pt idx="12">
                  <c:v>0</c:v>
                </c:pt>
                <c:pt idx="13">
                  <c:v>829</c:v>
                </c:pt>
                <c:pt idx="14">
                  <c:v>6</c:v>
                </c:pt>
                <c:pt idx="15">
                  <c:v>3530150</c:v>
                </c:pt>
                <c:pt idx="16">
                  <c:v>13608</c:v>
                </c:pt>
                <c:pt idx="17">
                  <c:v>991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316790</c:v>
                </c:pt>
                <c:pt idx="22">
                  <c:v>0</c:v>
                </c:pt>
                <c:pt idx="23">
                  <c:v>0</c:v>
                </c:pt>
                <c:pt idx="24">
                  <c:v>3819</c:v>
                </c:pt>
                <c:pt idx="25">
                  <c:v>12244413</c:v>
                </c:pt>
                <c:pt idx="26">
                  <c:v>79472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914736"/>
        <c:axId val="64469390"/>
      </c:barChart>
      <c:catAx>
        <c:axId val="119147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469390"/>
        <c:crosses val="autoZero"/>
        <c:auto val="1"/>
        <c:lblAlgn val="ctr"/>
        <c:lblOffset val="100"/>
        <c:noMultiLvlLbl val="0"/>
      </c:catAx>
      <c:valAx>
        <c:axId val="6446939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1473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12463</c:v>
                </c:pt>
                <c:pt idx="2">
                  <c:v>364814</c:v>
                </c:pt>
                <c:pt idx="3">
                  <c:v>0</c:v>
                </c:pt>
                <c:pt idx="4">
                  <c:v>5594471</c:v>
                </c:pt>
                <c:pt idx="5">
                  <c:v>350363</c:v>
                </c:pt>
                <c:pt idx="6">
                  <c:v>6052345</c:v>
                </c:pt>
                <c:pt idx="7">
                  <c:v>4958249</c:v>
                </c:pt>
                <c:pt idx="8">
                  <c:v>449259</c:v>
                </c:pt>
                <c:pt idx="9">
                  <c:v>2462</c:v>
                </c:pt>
                <c:pt idx="10">
                  <c:v>17634</c:v>
                </c:pt>
                <c:pt idx="11">
                  <c:v>237815</c:v>
                </c:pt>
                <c:pt idx="12">
                  <c:v>6655</c:v>
                </c:pt>
                <c:pt idx="13">
                  <c:v>27</c:v>
                </c:pt>
                <c:pt idx="14">
                  <c:v>272828</c:v>
                </c:pt>
                <c:pt idx="15">
                  <c:v>2064145</c:v>
                </c:pt>
                <c:pt idx="16">
                  <c:v>237127</c:v>
                </c:pt>
                <c:pt idx="17">
                  <c:v>0</c:v>
                </c:pt>
                <c:pt idx="18">
                  <c:v>187761</c:v>
                </c:pt>
                <c:pt idx="19">
                  <c:v>235570</c:v>
                </c:pt>
                <c:pt idx="20">
                  <c:v>254437</c:v>
                </c:pt>
                <c:pt idx="21">
                  <c:v>1925558</c:v>
                </c:pt>
                <c:pt idx="22">
                  <c:v>1014382</c:v>
                </c:pt>
                <c:pt idx="23">
                  <c:v>71579</c:v>
                </c:pt>
                <c:pt idx="24">
                  <c:v>154128</c:v>
                </c:pt>
                <c:pt idx="25">
                  <c:v>5944043</c:v>
                </c:pt>
                <c:pt idx="26">
                  <c:v>698798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10155</c:v>
                </c:pt>
                <c:pt idx="2">
                  <c:v>309566</c:v>
                </c:pt>
                <c:pt idx="3">
                  <c:v>0</c:v>
                </c:pt>
                <c:pt idx="4">
                  <c:v>6441886</c:v>
                </c:pt>
                <c:pt idx="5">
                  <c:v>340180</c:v>
                </c:pt>
                <c:pt idx="6">
                  <c:v>5702631</c:v>
                </c:pt>
                <c:pt idx="7">
                  <c:v>4817250</c:v>
                </c:pt>
                <c:pt idx="8">
                  <c:v>416664</c:v>
                </c:pt>
                <c:pt idx="9">
                  <c:v>13696</c:v>
                </c:pt>
                <c:pt idx="10">
                  <c:v>78331</c:v>
                </c:pt>
                <c:pt idx="11">
                  <c:v>215390</c:v>
                </c:pt>
                <c:pt idx="12">
                  <c:v>7070</c:v>
                </c:pt>
                <c:pt idx="13">
                  <c:v>0</c:v>
                </c:pt>
                <c:pt idx="14">
                  <c:v>268221</c:v>
                </c:pt>
                <c:pt idx="15">
                  <c:v>1927277</c:v>
                </c:pt>
                <c:pt idx="16">
                  <c:v>245467</c:v>
                </c:pt>
                <c:pt idx="17">
                  <c:v>0</c:v>
                </c:pt>
                <c:pt idx="18">
                  <c:v>184828</c:v>
                </c:pt>
                <c:pt idx="19">
                  <c:v>229239</c:v>
                </c:pt>
                <c:pt idx="20">
                  <c:v>275475</c:v>
                </c:pt>
                <c:pt idx="21">
                  <c:v>1732307</c:v>
                </c:pt>
                <c:pt idx="22">
                  <c:v>1007307</c:v>
                </c:pt>
                <c:pt idx="23">
                  <c:v>73340</c:v>
                </c:pt>
                <c:pt idx="24">
                  <c:v>154684</c:v>
                </c:pt>
                <c:pt idx="25">
                  <c:v>5562830</c:v>
                </c:pt>
                <c:pt idx="26">
                  <c:v>525853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645049"/>
        <c:axId val="27108824"/>
      </c:barChart>
      <c:catAx>
        <c:axId val="86450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108824"/>
        <c:crosses val="autoZero"/>
        <c:auto val="1"/>
        <c:lblAlgn val="ctr"/>
        <c:lblOffset val="100"/>
        <c:noMultiLvlLbl val="0"/>
      </c:catAx>
      <c:valAx>
        <c:axId val="271088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6450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347</c:v>
                </c:pt>
                <c:pt idx="2">
                  <c:v>18909</c:v>
                </c:pt>
                <c:pt idx="3">
                  <c:v>0</c:v>
                </c:pt>
                <c:pt idx="4">
                  <c:v>231128</c:v>
                </c:pt>
                <c:pt idx="5">
                  <c:v>11400</c:v>
                </c:pt>
                <c:pt idx="6">
                  <c:v>282511</c:v>
                </c:pt>
                <c:pt idx="7">
                  <c:v>178390</c:v>
                </c:pt>
                <c:pt idx="8">
                  <c:v>16520</c:v>
                </c:pt>
                <c:pt idx="9">
                  <c:v>0</c:v>
                </c:pt>
                <c:pt idx="10">
                  <c:v>0</c:v>
                </c:pt>
                <c:pt idx="11">
                  <c:v>14100</c:v>
                </c:pt>
                <c:pt idx="12">
                  <c:v>14</c:v>
                </c:pt>
                <c:pt idx="13">
                  <c:v>0</c:v>
                </c:pt>
                <c:pt idx="14">
                  <c:v>13796</c:v>
                </c:pt>
                <c:pt idx="15">
                  <c:v>139888</c:v>
                </c:pt>
                <c:pt idx="16">
                  <c:v>11462</c:v>
                </c:pt>
                <c:pt idx="17">
                  <c:v>0</c:v>
                </c:pt>
                <c:pt idx="18">
                  <c:v>12586</c:v>
                </c:pt>
                <c:pt idx="19">
                  <c:v>9710</c:v>
                </c:pt>
                <c:pt idx="20">
                  <c:v>1383</c:v>
                </c:pt>
                <c:pt idx="21">
                  <c:v>127701</c:v>
                </c:pt>
                <c:pt idx="22">
                  <c:v>25035</c:v>
                </c:pt>
                <c:pt idx="23">
                  <c:v>3711</c:v>
                </c:pt>
                <c:pt idx="24">
                  <c:v>0</c:v>
                </c:pt>
                <c:pt idx="25">
                  <c:v>215910</c:v>
                </c:pt>
                <c:pt idx="26">
                  <c:v>10514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400</c:v>
                </c:pt>
                <c:pt idx="2">
                  <c:v>15943</c:v>
                </c:pt>
                <c:pt idx="3">
                  <c:v>0</c:v>
                </c:pt>
                <c:pt idx="4">
                  <c:v>214669</c:v>
                </c:pt>
                <c:pt idx="5">
                  <c:v>10341</c:v>
                </c:pt>
                <c:pt idx="6">
                  <c:v>271454</c:v>
                </c:pt>
                <c:pt idx="7">
                  <c:v>171118</c:v>
                </c:pt>
                <c:pt idx="8">
                  <c:v>16289</c:v>
                </c:pt>
                <c:pt idx="9">
                  <c:v>0</c:v>
                </c:pt>
                <c:pt idx="10">
                  <c:v>17</c:v>
                </c:pt>
                <c:pt idx="11">
                  <c:v>12779</c:v>
                </c:pt>
                <c:pt idx="12">
                  <c:v>21</c:v>
                </c:pt>
                <c:pt idx="13">
                  <c:v>0</c:v>
                </c:pt>
                <c:pt idx="14">
                  <c:v>13407</c:v>
                </c:pt>
                <c:pt idx="15">
                  <c:v>135443</c:v>
                </c:pt>
                <c:pt idx="16">
                  <c:v>13919</c:v>
                </c:pt>
                <c:pt idx="17">
                  <c:v>0</c:v>
                </c:pt>
                <c:pt idx="18">
                  <c:v>12195</c:v>
                </c:pt>
                <c:pt idx="19">
                  <c:v>8405</c:v>
                </c:pt>
                <c:pt idx="20">
                  <c:v>1480</c:v>
                </c:pt>
                <c:pt idx="21">
                  <c:v>125505</c:v>
                </c:pt>
                <c:pt idx="22">
                  <c:v>23570</c:v>
                </c:pt>
                <c:pt idx="23">
                  <c:v>3482</c:v>
                </c:pt>
                <c:pt idx="24">
                  <c:v>152</c:v>
                </c:pt>
                <c:pt idx="25">
                  <c:v>197736</c:v>
                </c:pt>
                <c:pt idx="26">
                  <c:v>4787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787166"/>
        <c:axId val="44652931"/>
      </c:barChart>
      <c:catAx>
        <c:axId val="327871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52931"/>
        <c:crosses val="autoZero"/>
        <c:auto val="1"/>
        <c:lblAlgn val="ctr"/>
        <c:lblOffset val="100"/>
        <c:noMultiLvlLbl val="0"/>
      </c:catAx>
      <c:valAx>
        <c:axId val="446529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7871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4</c:v>
                </c:pt>
                <c:pt idx="1">
                  <c:v>68596.75</c:v>
                </c:pt>
                <c:pt idx="2">
                  <c:v>6285.25</c:v>
                </c:pt>
                <c:pt idx="3">
                  <c:v>0</c:v>
                </c:pt>
                <c:pt idx="4">
                  <c:v>2004370</c:v>
                </c:pt>
                <c:pt idx="5">
                  <c:v>90409.25</c:v>
                </c:pt>
                <c:pt idx="6">
                  <c:v>34334</c:v>
                </c:pt>
                <c:pt idx="7">
                  <c:v>1638264.5</c:v>
                </c:pt>
                <c:pt idx="8">
                  <c:v>189653.5</c:v>
                </c:pt>
                <c:pt idx="9">
                  <c:v>22149</c:v>
                </c:pt>
                <c:pt idx="10">
                  <c:v>30807.5</c:v>
                </c:pt>
                <c:pt idx="11">
                  <c:v>2329</c:v>
                </c:pt>
                <c:pt idx="12">
                  <c:v>5657.5</c:v>
                </c:pt>
                <c:pt idx="13">
                  <c:v>34732</c:v>
                </c:pt>
                <c:pt idx="14">
                  <c:v>44682.25</c:v>
                </c:pt>
                <c:pt idx="15">
                  <c:v>566058</c:v>
                </c:pt>
                <c:pt idx="16">
                  <c:v>76646</c:v>
                </c:pt>
                <c:pt idx="17">
                  <c:v>18849</c:v>
                </c:pt>
                <c:pt idx="18">
                  <c:v>2387.5</c:v>
                </c:pt>
                <c:pt idx="19">
                  <c:v>183.5</c:v>
                </c:pt>
                <c:pt idx="20">
                  <c:v>0</c:v>
                </c:pt>
                <c:pt idx="21">
                  <c:v>224057</c:v>
                </c:pt>
                <c:pt idx="22">
                  <c:v>57680</c:v>
                </c:pt>
                <c:pt idx="23">
                  <c:v>62622.5</c:v>
                </c:pt>
                <c:pt idx="24">
                  <c:v>5719</c:v>
                </c:pt>
                <c:pt idx="25">
                  <c:v>2227536</c:v>
                </c:pt>
                <c:pt idx="26">
                  <c:v>113016</c:v>
                </c:pt>
                <c:pt idx="27">
                  <c:v>14290.5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9</c:v>
                </c:pt>
                <c:pt idx="1">
                  <c:v>70489.25</c:v>
                </c:pt>
                <c:pt idx="2">
                  <c:v>6697</c:v>
                </c:pt>
                <c:pt idx="3">
                  <c:v>0</c:v>
                </c:pt>
                <c:pt idx="4">
                  <c:v>1934438</c:v>
                </c:pt>
                <c:pt idx="5">
                  <c:v>80255</c:v>
                </c:pt>
                <c:pt idx="6">
                  <c:v>38074</c:v>
                </c:pt>
                <c:pt idx="7">
                  <c:v>1328068.25</c:v>
                </c:pt>
                <c:pt idx="8">
                  <c:v>214384.75</c:v>
                </c:pt>
                <c:pt idx="9">
                  <c:v>17580.25</c:v>
                </c:pt>
                <c:pt idx="10">
                  <c:v>34472</c:v>
                </c:pt>
                <c:pt idx="11">
                  <c:v>2348.5</c:v>
                </c:pt>
                <c:pt idx="12">
                  <c:v>17254.25</c:v>
                </c:pt>
                <c:pt idx="13">
                  <c:v>21986</c:v>
                </c:pt>
                <c:pt idx="14">
                  <c:v>30958.75</c:v>
                </c:pt>
                <c:pt idx="15">
                  <c:v>481235</c:v>
                </c:pt>
                <c:pt idx="16">
                  <c:v>17248.5</c:v>
                </c:pt>
                <c:pt idx="17">
                  <c:v>18689.75</c:v>
                </c:pt>
                <c:pt idx="18">
                  <c:v>2634</c:v>
                </c:pt>
                <c:pt idx="19">
                  <c:v>418</c:v>
                </c:pt>
                <c:pt idx="20">
                  <c:v>0</c:v>
                </c:pt>
                <c:pt idx="21">
                  <c:v>215537</c:v>
                </c:pt>
                <c:pt idx="22">
                  <c:v>15985</c:v>
                </c:pt>
                <c:pt idx="23">
                  <c:v>58934</c:v>
                </c:pt>
                <c:pt idx="24">
                  <c:v>19934.5</c:v>
                </c:pt>
                <c:pt idx="25">
                  <c:v>1977302</c:v>
                </c:pt>
                <c:pt idx="26">
                  <c:v>91549</c:v>
                </c:pt>
                <c:pt idx="27">
                  <c:v>11942.25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399353"/>
        <c:axId val="62193282"/>
      </c:barChart>
      <c:catAx>
        <c:axId val="173993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193282"/>
        <c:crosses val="autoZero"/>
        <c:auto val="1"/>
        <c:lblAlgn val="ctr"/>
        <c:lblOffset val="100"/>
        <c:noMultiLvlLbl val="0"/>
      </c:catAx>
      <c:valAx>
        <c:axId val="6219328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3993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941.5</c:v>
                </c:pt>
                <c:pt idx="2">
                  <c:v>0</c:v>
                </c:pt>
                <c:pt idx="3">
                  <c:v>0</c:v>
                </c:pt>
                <c:pt idx="4">
                  <c:v>1716681</c:v>
                </c:pt>
                <c:pt idx="5">
                  <c:v>9168.25</c:v>
                </c:pt>
                <c:pt idx="6">
                  <c:v>6</c:v>
                </c:pt>
                <c:pt idx="7">
                  <c:v>777690.5</c:v>
                </c:pt>
                <c:pt idx="8">
                  <c:v>2517</c:v>
                </c:pt>
                <c:pt idx="9">
                  <c:v>0</c:v>
                </c:pt>
                <c:pt idx="10">
                  <c:v>780</c:v>
                </c:pt>
                <c:pt idx="11">
                  <c:v>0</c:v>
                </c:pt>
                <c:pt idx="12">
                  <c:v>164.25</c:v>
                </c:pt>
                <c:pt idx="13">
                  <c:v>13</c:v>
                </c:pt>
                <c:pt idx="14">
                  <c:v>5776.25</c:v>
                </c:pt>
                <c:pt idx="15">
                  <c:v>319537</c:v>
                </c:pt>
                <c:pt idx="16">
                  <c:v>66459.75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38192</c:v>
                </c:pt>
                <c:pt idx="22">
                  <c:v>10184</c:v>
                </c:pt>
                <c:pt idx="23">
                  <c:v>0</c:v>
                </c:pt>
                <c:pt idx="24">
                  <c:v>282</c:v>
                </c:pt>
                <c:pt idx="25">
                  <c:v>1124350</c:v>
                </c:pt>
                <c:pt idx="26">
                  <c:v>15198</c:v>
                </c:pt>
                <c:pt idx="27">
                  <c:v>175.75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965.5</c:v>
                </c:pt>
                <c:pt idx="2">
                  <c:v>17</c:v>
                </c:pt>
                <c:pt idx="3">
                  <c:v>0</c:v>
                </c:pt>
                <c:pt idx="4">
                  <c:v>1613554</c:v>
                </c:pt>
                <c:pt idx="5">
                  <c:v>8357.75</c:v>
                </c:pt>
                <c:pt idx="6">
                  <c:v>4</c:v>
                </c:pt>
                <c:pt idx="7">
                  <c:v>527108</c:v>
                </c:pt>
                <c:pt idx="8">
                  <c:v>1805</c:v>
                </c:pt>
                <c:pt idx="9">
                  <c:v>50</c:v>
                </c:pt>
                <c:pt idx="10">
                  <c:v>963</c:v>
                </c:pt>
                <c:pt idx="11">
                  <c:v>0</c:v>
                </c:pt>
                <c:pt idx="12">
                  <c:v>0</c:v>
                </c:pt>
                <c:pt idx="13">
                  <c:v>158</c:v>
                </c:pt>
                <c:pt idx="14">
                  <c:v>1</c:v>
                </c:pt>
                <c:pt idx="15">
                  <c:v>243711</c:v>
                </c:pt>
                <c:pt idx="16">
                  <c:v>6634</c:v>
                </c:pt>
                <c:pt idx="17">
                  <c:v>282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41345</c:v>
                </c:pt>
                <c:pt idx="22">
                  <c:v>0</c:v>
                </c:pt>
                <c:pt idx="23">
                  <c:v>0</c:v>
                </c:pt>
                <c:pt idx="24">
                  <c:v>1747.5</c:v>
                </c:pt>
                <c:pt idx="25">
                  <c:v>968530</c:v>
                </c:pt>
                <c:pt idx="26">
                  <c:v>7297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815700"/>
        <c:axId val="44429513"/>
      </c:barChart>
      <c:catAx>
        <c:axId val="438157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429513"/>
        <c:crosses val="autoZero"/>
        <c:auto val="1"/>
        <c:lblAlgn val="ctr"/>
        <c:lblOffset val="100"/>
        <c:noMultiLvlLbl val="0"/>
      </c:catAx>
      <c:valAx>
        <c:axId val="4442951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8157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58777.25</c:v>
                </c:pt>
                <c:pt idx="2">
                  <c:v>1711.75</c:v>
                </c:pt>
                <c:pt idx="3">
                  <c:v>0</c:v>
                </c:pt>
                <c:pt idx="4">
                  <c:v>34</c:v>
                </c:pt>
                <c:pt idx="5">
                  <c:v>67737.75</c:v>
                </c:pt>
                <c:pt idx="6">
                  <c:v>34316</c:v>
                </c:pt>
                <c:pt idx="7">
                  <c:v>100385</c:v>
                </c:pt>
                <c:pt idx="8">
                  <c:v>7745.5</c:v>
                </c:pt>
                <c:pt idx="9">
                  <c:v>6272</c:v>
                </c:pt>
                <c:pt idx="10">
                  <c:v>2892</c:v>
                </c:pt>
                <c:pt idx="11">
                  <c:v>2238</c:v>
                </c:pt>
                <c:pt idx="12">
                  <c:v>705</c:v>
                </c:pt>
                <c:pt idx="13">
                  <c:v>2331</c:v>
                </c:pt>
                <c:pt idx="14">
                  <c:v>33739.5</c:v>
                </c:pt>
                <c:pt idx="15">
                  <c:v>212764</c:v>
                </c:pt>
                <c:pt idx="16">
                  <c:v>3259</c:v>
                </c:pt>
                <c:pt idx="17">
                  <c:v>1594.5</c:v>
                </c:pt>
                <c:pt idx="18">
                  <c:v>2370.5</c:v>
                </c:pt>
                <c:pt idx="19">
                  <c:v>0</c:v>
                </c:pt>
                <c:pt idx="20">
                  <c:v>0</c:v>
                </c:pt>
                <c:pt idx="21">
                  <c:v>162183</c:v>
                </c:pt>
                <c:pt idx="22">
                  <c:v>10921.5</c:v>
                </c:pt>
                <c:pt idx="23">
                  <c:v>61850.5</c:v>
                </c:pt>
                <c:pt idx="24">
                  <c:v>0</c:v>
                </c:pt>
                <c:pt idx="25">
                  <c:v>87083</c:v>
                </c:pt>
                <c:pt idx="26">
                  <c:v>5701</c:v>
                </c:pt>
                <c:pt idx="27">
                  <c:v>11285.5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61028</c:v>
                </c:pt>
                <c:pt idx="2">
                  <c:v>3732</c:v>
                </c:pt>
                <c:pt idx="3">
                  <c:v>0</c:v>
                </c:pt>
                <c:pt idx="4">
                  <c:v>12</c:v>
                </c:pt>
                <c:pt idx="5">
                  <c:v>60922.25</c:v>
                </c:pt>
                <c:pt idx="6">
                  <c:v>38066</c:v>
                </c:pt>
                <c:pt idx="7">
                  <c:v>90111.75</c:v>
                </c:pt>
                <c:pt idx="8">
                  <c:v>17936.5</c:v>
                </c:pt>
                <c:pt idx="9">
                  <c:v>3792.25</c:v>
                </c:pt>
                <c:pt idx="10">
                  <c:v>2609</c:v>
                </c:pt>
                <c:pt idx="11">
                  <c:v>2293.5</c:v>
                </c:pt>
                <c:pt idx="12">
                  <c:v>4624.25</c:v>
                </c:pt>
                <c:pt idx="13">
                  <c:v>3126</c:v>
                </c:pt>
                <c:pt idx="14">
                  <c:v>27084.75</c:v>
                </c:pt>
                <c:pt idx="15">
                  <c:v>207450</c:v>
                </c:pt>
                <c:pt idx="16">
                  <c:v>3801.5</c:v>
                </c:pt>
                <c:pt idx="17">
                  <c:v>1571</c:v>
                </c:pt>
                <c:pt idx="18">
                  <c:v>2610</c:v>
                </c:pt>
                <c:pt idx="19">
                  <c:v>0</c:v>
                </c:pt>
                <c:pt idx="20">
                  <c:v>0</c:v>
                </c:pt>
                <c:pt idx="21">
                  <c:v>154726</c:v>
                </c:pt>
                <c:pt idx="22">
                  <c:v>2732.75</c:v>
                </c:pt>
                <c:pt idx="23">
                  <c:v>58462</c:v>
                </c:pt>
                <c:pt idx="24">
                  <c:v>5127</c:v>
                </c:pt>
                <c:pt idx="25">
                  <c:v>81928</c:v>
                </c:pt>
                <c:pt idx="26">
                  <c:v>5141</c:v>
                </c:pt>
                <c:pt idx="27">
                  <c:v>11314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129027"/>
        <c:axId val="4806249"/>
      </c:barChart>
      <c:catAx>
        <c:axId val="221290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06249"/>
        <c:crosses val="autoZero"/>
        <c:auto val="1"/>
        <c:lblAlgn val="ctr"/>
        <c:lblOffset val="100"/>
        <c:noMultiLvlLbl val="0"/>
      </c:catAx>
      <c:valAx>
        <c:axId val="48062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1290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4</c:v>
                </c:pt>
                <c:pt idx="1">
                  <c:v>8878</c:v>
                </c:pt>
                <c:pt idx="2">
                  <c:v>4573.5</c:v>
                </c:pt>
                <c:pt idx="3">
                  <c:v>0</c:v>
                </c:pt>
                <c:pt idx="4">
                  <c:v>287655</c:v>
                </c:pt>
                <c:pt idx="5">
                  <c:v>13503.25</c:v>
                </c:pt>
                <c:pt idx="6">
                  <c:v>12</c:v>
                </c:pt>
                <c:pt idx="7">
                  <c:v>760189</c:v>
                </c:pt>
                <c:pt idx="8">
                  <c:v>179391</c:v>
                </c:pt>
                <c:pt idx="9">
                  <c:v>15877</c:v>
                </c:pt>
                <c:pt idx="10">
                  <c:v>27135.5</c:v>
                </c:pt>
                <c:pt idx="11">
                  <c:v>91</c:v>
                </c:pt>
                <c:pt idx="12">
                  <c:v>4788.25</c:v>
                </c:pt>
                <c:pt idx="13">
                  <c:v>32388</c:v>
                </c:pt>
                <c:pt idx="14">
                  <c:v>5166.5</c:v>
                </c:pt>
                <c:pt idx="15">
                  <c:v>33757</c:v>
                </c:pt>
                <c:pt idx="16">
                  <c:v>6927.25</c:v>
                </c:pt>
                <c:pt idx="17">
                  <c:v>17242.5</c:v>
                </c:pt>
                <c:pt idx="18">
                  <c:v>17</c:v>
                </c:pt>
                <c:pt idx="19">
                  <c:v>183.5</c:v>
                </c:pt>
                <c:pt idx="20">
                  <c:v>0</c:v>
                </c:pt>
                <c:pt idx="21">
                  <c:v>23682</c:v>
                </c:pt>
                <c:pt idx="22">
                  <c:v>36574.5</c:v>
                </c:pt>
                <c:pt idx="23">
                  <c:v>772</c:v>
                </c:pt>
                <c:pt idx="24">
                  <c:v>5437</c:v>
                </c:pt>
                <c:pt idx="25">
                  <c:v>1016103</c:v>
                </c:pt>
                <c:pt idx="26">
                  <c:v>92117</c:v>
                </c:pt>
                <c:pt idx="27">
                  <c:v>2829.25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9</c:v>
                </c:pt>
                <c:pt idx="1">
                  <c:v>8495.75</c:v>
                </c:pt>
                <c:pt idx="2">
                  <c:v>2948</c:v>
                </c:pt>
                <c:pt idx="3">
                  <c:v>0</c:v>
                </c:pt>
                <c:pt idx="4">
                  <c:v>320872</c:v>
                </c:pt>
                <c:pt idx="5">
                  <c:v>10975</c:v>
                </c:pt>
                <c:pt idx="6">
                  <c:v>4</c:v>
                </c:pt>
                <c:pt idx="7">
                  <c:v>710848.5</c:v>
                </c:pt>
                <c:pt idx="8">
                  <c:v>194643.25</c:v>
                </c:pt>
                <c:pt idx="9">
                  <c:v>13738</c:v>
                </c:pt>
                <c:pt idx="10">
                  <c:v>30900</c:v>
                </c:pt>
                <c:pt idx="11">
                  <c:v>55</c:v>
                </c:pt>
                <c:pt idx="12">
                  <c:v>12630</c:v>
                </c:pt>
                <c:pt idx="13">
                  <c:v>18702</c:v>
                </c:pt>
                <c:pt idx="14">
                  <c:v>3873</c:v>
                </c:pt>
                <c:pt idx="15">
                  <c:v>30074</c:v>
                </c:pt>
                <c:pt idx="16">
                  <c:v>6813</c:v>
                </c:pt>
                <c:pt idx="17">
                  <c:v>16836.75</c:v>
                </c:pt>
                <c:pt idx="18">
                  <c:v>24</c:v>
                </c:pt>
                <c:pt idx="19">
                  <c:v>418</c:v>
                </c:pt>
                <c:pt idx="20">
                  <c:v>0</c:v>
                </c:pt>
                <c:pt idx="21">
                  <c:v>19466</c:v>
                </c:pt>
                <c:pt idx="22">
                  <c:v>13252.25</c:v>
                </c:pt>
                <c:pt idx="23">
                  <c:v>472</c:v>
                </c:pt>
                <c:pt idx="24">
                  <c:v>13060</c:v>
                </c:pt>
                <c:pt idx="25">
                  <c:v>926844</c:v>
                </c:pt>
                <c:pt idx="26">
                  <c:v>79111</c:v>
                </c:pt>
                <c:pt idx="27">
                  <c:v>616.25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014193"/>
        <c:axId val="41246099"/>
      </c:barChart>
      <c:catAx>
        <c:axId val="410141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246099"/>
        <c:crosses val="autoZero"/>
        <c:auto val="1"/>
        <c:lblAlgn val="ctr"/>
        <c:lblOffset val="100"/>
        <c:noMultiLvlLbl val="0"/>
      </c:catAx>
      <c:valAx>
        <c:axId val="4124609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0141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479</c:v>
                </c:pt>
                <c:pt idx="1">
                  <c:v>314</c:v>
                </c:pt>
                <c:pt idx="2">
                  <c:v>673</c:v>
                </c:pt>
                <c:pt idx="3">
                  <c:v>333</c:v>
                </c:pt>
                <c:pt idx="4">
                  <c:v>11692</c:v>
                </c:pt>
                <c:pt idx="5">
                  <c:v>590</c:v>
                </c:pt>
                <c:pt idx="6">
                  <c:v>17173</c:v>
                </c:pt>
                <c:pt idx="7">
                  <c:v>3399</c:v>
                </c:pt>
                <c:pt idx="8">
                  <c:v>1099</c:v>
                </c:pt>
                <c:pt idx="9">
                  <c:v>873</c:v>
                </c:pt>
                <c:pt idx="10">
                  <c:v>563</c:v>
                </c:pt>
                <c:pt idx="11">
                  <c:v>4025</c:v>
                </c:pt>
                <c:pt idx="12">
                  <c:v>350</c:v>
                </c:pt>
                <c:pt idx="13">
                  <c:v>471</c:v>
                </c:pt>
                <c:pt idx="14">
                  <c:v>962</c:v>
                </c:pt>
                <c:pt idx="15">
                  <c:v>5726</c:v>
                </c:pt>
                <c:pt idx="16">
                  <c:v>636</c:v>
                </c:pt>
                <c:pt idx="17">
                  <c:v>202</c:v>
                </c:pt>
                <c:pt idx="18">
                  <c:v>481</c:v>
                </c:pt>
                <c:pt idx="19">
                  <c:v>392</c:v>
                </c:pt>
                <c:pt idx="20">
                  <c:v>364</c:v>
                </c:pt>
                <c:pt idx="21">
                  <c:v>6998</c:v>
                </c:pt>
                <c:pt idx="22">
                  <c:v>640</c:v>
                </c:pt>
                <c:pt idx="23">
                  <c:v>390</c:v>
                </c:pt>
                <c:pt idx="24">
                  <c:v>978</c:v>
                </c:pt>
                <c:pt idx="25">
                  <c:v>3128</c:v>
                </c:pt>
                <c:pt idx="26">
                  <c:v>788</c:v>
                </c:pt>
                <c:pt idx="27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466</c:v>
                </c:pt>
                <c:pt idx="1">
                  <c:v>288</c:v>
                </c:pt>
                <c:pt idx="2">
                  <c:v>610</c:v>
                </c:pt>
                <c:pt idx="3">
                  <c:v>331</c:v>
                </c:pt>
                <c:pt idx="4">
                  <c:v>11146</c:v>
                </c:pt>
                <c:pt idx="5">
                  <c:v>636</c:v>
                </c:pt>
                <c:pt idx="6">
                  <c:v>16638</c:v>
                </c:pt>
                <c:pt idx="7">
                  <c:v>3459</c:v>
                </c:pt>
                <c:pt idx="8">
                  <c:v>1118</c:v>
                </c:pt>
                <c:pt idx="9">
                  <c:v>850</c:v>
                </c:pt>
                <c:pt idx="10">
                  <c:v>575</c:v>
                </c:pt>
                <c:pt idx="11">
                  <c:v>3971</c:v>
                </c:pt>
                <c:pt idx="12">
                  <c:v>437</c:v>
                </c:pt>
                <c:pt idx="13">
                  <c:v>518</c:v>
                </c:pt>
                <c:pt idx="14">
                  <c:v>821</c:v>
                </c:pt>
                <c:pt idx="15">
                  <c:v>5200</c:v>
                </c:pt>
                <c:pt idx="16">
                  <c:v>653</c:v>
                </c:pt>
                <c:pt idx="17">
                  <c:v>194</c:v>
                </c:pt>
                <c:pt idx="18">
                  <c:v>472</c:v>
                </c:pt>
                <c:pt idx="19">
                  <c:v>366</c:v>
                </c:pt>
                <c:pt idx="20">
                  <c:v>394</c:v>
                </c:pt>
                <c:pt idx="21">
                  <c:v>6852</c:v>
                </c:pt>
                <c:pt idx="22">
                  <c:v>649</c:v>
                </c:pt>
                <c:pt idx="23">
                  <c:v>375</c:v>
                </c:pt>
                <c:pt idx="24">
                  <c:v>1013</c:v>
                </c:pt>
                <c:pt idx="25">
                  <c:v>3126</c:v>
                </c:pt>
                <c:pt idx="26">
                  <c:v>754</c:v>
                </c:pt>
                <c:pt idx="27">
                  <c:v>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953941"/>
        <c:axId val="30956590"/>
      </c:barChart>
      <c:catAx>
        <c:axId val="399539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956590"/>
        <c:crosses val="autoZero"/>
        <c:auto val="1"/>
        <c:lblAlgn val="ctr"/>
        <c:lblOffset val="100"/>
        <c:noMultiLvlLbl val="0"/>
      </c:catAx>
      <c:valAx>
        <c:axId val="3095659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9539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11199784</c:v>
                </c:pt>
                <c:pt idx="1">
                  <c:v>6165712</c:v>
                </c:pt>
                <c:pt idx="2">
                  <c:v>10879079</c:v>
                </c:pt>
                <c:pt idx="3">
                  <c:v>2603930</c:v>
                </c:pt>
                <c:pt idx="4">
                  <c:v>225373098</c:v>
                </c:pt>
                <c:pt idx="5">
                  <c:v>13983620</c:v>
                </c:pt>
                <c:pt idx="6">
                  <c:v>102865492</c:v>
                </c:pt>
                <c:pt idx="7">
                  <c:v>141127056</c:v>
                </c:pt>
                <c:pt idx="8">
                  <c:v>23303878</c:v>
                </c:pt>
                <c:pt idx="9">
                  <c:v>18617135</c:v>
                </c:pt>
                <c:pt idx="10">
                  <c:v>7968044</c:v>
                </c:pt>
                <c:pt idx="11">
                  <c:v>28596545</c:v>
                </c:pt>
                <c:pt idx="12">
                  <c:v>5085126</c:v>
                </c:pt>
                <c:pt idx="13">
                  <c:v>8206286</c:v>
                </c:pt>
                <c:pt idx="14">
                  <c:v>17646849</c:v>
                </c:pt>
                <c:pt idx="15">
                  <c:v>134349113</c:v>
                </c:pt>
                <c:pt idx="16">
                  <c:v>22317433</c:v>
                </c:pt>
                <c:pt idx="17">
                  <c:v>1438512</c:v>
                </c:pt>
                <c:pt idx="18">
                  <c:v>13607533</c:v>
                </c:pt>
                <c:pt idx="19">
                  <c:v>5392527</c:v>
                </c:pt>
                <c:pt idx="20">
                  <c:v>2984980</c:v>
                </c:pt>
                <c:pt idx="21">
                  <c:v>94087661</c:v>
                </c:pt>
                <c:pt idx="22">
                  <c:v>12402752</c:v>
                </c:pt>
                <c:pt idx="23">
                  <c:v>2356488</c:v>
                </c:pt>
                <c:pt idx="24">
                  <c:v>19195350</c:v>
                </c:pt>
                <c:pt idx="25">
                  <c:v>124269233</c:v>
                </c:pt>
                <c:pt idx="26">
                  <c:v>18401531</c:v>
                </c:pt>
                <c:pt idx="27">
                  <c:v>1182469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9794015</c:v>
                </c:pt>
                <c:pt idx="1">
                  <c:v>4925179</c:v>
                </c:pt>
                <c:pt idx="2">
                  <c:v>10294163</c:v>
                </c:pt>
                <c:pt idx="3">
                  <c:v>2568749</c:v>
                </c:pt>
                <c:pt idx="4">
                  <c:v>208154780</c:v>
                </c:pt>
                <c:pt idx="5">
                  <c:v>15389705</c:v>
                </c:pt>
                <c:pt idx="6">
                  <c:v>100266778</c:v>
                </c:pt>
                <c:pt idx="7">
                  <c:v>141228302</c:v>
                </c:pt>
                <c:pt idx="8">
                  <c:v>22376053</c:v>
                </c:pt>
                <c:pt idx="9">
                  <c:v>19580978</c:v>
                </c:pt>
                <c:pt idx="10">
                  <c:v>8176182</c:v>
                </c:pt>
                <c:pt idx="11">
                  <c:v>29424429</c:v>
                </c:pt>
                <c:pt idx="12">
                  <c:v>7402092</c:v>
                </c:pt>
                <c:pt idx="13">
                  <c:v>9177024</c:v>
                </c:pt>
                <c:pt idx="14">
                  <c:v>16846122</c:v>
                </c:pt>
                <c:pt idx="15">
                  <c:v>117453789</c:v>
                </c:pt>
                <c:pt idx="16">
                  <c:v>19209206</c:v>
                </c:pt>
                <c:pt idx="17">
                  <c:v>1096023</c:v>
                </c:pt>
                <c:pt idx="18">
                  <c:v>11888586</c:v>
                </c:pt>
                <c:pt idx="19">
                  <c:v>5629760</c:v>
                </c:pt>
                <c:pt idx="20">
                  <c:v>3220108</c:v>
                </c:pt>
                <c:pt idx="21">
                  <c:v>89316125</c:v>
                </c:pt>
                <c:pt idx="22">
                  <c:v>12640007</c:v>
                </c:pt>
                <c:pt idx="23">
                  <c:v>2214302</c:v>
                </c:pt>
                <c:pt idx="24">
                  <c:v>20493703</c:v>
                </c:pt>
                <c:pt idx="25">
                  <c:v>123489181</c:v>
                </c:pt>
                <c:pt idx="26">
                  <c:v>17000698</c:v>
                </c:pt>
                <c:pt idx="27">
                  <c:v>1224162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38562"/>
        <c:axId val="14080732"/>
      </c:barChart>
      <c:catAx>
        <c:axId val="452385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080732"/>
        <c:crosses val="autoZero"/>
        <c:auto val="1"/>
        <c:lblAlgn val="ctr"/>
        <c:lblOffset val="100"/>
        <c:noMultiLvlLbl val="0"/>
      </c:catAx>
      <c:valAx>
        <c:axId val="1408073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385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52</c:v>
                </c:pt>
                <c:pt idx="1">
                  <c:v>34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103</c:v>
                </c:pt>
                <c:pt idx="6">
                  <c:v>220</c:v>
                </c:pt>
                <c:pt idx="7">
                  <c:v>247</c:v>
                </c:pt>
                <c:pt idx="8">
                  <c:v>22</c:v>
                </c:pt>
                <c:pt idx="9">
                  <c:v>47</c:v>
                </c:pt>
                <c:pt idx="10">
                  <c:v>1</c:v>
                </c:pt>
                <c:pt idx="11">
                  <c:v>2</c:v>
                </c:pt>
                <c:pt idx="12">
                  <c:v>10</c:v>
                </c:pt>
                <c:pt idx="13">
                  <c:v>8</c:v>
                </c:pt>
                <c:pt idx="14">
                  <c:v>6</c:v>
                </c:pt>
                <c:pt idx="15">
                  <c:v>334</c:v>
                </c:pt>
                <c:pt idx="16">
                  <c:v>90</c:v>
                </c:pt>
                <c:pt idx="17">
                  <c:v>1</c:v>
                </c:pt>
                <c:pt idx="18">
                  <c:v>4</c:v>
                </c:pt>
                <c:pt idx="19">
                  <c:v>11</c:v>
                </c:pt>
                <c:pt idx="20">
                  <c:v>2</c:v>
                </c:pt>
                <c:pt idx="21">
                  <c:v>283</c:v>
                </c:pt>
                <c:pt idx="22">
                  <c:v>7</c:v>
                </c:pt>
                <c:pt idx="23">
                  <c:v>27</c:v>
                </c:pt>
                <c:pt idx="24">
                  <c:v>20</c:v>
                </c:pt>
                <c:pt idx="25">
                  <c:v>93</c:v>
                </c:pt>
                <c:pt idx="26">
                  <c:v>28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41</c:v>
                </c:pt>
                <c:pt idx="1">
                  <c:v>32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  <c:pt idx="5">
                  <c:v>131</c:v>
                </c:pt>
                <c:pt idx="6">
                  <c:v>213</c:v>
                </c:pt>
                <c:pt idx="7">
                  <c:v>273</c:v>
                </c:pt>
                <c:pt idx="8">
                  <c:v>26</c:v>
                </c:pt>
                <c:pt idx="9">
                  <c:v>52</c:v>
                </c:pt>
                <c:pt idx="10">
                  <c:v>0</c:v>
                </c:pt>
                <c:pt idx="11">
                  <c:v>12</c:v>
                </c:pt>
                <c:pt idx="12">
                  <c:v>7</c:v>
                </c:pt>
                <c:pt idx="13">
                  <c:v>11</c:v>
                </c:pt>
                <c:pt idx="14">
                  <c:v>4</c:v>
                </c:pt>
                <c:pt idx="15">
                  <c:v>356</c:v>
                </c:pt>
                <c:pt idx="16">
                  <c:v>118</c:v>
                </c:pt>
                <c:pt idx="17">
                  <c:v>0</c:v>
                </c:pt>
                <c:pt idx="18">
                  <c:v>5</c:v>
                </c:pt>
                <c:pt idx="19">
                  <c:v>7</c:v>
                </c:pt>
                <c:pt idx="20">
                  <c:v>4</c:v>
                </c:pt>
                <c:pt idx="21">
                  <c:v>291</c:v>
                </c:pt>
                <c:pt idx="22">
                  <c:v>7</c:v>
                </c:pt>
                <c:pt idx="23">
                  <c:v>34</c:v>
                </c:pt>
                <c:pt idx="24">
                  <c:v>15</c:v>
                </c:pt>
                <c:pt idx="25">
                  <c:v>85</c:v>
                </c:pt>
                <c:pt idx="26">
                  <c:v>29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75229"/>
        <c:axId val="18933304"/>
      </c:barChart>
      <c:catAx>
        <c:axId val="581752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933304"/>
        <c:crosses val="autoZero"/>
        <c:auto val="1"/>
        <c:lblAlgn val="ctr"/>
        <c:lblOffset val="100"/>
        <c:noMultiLvlLbl val="0"/>
      </c:catAx>
      <c:valAx>
        <c:axId val="189333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1752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117035</c:v>
                </c:pt>
                <c:pt idx="1">
                  <c:v>119386</c:v>
                </c:pt>
                <c:pt idx="2">
                  <c:v>152044</c:v>
                </c:pt>
                <c:pt idx="3">
                  <c:v>0</c:v>
                </c:pt>
                <c:pt idx="4">
                  <c:v>1644458</c:v>
                </c:pt>
                <c:pt idx="5">
                  <c:v>202388</c:v>
                </c:pt>
                <c:pt idx="6">
                  <c:v>2718753</c:v>
                </c:pt>
                <c:pt idx="7">
                  <c:v>1518317</c:v>
                </c:pt>
                <c:pt idx="8">
                  <c:v>72850</c:v>
                </c:pt>
                <c:pt idx="9">
                  <c:v>45109</c:v>
                </c:pt>
                <c:pt idx="10">
                  <c:v>743</c:v>
                </c:pt>
                <c:pt idx="11">
                  <c:v>669982</c:v>
                </c:pt>
                <c:pt idx="12">
                  <c:v>6963</c:v>
                </c:pt>
                <c:pt idx="13">
                  <c:v>9399</c:v>
                </c:pt>
                <c:pt idx="14">
                  <c:v>21967</c:v>
                </c:pt>
                <c:pt idx="15">
                  <c:v>1490100</c:v>
                </c:pt>
                <c:pt idx="16">
                  <c:v>240657</c:v>
                </c:pt>
                <c:pt idx="17">
                  <c:v>765</c:v>
                </c:pt>
                <c:pt idx="18">
                  <c:v>176552</c:v>
                </c:pt>
                <c:pt idx="19">
                  <c:v>44399</c:v>
                </c:pt>
                <c:pt idx="20">
                  <c:v>985</c:v>
                </c:pt>
                <c:pt idx="21">
                  <c:v>2820961</c:v>
                </c:pt>
                <c:pt idx="22">
                  <c:v>80209</c:v>
                </c:pt>
                <c:pt idx="23">
                  <c:v>8157</c:v>
                </c:pt>
                <c:pt idx="24">
                  <c:v>29945</c:v>
                </c:pt>
                <c:pt idx="25">
                  <c:v>492531</c:v>
                </c:pt>
                <c:pt idx="26">
                  <c:v>46336</c:v>
                </c:pt>
                <c:pt idx="27">
                  <c:v>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85120</c:v>
                </c:pt>
                <c:pt idx="1">
                  <c:v>104085</c:v>
                </c:pt>
                <c:pt idx="2">
                  <c:v>142584</c:v>
                </c:pt>
                <c:pt idx="3">
                  <c:v>0</c:v>
                </c:pt>
                <c:pt idx="4">
                  <c:v>1506975</c:v>
                </c:pt>
                <c:pt idx="5">
                  <c:v>207116</c:v>
                </c:pt>
                <c:pt idx="6">
                  <c:v>2615571</c:v>
                </c:pt>
                <c:pt idx="7">
                  <c:v>1466533</c:v>
                </c:pt>
                <c:pt idx="8">
                  <c:v>62376</c:v>
                </c:pt>
                <c:pt idx="9">
                  <c:v>54526</c:v>
                </c:pt>
                <c:pt idx="10">
                  <c:v>0</c:v>
                </c:pt>
                <c:pt idx="11">
                  <c:v>670036</c:v>
                </c:pt>
                <c:pt idx="12">
                  <c:v>3147</c:v>
                </c:pt>
                <c:pt idx="13">
                  <c:v>7320</c:v>
                </c:pt>
                <c:pt idx="14">
                  <c:v>23641</c:v>
                </c:pt>
                <c:pt idx="15">
                  <c:v>1405969</c:v>
                </c:pt>
                <c:pt idx="16">
                  <c:v>262601</c:v>
                </c:pt>
                <c:pt idx="17">
                  <c:v>0</c:v>
                </c:pt>
                <c:pt idx="18">
                  <c:v>149408</c:v>
                </c:pt>
                <c:pt idx="19">
                  <c:v>31394</c:v>
                </c:pt>
                <c:pt idx="20">
                  <c:v>813</c:v>
                </c:pt>
                <c:pt idx="21">
                  <c:v>2794215</c:v>
                </c:pt>
                <c:pt idx="22">
                  <c:v>73687</c:v>
                </c:pt>
                <c:pt idx="23">
                  <c:v>9840</c:v>
                </c:pt>
                <c:pt idx="24">
                  <c:v>19782</c:v>
                </c:pt>
                <c:pt idx="25">
                  <c:v>421119</c:v>
                </c:pt>
                <c:pt idx="26">
                  <c:v>52093</c:v>
                </c:pt>
                <c:pt idx="27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260491"/>
        <c:axId val="8512042"/>
      </c:barChart>
      <c:catAx>
        <c:axId val="212604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512042"/>
        <c:crosses val="autoZero"/>
        <c:auto val="1"/>
        <c:lblAlgn val="ctr"/>
        <c:lblOffset val="100"/>
        <c:noMultiLvlLbl val="0"/>
      </c:catAx>
      <c:valAx>
        <c:axId val="85120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2604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46248</c:v>
                </c:pt>
                <c:pt idx="2">
                  <c:v>150067</c:v>
                </c:pt>
                <c:pt idx="3">
                  <c:v>0</c:v>
                </c:pt>
                <c:pt idx="4">
                  <c:v>1644458</c:v>
                </c:pt>
                <c:pt idx="5">
                  <c:v>10651</c:v>
                </c:pt>
                <c:pt idx="6">
                  <c:v>2081221</c:v>
                </c:pt>
                <c:pt idx="7">
                  <c:v>482638</c:v>
                </c:pt>
                <c:pt idx="8">
                  <c:v>33140</c:v>
                </c:pt>
                <c:pt idx="9">
                  <c:v>0</c:v>
                </c:pt>
                <c:pt idx="10">
                  <c:v>0</c:v>
                </c:pt>
                <c:pt idx="11">
                  <c:v>669858</c:v>
                </c:pt>
                <c:pt idx="12">
                  <c:v>0</c:v>
                </c:pt>
                <c:pt idx="13">
                  <c:v>0</c:v>
                </c:pt>
                <c:pt idx="14">
                  <c:v>21360</c:v>
                </c:pt>
                <c:pt idx="15">
                  <c:v>570214</c:v>
                </c:pt>
                <c:pt idx="16">
                  <c:v>104852</c:v>
                </c:pt>
                <c:pt idx="17">
                  <c:v>0</c:v>
                </c:pt>
                <c:pt idx="18">
                  <c:v>174683</c:v>
                </c:pt>
                <c:pt idx="19">
                  <c:v>34888</c:v>
                </c:pt>
                <c:pt idx="20">
                  <c:v>0</c:v>
                </c:pt>
                <c:pt idx="21">
                  <c:v>2187015</c:v>
                </c:pt>
                <c:pt idx="22">
                  <c:v>72517</c:v>
                </c:pt>
                <c:pt idx="23">
                  <c:v>0</c:v>
                </c:pt>
                <c:pt idx="24">
                  <c:v>0</c:v>
                </c:pt>
                <c:pt idx="25">
                  <c:v>264619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46025</c:v>
                </c:pt>
                <c:pt idx="2">
                  <c:v>141825</c:v>
                </c:pt>
                <c:pt idx="3">
                  <c:v>0</c:v>
                </c:pt>
                <c:pt idx="4">
                  <c:v>1506975</c:v>
                </c:pt>
                <c:pt idx="5">
                  <c:v>8484</c:v>
                </c:pt>
                <c:pt idx="6">
                  <c:v>2010161</c:v>
                </c:pt>
                <c:pt idx="7">
                  <c:v>470452</c:v>
                </c:pt>
                <c:pt idx="8">
                  <c:v>32582</c:v>
                </c:pt>
                <c:pt idx="9">
                  <c:v>0</c:v>
                </c:pt>
                <c:pt idx="10">
                  <c:v>0</c:v>
                </c:pt>
                <c:pt idx="11">
                  <c:v>647965</c:v>
                </c:pt>
                <c:pt idx="12">
                  <c:v>0</c:v>
                </c:pt>
                <c:pt idx="13">
                  <c:v>0</c:v>
                </c:pt>
                <c:pt idx="14">
                  <c:v>23098</c:v>
                </c:pt>
                <c:pt idx="15">
                  <c:v>579728</c:v>
                </c:pt>
                <c:pt idx="16">
                  <c:v>95200</c:v>
                </c:pt>
                <c:pt idx="17">
                  <c:v>0</c:v>
                </c:pt>
                <c:pt idx="18">
                  <c:v>146692</c:v>
                </c:pt>
                <c:pt idx="19">
                  <c:v>21561</c:v>
                </c:pt>
                <c:pt idx="20">
                  <c:v>0</c:v>
                </c:pt>
                <c:pt idx="21">
                  <c:v>2196371</c:v>
                </c:pt>
                <c:pt idx="22">
                  <c:v>68994</c:v>
                </c:pt>
                <c:pt idx="23">
                  <c:v>0</c:v>
                </c:pt>
                <c:pt idx="24">
                  <c:v>12</c:v>
                </c:pt>
                <c:pt idx="25">
                  <c:v>244758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453724"/>
        <c:axId val="12114109"/>
      </c:barChart>
      <c:catAx>
        <c:axId val="424537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114109"/>
        <c:crosses val="autoZero"/>
        <c:auto val="1"/>
        <c:lblAlgn val="ctr"/>
        <c:lblOffset val="100"/>
        <c:noMultiLvlLbl val="0"/>
      </c:catAx>
      <c:valAx>
        <c:axId val="1211410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4537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117035</c:v>
                </c:pt>
                <c:pt idx="1">
                  <c:v>73138</c:v>
                </c:pt>
                <c:pt idx="2">
                  <c:v>1977</c:v>
                </c:pt>
                <c:pt idx="3">
                  <c:v>0</c:v>
                </c:pt>
                <c:pt idx="4">
                  <c:v>0</c:v>
                </c:pt>
                <c:pt idx="5">
                  <c:v>191737</c:v>
                </c:pt>
                <c:pt idx="6">
                  <c:v>637532</c:v>
                </c:pt>
                <c:pt idx="7">
                  <c:v>1035679</c:v>
                </c:pt>
                <c:pt idx="8">
                  <c:v>39710</c:v>
                </c:pt>
                <c:pt idx="9">
                  <c:v>45109</c:v>
                </c:pt>
                <c:pt idx="10">
                  <c:v>743</c:v>
                </c:pt>
                <c:pt idx="11">
                  <c:v>124</c:v>
                </c:pt>
                <c:pt idx="12">
                  <c:v>6963</c:v>
                </c:pt>
                <c:pt idx="13">
                  <c:v>9399</c:v>
                </c:pt>
                <c:pt idx="14">
                  <c:v>607</c:v>
                </c:pt>
                <c:pt idx="15">
                  <c:v>919886</c:v>
                </c:pt>
                <c:pt idx="16">
                  <c:v>135805</c:v>
                </c:pt>
                <c:pt idx="17">
                  <c:v>765</c:v>
                </c:pt>
                <c:pt idx="18">
                  <c:v>1869</c:v>
                </c:pt>
                <c:pt idx="19">
                  <c:v>9511</c:v>
                </c:pt>
                <c:pt idx="20">
                  <c:v>985</c:v>
                </c:pt>
                <c:pt idx="21">
                  <c:v>633946</c:v>
                </c:pt>
                <c:pt idx="22">
                  <c:v>7692</c:v>
                </c:pt>
                <c:pt idx="23">
                  <c:v>8157</c:v>
                </c:pt>
                <c:pt idx="24">
                  <c:v>29945</c:v>
                </c:pt>
                <c:pt idx="25">
                  <c:v>227912</c:v>
                </c:pt>
                <c:pt idx="26">
                  <c:v>46336</c:v>
                </c:pt>
                <c:pt idx="27">
                  <c:v>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85120</c:v>
                </c:pt>
                <c:pt idx="1">
                  <c:v>58060</c:v>
                </c:pt>
                <c:pt idx="2">
                  <c:v>759</c:v>
                </c:pt>
                <c:pt idx="3">
                  <c:v>0</c:v>
                </c:pt>
                <c:pt idx="4">
                  <c:v>0</c:v>
                </c:pt>
                <c:pt idx="5">
                  <c:v>198632</c:v>
                </c:pt>
                <c:pt idx="6">
                  <c:v>605410</c:v>
                </c:pt>
                <c:pt idx="7">
                  <c:v>996081</c:v>
                </c:pt>
                <c:pt idx="8">
                  <c:v>29794</c:v>
                </c:pt>
                <c:pt idx="9">
                  <c:v>54526</c:v>
                </c:pt>
                <c:pt idx="10">
                  <c:v>0</c:v>
                </c:pt>
                <c:pt idx="11">
                  <c:v>22071</c:v>
                </c:pt>
                <c:pt idx="12">
                  <c:v>3147</c:v>
                </c:pt>
                <c:pt idx="13">
                  <c:v>7320</c:v>
                </c:pt>
                <c:pt idx="14">
                  <c:v>543</c:v>
                </c:pt>
                <c:pt idx="15">
                  <c:v>826241</c:v>
                </c:pt>
                <c:pt idx="16">
                  <c:v>167401</c:v>
                </c:pt>
                <c:pt idx="17">
                  <c:v>0</c:v>
                </c:pt>
                <c:pt idx="18">
                  <c:v>2716</c:v>
                </c:pt>
                <c:pt idx="19">
                  <c:v>9833</c:v>
                </c:pt>
                <c:pt idx="20">
                  <c:v>813</c:v>
                </c:pt>
                <c:pt idx="21">
                  <c:v>597844</c:v>
                </c:pt>
                <c:pt idx="22">
                  <c:v>4693</c:v>
                </c:pt>
                <c:pt idx="23">
                  <c:v>9840</c:v>
                </c:pt>
                <c:pt idx="24">
                  <c:v>19770</c:v>
                </c:pt>
                <c:pt idx="25">
                  <c:v>176361</c:v>
                </c:pt>
                <c:pt idx="26">
                  <c:v>52093</c:v>
                </c:pt>
                <c:pt idx="27">
                  <c:v>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509721"/>
        <c:axId val="34903282"/>
      </c:barChart>
      <c:catAx>
        <c:axId val="115097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903282"/>
        <c:crosses val="autoZero"/>
        <c:auto val="1"/>
        <c:lblAlgn val="ctr"/>
        <c:lblOffset val="100"/>
        <c:noMultiLvlLbl val="0"/>
      </c:catAx>
      <c:valAx>
        <c:axId val="3490328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5097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17205</c:v>
                </c:pt>
                <c:pt idx="2">
                  <c:v>45995</c:v>
                </c:pt>
                <c:pt idx="3">
                  <c:v>0</c:v>
                </c:pt>
                <c:pt idx="4">
                  <c:v>351535</c:v>
                </c:pt>
                <c:pt idx="5">
                  <c:v>6652</c:v>
                </c:pt>
                <c:pt idx="6">
                  <c:v>420795</c:v>
                </c:pt>
                <c:pt idx="7">
                  <c:v>135946</c:v>
                </c:pt>
                <c:pt idx="8">
                  <c:v>16515</c:v>
                </c:pt>
                <c:pt idx="9">
                  <c:v>0</c:v>
                </c:pt>
                <c:pt idx="10">
                  <c:v>0</c:v>
                </c:pt>
                <c:pt idx="11">
                  <c:v>165897</c:v>
                </c:pt>
                <c:pt idx="12">
                  <c:v>0</c:v>
                </c:pt>
                <c:pt idx="13">
                  <c:v>0</c:v>
                </c:pt>
                <c:pt idx="14">
                  <c:v>12837</c:v>
                </c:pt>
                <c:pt idx="15">
                  <c:v>246464</c:v>
                </c:pt>
                <c:pt idx="16">
                  <c:v>22792</c:v>
                </c:pt>
                <c:pt idx="17">
                  <c:v>0</c:v>
                </c:pt>
                <c:pt idx="18">
                  <c:v>43485</c:v>
                </c:pt>
                <c:pt idx="19">
                  <c:v>11150</c:v>
                </c:pt>
                <c:pt idx="20">
                  <c:v>0</c:v>
                </c:pt>
                <c:pt idx="21">
                  <c:v>685100</c:v>
                </c:pt>
                <c:pt idx="22">
                  <c:v>35042</c:v>
                </c:pt>
                <c:pt idx="23">
                  <c:v>0</c:v>
                </c:pt>
                <c:pt idx="24">
                  <c:v>0</c:v>
                </c:pt>
                <c:pt idx="25">
                  <c:v>74083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11965</c:v>
                </c:pt>
                <c:pt idx="2">
                  <c:v>43346</c:v>
                </c:pt>
                <c:pt idx="3">
                  <c:v>0</c:v>
                </c:pt>
                <c:pt idx="4">
                  <c:v>304201</c:v>
                </c:pt>
                <c:pt idx="5">
                  <c:v>5186</c:v>
                </c:pt>
                <c:pt idx="6">
                  <c:v>375890</c:v>
                </c:pt>
                <c:pt idx="7">
                  <c:v>127522</c:v>
                </c:pt>
                <c:pt idx="8">
                  <c:v>14959</c:v>
                </c:pt>
                <c:pt idx="9">
                  <c:v>0</c:v>
                </c:pt>
                <c:pt idx="10">
                  <c:v>0</c:v>
                </c:pt>
                <c:pt idx="11">
                  <c:v>152075</c:v>
                </c:pt>
                <c:pt idx="12">
                  <c:v>0</c:v>
                </c:pt>
                <c:pt idx="13">
                  <c:v>0</c:v>
                </c:pt>
                <c:pt idx="14">
                  <c:v>14202</c:v>
                </c:pt>
                <c:pt idx="15">
                  <c:v>249030</c:v>
                </c:pt>
                <c:pt idx="16">
                  <c:v>18903</c:v>
                </c:pt>
                <c:pt idx="17">
                  <c:v>0</c:v>
                </c:pt>
                <c:pt idx="18">
                  <c:v>32528</c:v>
                </c:pt>
                <c:pt idx="19">
                  <c:v>5409</c:v>
                </c:pt>
                <c:pt idx="20">
                  <c:v>0</c:v>
                </c:pt>
                <c:pt idx="21">
                  <c:v>677710</c:v>
                </c:pt>
                <c:pt idx="22">
                  <c:v>33965</c:v>
                </c:pt>
                <c:pt idx="23">
                  <c:v>0</c:v>
                </c:pt>
                <c:pt idx="24">
                  <c:v>0</c:v>
                </c:pt>
                <c:pt idx="25">
                  <c:v>64511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878464"/>
        <c:axId val="17249228"/>
      </c:barChart>
      <c:catAx>
        <c:axId val="498784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249228"/>
        <c:crosses val="autoZero"/>
        <c:auto val="1"/>
        <c:lblAlgn val="ctr"/>
        <c:lblOffset val="100"/>
        <c:noMultiLvlLbl val="0"/>
      </c:catAx>
      <c:valAx>
        <c:axId val="172492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8784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1174</c:v>
                </c:pt>
                <c:pt idx="2">
                  <c:v>2092</c:v>
                </c:pt>
                <c:pt idx="3">
                  <c:v>0</c:v>
                </c:pt>
                <c:pt idx="4">
                  <c:v>1754</c:v>
                </c:pt>
                <c:pt idx="5">
                  <c:v>16119</c:v>
                </c:pt>
                <c:pt idx="6">
                  <c:v>57730</c:v>
                </c:pt>
                <c:pt idx="7">
                  <c:v>323563</c:v>
                </c:pt>
                <c:pt idx="8">
                  <c:v>48127</c:v>
                </c:pt>
                <c:pt idx="9">
                  <c:v>2038</c:v>
                </c:pt>
                <c:pt idx="10">
                  <c:v>220</c:v>
                </c:pt>
                <c:pt idx="11">
                  <c:v>984</c:v>
                </c:pt>
                <c:pt idx="12">
                  <c:v>0</c:v>
                </c:pt>
                <c:pt idx="13">
                  <c:v>7</c:v>
                </c:pt>
                <c:pt idx="14">
                  <c:v>8271</c:v>
                </c:pt>
                <c:pt idx="15">
                  <c:v>131765</c:v>
                </c:pt>
                <c:pt idx="16">
                  <c:v>42661</c:v>
                </c:pt>
                <c:pt idx="17">
                  <c:v>204</c:v>
                </c:pt>
                <c:pt idx="18">
                  <c:v>11638</c:v>
                </c:pt>
                <c:pt idx="19">
                  <c:v>1561</c:v>
                </c:pt>
                <c:pt idx="20">
                  <c:v>106427</c:v>
                </c:pt>
                <c:pt idx="21">
                  <c:v>33217</c:v>
                </c:pt>
                <c:pt idx="22">
                  <c:v>158861</c:v>
                </c:pt>
                <c:pt idx="23">
                  <c:v>3892</c:v>
                </c:pt>
                <c:pt idx="24">
                  <c:v>105749</c:v>
                </c:pt>
                <c:pt idx="25">
                  <c:v>259599</c:v>
                </c:pt>
                <c:pt idx="26">
                  <c:v>275233</c:v>
                </c:pt>
                <c:pt idx="27">
                  <c:v>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543</c:v>
                </c:pt>
                <c:pt idx="2">
                  <c:v>929</c:v>
                </c:pt>
                <c:pt idx="3">
                  <c:v>0</c:v>
                </c:pt>
                <c:pt idx="4">
                  <c:v>1434</c:v>
                </c:pt>
                <c:pt idx="5">
                  <c:v>8992</c:v>
                </c:pt>
                <c:pt idx="6">
                  <c:v>55562</c:v>
                </c:pt>
                <c:pt idx="7">
                  <c:v>337872</c:v>
                </c:pt>
                <c:pt idx="8">
                  <c:v>47260</c:v>
                </c:pt>
                <c:pt idx="9">
                  <c:v>35</c:v>
                </c:pt>
                <c:pt idx="10">
                  <c:v>488</c:v>
                </c:pt>
                <c:pt idx="11">
                  <c:v>534</c:v>
                </c:pt>
                <c:pt idx="12">
                  <c:v>126</c:v>
                </c:pt>
                <c:pt idx="13">
                  <c:v>4</c:v>
                </c:pt>
                <c:pt idx="14">
                  <c:v>5902</c:v>
                </c:pt>
                <c:pt idx="15">
                  <c:v>191685</c:v>
                </c:pt>
                <c:pt idx="16">
                  <c:v>23954</c:v>
                </c:pt>
                <c:pt idx="17">
                  <c:v>22</c:v>
                </c:pt>
                <c:pt idx="18">
                  <c:v>925</c:v>
                </c:pt>
                <c:pt idx="19">
                  <c:v>1196</c:v>
                </c:pt>
                <c:pt idx="20">
                  <c:v>115322</c:v>
                </c:pt>
                <c:pt idx="21">
                  <c:v>34792</c:v>
                </c:pt>
                <c:pt idx="22">
                  <c:v>212969</c:v>
                </c:pt>
                <c:pt idx="23">
                  <c:v>2316</c:v>
                </c:pt>
                <c:pt idx="24">
                  <c:v>105617</c:v>
                </c:pt>
                <c:pt idx="25">
                  <c:v>264841</c:v>
                </c:pt>
                <c:pt idx="26">
                  <c:v>263161</c:v>
                </c:pt>
                <c:pt idx="2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3898"/>
        <c:axId val="42931437"/>
      </c:barChart>
      <c:catAx>
        <c:axId val="61038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931437"/>
        <c:crosses val="autoZero"/>
        <c:auto val="1"/>
        <c:lblAlgn val="ctr"/>
        <c:lblOffset val="100"/>
        <c:noMultiLvlLbl val="0"/>
      </c:catAx>
      <c:valAx>
        <c:axId val="4293143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038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3827744</c:v>
                </c:pt>
                <c:pt idx="1">
                  <c:v>399494</c:v>
                </c:pt>
                <c:pt idx="2">
                  <c:v>357808</c:v>
                </c:pt>
                <c:pt idx="3">
                  <c:v>943951</c:v>
                </c:pt>
                <c:pt idx="4">
                  <c:v>7599499</c:v>
                </c:pt>
                <c:pt idx="5">
                  <c:v>469072</c:v>
                </c:pt>
                <c:pt idx="6">
                  <c:v>209697</c:v>
                </c:pt>
                <c:pt idx="7">
                  <c:v>6938281</c:v>
                </c:pt>
                <c:pt idx="8">
                  <c:v>9971802</c:v>
                </c:pt>
                <c:pt idx="9">
                  <c:v>10629444</c:v>
                </c:pt>
                <c:pt idx="10">
                  <c:v>5062994</c:v>
                </c:pt>
                <c:pt idx="11">
                  <c:v>141445</c:v>
                </c:pt>
                <c:pt idx="12">
                  <c:v>1944383</c:v>
                </c:pt>
                <c:pt idx="13">
                  <c:v>4066881</c:v>
                </c:pt>
                <c:pt idx="14">
                  <c:v>7178475</c:v>
                </c:pt>
                <c:pt idx="15">
                  <c:v>885749</c:v>
                </c:pt>
                <c:pt idx="16">
                  <c:v>546493</c:v>
                </c:pt>
                <c:pt idx="17">
                  <c:v>716936</c:v>
                </c:pt>
                <c:pt idx="18">
                  <c:v>12</c:v>
                </c:pt>
                <c:pt idx="19">
                  <c:v>606613</c:v>
                </c:pt>
                <c:pt idx="20">
                  <c:v>869366</c:v>
                </c:pt>
                <c:pt idx="21">
                  <c:v>375455</c:v>
                </c:pt>
                <c:pt idx="22">
                  <c:v>1409106</c:v>
                </c:pt>
                <c:pt idx="23">
                  <c:v>934309</c:v>
                </c:pt>
                <c:pt idx="24">
                  <c:v>9983850</c:v>
                </c:pt>
                <c:pt idx="25">
                  <c:v>6858552</c:v>
                </c:pt>
                <c:pt idx="26">
                  <c:v>707795</c:v>
                </c:pt>
                <c:pt idx="27">
                  <c:v>328249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0-4EB0-80AA-217C756EEB4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3048448</c:v>
                </c:pt>
                <c:pt idx="1">
                  <c:v>279109</c:v>
                </c:pt>
                <c:pt idx="2">
                  <c:v>304345</c:v>
                </c:pt>
                <c:pt idx="3">
                  <c:v>909370</c:v>
                </c:pt>
                <c:pt idx="4">
                  <c:v>7261943</c:v>
                </c:pt>
                <c:pt idx="5">
                  <c:v>554282</c:v>
                </c:pt>
                <c:pt idx="6">
                  <c:v>143089</c:v>
                </c:pt>
                <c:pt idx="7">
                  <c:v>7540799</c:v>
                </c:pt>
                <c:pt idx="8">
                  <c:v>8682123</c:v>
                </c:pt>
                <c:pt idx="9">
                  <c:v>10629796</c:v>
                </c:pt>
                <c:pt idx="10">
                  <c:v>4894105</c:v>
                </c:pt>
                <c:pt idx="11">
                  <c:v>71654</c:v>
                </c:pt>
                <c:pt idx="12">
                  <c:v>2315640</c:v>
                </c:pt>
                <c:pt idx="13">
                  <c:v>3628946</c:v>
                </c:pt>
                <c:pt idx="14">
                  <c:v>7221037</c:v>
                </c:pt>
                <c:pt idx="15">
                  <c:v>706620</c:v>
                </c:pt>
                <c:pt idx="16">
                  <c:v>445584</c:v>
                </c:pt>
                <c:pt idx="17">
                  <c:v>495581</c:v>
                </c:pt>
                <c:pt idx="18">
                  <c:v>77</c:v>
                </c:pt>
                <c:pt idx="19">
                  <c:v>412591</c:v>
                </c:pt>
                <c:pt idx="20">
                  <c:v>978265</c:v>
                </c:pt>
                <c:pt idx="21">
                  <c:v>400966</c:v>
                </c:pt>
                <c:pt idx="22">
                  <c:v>1420927</c:v>
                </c:pt>
                <c:pt idx="23">
                  <c:v>742468</c:v>
                </c:pt>
                <c:pt idx="24">
                  <c:v>9569100</c:v>
                </c:pt>
                <c:pt idx="25">
                  <c:v>7035661</c:v>
                </c:pt>
                <c:pt idx="26">
                  <c:v>702040</c:v>
                </c:pt>
                <c:pt idx="27">
                  <c:v>318704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A0-4EB0-80AA-217C756EE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356666"/>
        <c:axId val="42366962"/>
      </c:barChart>
      <c:catAx>
        <c:axId val="493566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366962"/>
        <c:crosses val="autoZero"/>
        <c:auto val="1"/>
        <c:lblAlgn val="ctr"/>
        <c:lblOffset val="100"/>
        <c:noMultiLvlLbl val="0"/>
      </c:catAx>
      <c:valAx>
        <c:axId val="423669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3566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2437307</c:v>
                </c:pt>
                <c:pt idx="1">
                  <c:v>5201</c:v>
                </c:pt>
                <c:pt idx="2">
                  <c:v>32921</c:v>
                </c:pt>
                <c:pt idx="3">
                  <c:v>109196</c:v>
                </c:pt>
                <c:pt idx="4">
                  <c:v>5099331</c:v>
                </c:pt>
                <c:pt idx="5">
                  <c:v>14700</c:v>
                </c:pt>
                <c:pt idx="6">
                  <c:v>160026</c:v>
                </c:pt>
                <c:pt idx="7">
                  <c:v>2588843</c:v>
                </c:pt>
                <c:pt idx="8">
                  <c:v>7466424</c:v>
                </c:pt>
                <c:pt idx="9">
                  <c:v>8185468</c:v>
                </c:pt>
                <c:pt idx="10">
                  <c:v>2513661</c:v>
                </c:pt>
                <c:pt idx="11">
                  <c:v>140192</c:v>
                </c:pt>
                <c:pt idx="12">
                  <c:v>910324</c:v>
                </c:pt>
                <c:pt idx="13">
                  <c:v>517974</c:v>
                </c:pt>
                <c:pt idx="14">
                  <c:v>5802001</c:v>
                </c:pt>
                <c:pt idx="15">
                  <c:v>632492</c:v>
                </c:pt>
                <c:pt idx="16">
                  <c:v>15261</c:v>
                </c:pt>
                <c:pt idx="17">
                  <c:v>0</c:v>
                </c:pt>
                <c:pt idx="18">
                  <c:v>0</c:v>
                </c:pt>
                <c:pt idx="19">
                  <c:v>413854</c:v>
                </c:pt>
                <c:pt idx="20">
                  <c:v>0</c:v>
                </c:pt>
                <c:pt idx="21">
                  <c:v>184678</c:v>
                </c:pt>
                <c:pt idx="22">
                  <c:v>66410</c:v>
                </c:pt>
                <c:pt idx="23">
                  <c:v>257187</c:v>
                </c:pt>
                <c:pt idx="24">
                  <c:v>6050534</c:v>
                </c:pt>
                <c:pt idx="25">
                  <c:v>998319</c:v>
                </c:pt>
                <c:pt idx="26">
                  <c:v>15000</c:v>
                </c:pt>
                <c:pt idx="27">
                  <c:v>125430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B9-4066-8BC7-4DDBBE3F6EF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1841274</c:v>
                </c:pt>
                <c:pt idx="1">
                  <c:v>6953</c:v>
                </c:pt>
                <c:pt idx="2">
                  <c:v>0</c:v>
                </c:pt>
                <c:pt idx="3">
                  <c:v>115264</c:v>
                </c:pt>
                <c:pt idx="4">
                  <c:v>4628395</c:v>
                </c:pt>
                <c:pt idx="5">
                  <c:v>24354</c:v>
                </c:pt>
                <c:pt idx="6">
                  <c:v>95296</c:v>
                </c:pt>
                <c:pt idx="7">
                  <c:v>3047201</c:v>
                </c:pt>
                <c:pt idx="8">
                  <c:v>6367435</c:v>
                </c:pt>
                <c:pt idx="9">
                  <c:v>8587918</c:v>
                </c:pt>
                <c:pt idx="10">
                  <c:v>2557497</c:v>
                </c:pt>
                <c:pt idx="11">
                  <c:v>71042</c:v>
                </c:pt>
                <c:pt idx="12">
                  <c:v>1448439</c:v>
                </c:pt>
                <c:pt idx="13">
                  <c:v>207552</c:v>
                </c:pt>
                <c:pt idx="14">
                  <c:v>5926753</c:v>
                </c:pt>
                <c:pt idx="15">
                  <c:v>420563</c:v>
                </c:pt>
                <c:pt idx="16">
                  <c:v>23662</c:v>
                </c:pt>
                <c:pt idx="17">
                  <c:v>0</c:v>
                </c:pt>
                <c:pt idx="18">
                  <c:v>0</c:v>
                </c:pt>
                <c:pt idx="19">
                  <c:v>262950</c:v>
                </c:pt>
                <c:pt idx="20">
                  <c:v>0</c:v>
                </c:pt>
                <c:pt idx="21">
                  <c:v>233291</c:v>
                </c:pt>
                <c:pt idx="22">
                  <c:v>97042</c:v>
                </c:pt>
                <c:pt idx="23">
                  <c:v>183869</c:v>
                </c:pt>
                <c:pt idx="24">
                  <c:v>5796577</c:v>
                </c:pt>
                <c:pt idx="25">
                  <c:v>1614085</c:v>
                </c:pt>
                <c:pt idx="26">
                  <c:v>17713</c:v>
                </c:pt>
                <c:pt idx="27">
                  <c:v>121065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B9-4066-8BC7-4DDBBE3F6E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1030677"/>
        <c:axId val="5245583"/>
      </c:barChart>
      <c:catAx>
        <c:axId val="410306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45583"/>
        <c:crosses val="autoZero"/>
        <c:auto val="1"/>
        <c:lblAlgn val="ctr"/>
        <c:lblOffset val="100"/>
        <c:noMultiLvlLbl val="0"/>
      </c:catAx>
      <c:valAx>
        <c:axId val="524558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0306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1222803</c:v>
                </c:pt>
                <c:pt idx="1">
                  <c:v>345764</c:v>
                </c:pt>
                <c:pt idx="2">
                  <c:v>95328</c:v>
                </c:pt>
                <c:pt idx="3">
                  <c:v>665995</c:v>
                </c:pt>
                <c:pt idx="4">
                  <c:v>42624</c:v>
                </c:pt>
                <c:pt idx="5">
                  <c:v>435365</c:v>
                </c:pt>
                <c:pt idx="6">
                  <c:v>42756</c:v>
                </c:pt>
                <c:pt idx="7">
                  <c:v>1061451</c:v>
                </c:pt>
                <c:pt idx="8">
                  <c:v>897001</c:v>
                </c:pt>
                <c:pt idx="9">
                  <c:v>2236942</c:v>
                </c:pt>
                <c:pt idx="10">
                  <c:v>2473996</c:v>
                </c:pt>
                <c:pt idx="11">
                  <c:v>0</c:v>
                </c:pt>
                <c:pt idx="12">
                  <c:v>993079</c:v>
                </c:pt>
                <c:pt idx="13">
                  <c:v>3183177</c:v>
                </c:pt>
                <c:pt idx="14">
                  <c:v>1286940</c:v>
                </c:pt>
                <c:pt idx="15">
                  <c:v>77682</c:v>
                </c:pt>
                <c:pt idx="16">
                  <c:v>445530</c:v>
                </c:pt>
                <c:pt idx="17">
                  <c:v>569744</c:v>
                </c:pt>
                <c:pt idx="18">
                  <c:v>0</c:v>
                </c:pt>
                <c:pt idx="19">
                  <c:v>61219</c:v>
                </c:pt>
                <c:pt idx="20">
                  <c:v>281432</c:v>
                </c:pt>
                <c:pt idx="21">
                  <c:v>50346</c:v>
                </c:pt>
                <c:pt idx="22">
                  <c:v>992472</c:v>
                </c:pt>
                <c:pt idx="23">
                  <c:v>571264</c:v>
                </c:pt>
                <c:pt idx="24">
                  <c:v>3472978</c:v>
                </c:pt>
                <c:pt idx="25">
                  <c:v>969918</c:v>
                </c:pt>
                <c:pt idx="26">
                  <c:v>27776</c:v>
                </c:pt>
                <c:pt idx="27">
                  <c:v>95587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00-4B91-9928-FE088D8B8DF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1031900</c:v>
                </c:pt>
                <c:pt idx="1">
                  <c:v>217006</c:v>
                </c:pt>
                <c:pt idx="2">
                  <c:v>101160</c:v>
                </c:pt>
                <c:pt idx="3">
                  <c:v>628665</c:v>
                </c:pt>
                <c:pt idx="4">
                  <c:v>227438</c:v>
                </c:pt>
                <c:pt idx="5">
                  <c:v>516011</c:v>
                </c:pt>
                <c:pt idx="6">
                  <c:v>40861</c:v>
                </c:pt>
                <c:pt idx="7">
                  <c:v>1144818</c:v>
                </c:pt>
                <c:pt idx="8">
                  <c:v>895463</c:v>
                </c:pt>
                <c:pt idx="9">
                  <c:v>1812264</c:v>
                </c:pt>
                <c:pt idx="10">
                  <c:v>2267428</c:v>
                </c:pt>
                <c:pt idx="11">
                  <c:v>0</c:v>
                </c:pt>
                <c:pt idx="12">
                  <c:v>790535</c:v>
                </c:pt>
                <c:pt idx="13">
                  <c:v>3163722</c:v>
                </c:pt>
                <c:pt idx="14">
                  <c:v>1268717</c:v>
                </c:pt>
                <c:pt idx="15">
                  <c:v>104263</c:v>
                </c:pt>
                <c:pt idx="16">
                  <c:v>344103</c:v>
                </c:pt>
                <c:pt idx="17">
                  <c:v>317921</c:v>
                </c:pt>
                <c:pt idx="18">
                  <c:v>0</c:v>
                </c:pt>
                <c:pt idx="19">
                  <c:v>30856</c:v>
                </c:pt>
                <c:pt idx="20">
                  <c:v>370673</c:v>
                </c:pt>
                <c:pt idx="21">
                  <c:v>56701</c:v>
                </c:pt>
                <c:pt idx="22">
                  <c:v>1007388</c:v>
                </c:pt>
                <c:pt idx="23">
                  <c:v>493068</c:v>
                </c:pt>
                <c:pt idx="24">
                  <c:v>3334100</c:v>
                </c:pt>
                <c:pt idx="25">
                  <c:v>695702</c:v>
                </c:pt>
                <c:pt idx="26">
                  <c:v>41810</c:v>
                </c:pt>
                <c:pt idx="27">
                  <c:v>85293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00-4B91-9928-FE088D8B8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775040"/>
        <c:axId val="32888112"/>
      </c:barChart>
      <c:catAx>
        <c:axId val="387750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888112"/>
        <c:crosses val="autoZero"/>
        <c:auto val="1"/>
        <c:lblAlgn val="ctr"/>
        <c:lblOffset val="100"/>
        <c:noMultiLvlLbl val="0"/>
      </c:catAx>
      <c:valAx>
        <c:axId val="3288811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7750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167634</c:v>
                </c:pt>
                <c:pt idx="1">
                  <c:v>48529</c:v>
                </c:pt>
                <c:pt idx="2">
                  <c:v>229559</c:v>
                </c:pt>
                <c:pt idx="3">
                  <c:v>168760</c:v>
                </c:pt>
                <c:pt idx="4">
                  <c:v>2457544</c:v>
                </c:pt>
                <c:pt idx="5">
                  <c:v>19007</c:v>
                </c:pt>
                <c:pt idx="6">
                  <c:v>6915</c:v>
                </c:pt>
                <c:pt idx="7">
                  <c:v>3287987</c:v>
                </c:pt>
                <c:pt idx="8">
                  <c:v>1608377</c:v>
                </c:pt>
                <c:pt idx="9">
                  <c:v>207034</c:v>
                </c:pt>
                <c:pt idx="10">
                  <c:v>75337</c:v>
                </c:pt>
                <c:pt idx="11">
                  <c:v>1253</c:v>
                </c:pt>
                <c:pt idx="12">
                  <c:v>40980</c:v>
                </c:pt>
                <c:pt idx="13">
                  <c:v>365730</c:v>
                </c:pt>
                <c:pt idx="14">
                  <c:v>89534</c:v>
                </c:pt>
                <c:pt idx="15">
                  <c:v>175575</c:v>
                </c:pt>
                <c:pt idx="16">
                  <c:v>85702</c:v>
                </c:pt>
                <c:pt idx="17">
                  <c:v>147192</c:v>
                </c:pt>
                <c:pt idx="18">
                  <c:v>12</c:v>
                </c:pt>
                <c:pt idx="19">
                  <c:v>131540</c:v>
                </c:pt>
                <c:pt idx="20">
                  <c:v>587934</c:v>
                </c:pt>
                <c:pt idx="21">
                  <c:v>140431</c:v>
                </c:pt>
                <c:pt idx="22">
                  <c:v>350224</c:v>
                </c:pt>
                <c:pt idx="23">
                  <c:v>105858</c:v>
                </c:pt>
                <c:pt idx="24">
                  <c:v>460338</c:v>
                </c:pt>
                <c:pt idx="25">
                  <c:v>4890315</c:v>
                </c:pt>
                <c:pt idx="26">
                  <c:v>665019</c:v>
                </c:pt>
                <c:pt idx="27">
                  <c:v>107232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43-4155-A77D-CA4D5AD7938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175274</c:v>
                </c:pt>
                <c:pt idx="1">
                  <c:v>55150</c:v>
                </c:pt>
                <c:pt idx="2">
                  <c:v>203185</c:v>
                </c:pt>
                <c:pt idx="3">
                  <c:v>165441</c:v>
                </c:pt>
                <c:pt idx="4">
                  <c:v>2406110</c:v>
                </c:pt>
                <c:pt idx="5">
                  <c:v>13917</c:v>
                </c:pt>
                <c:pt idx="6">
                  <c:v>6932</c:v>
                </c:pt>
                <c:pt idx="7">
                  <c:v>3348780</c:v>
                </c:pt>
                <c:pt idx="8">
                  <c:v>1419225</c:v>
                </c:pt>
                <c:pt idx="9">
                  <c:v>229614</c:v>
                </c:pt>
                <c:pt idx="10">
                  <c:v>69180</c:v>
                </c:pt>
                <c:pt idx="11">
                  <c:v>612</c:v>
                </c:pt>
                <c:pt idx="12">
                  <c:v>76666</c:v>
                </c:pt>
                <c:pt idx="13">
                  <c:v>257672</c:v>
                </c:pt>
                <c:pt idx="14">
                  <c:v>25567</c:v>
                </c:pt>
                <c:pt idx="15">
                  <c:v>181794</c:v>
                </c:pt>
                <c:pt idx="16">
                  <c:v>77819</c:v>
                </c:pt>
                <c:pt idx="17">
                  <c:v>177660</c:v>
                </c:pt>
                <c:pt idx="18">
                  <c:v>77</c:v>
                </c:pt>
                <c:pt idx="19">
                  <c:v>118785</c:v>
                </c:pt>
                <c:pt idx="20">
                  <c:v>607592</c:v>
                </c:pt>
                <c:pt idx="21">
                  <c:v>110974</c:v>
                </c:pt>
                <c:pt idx="22">
                  <c:v>316497</c:v>
                </c:pt>
                <c:pt idx="23">
                  <c:v>65531</c:v>
                </c:pt>
                <c:pt idx="24">
                  <c:v>438423</c:v>
                </c:pt>
                <c:pt idx="25">
                  <c:v>4725874</c:v>
                </c:pt>
                <c:pt idx="26">
                  <c:v>642517</c:v>
                </c:pt>
                <c:pt idx="27">
                  <c:v>112346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43-4155-A77D-CA4D5AD79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723479"/>
        <c:axId val="45196286"/>
      </c:barChart>
      <c:catAx>
        <c:axId val="607234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196286"/>
        <c:crosses val="autoZero"/>
        <c:auto val="1"/>
        <c:lblAlgn val="ctr"/>
        <c:lblOffset val="100"/>
        <c:noMultiLvlLbl val="0"/>
      </c:catAx>
      <c:valAx>
        <c:axId val="4519628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7234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1170949</c:v>
                </c:pt>
                <c:pt idx="1">
                  <c:v>406207</c:v>
                </c:pt>
                <c:pt idx="2">
                  <c:v>1370017</c:v>
                </c:pt>
                <c:pt idx="3">
                  <c:v>778673</c:v>
                </c:pt>
                <c:pt idx="4">
                  <c:v>3879137</c:v>
                </c:pt>
                <c:pt idx="5">
                  <c:v>274374</c:v>
                </c:pt>
                <c:pt idx="6">
                  <c:v>4292</c:v>
                </c:pt>
                <c:pt idx="7">
                  <c:v>4915634</c:v>
                </c:pt>
                <c:pt idx="8">
                  <c:v>3541859</c:v>
                </c:pt>
                <c:pt idx="9">
                  <c:v>3839588</c:v>
                </c:pt>
                <c:pt idx="10">
                  <c:v>1296008</c:v>
                </c:pt>
                <c:pt idx="11">
                  <c:v>0</c:v>
                </c:pt>
                <c:pt idx="12">
                  <c:v>693130</c:v>
                </c:pt>
                <c:pt idx="13">
                  <c:v>1302866</c:v>
                </c:pt>
                <c:pt idx="14">
                  <c:v>2797898</c:v>
                </c:pt>
                <c:pt idx="15">
                  <c:v>158339</c:v>
                </c:pt>
                <c:pt idx="16">
                  <c:v>212365</c:v>
                </c:pt>
                <c:pt idx="17">
                  <c:v>271015</c:v>
                </c:pt>
                <c:pt idx="18">
                  <c:v>0</c:v>
                </c:pt>
                <c:pt idx="19">
                  <c:v>298449</c:v>
                </c:pt>
                <c:pt idx="20">
                  <c:v>475947</c:v>
                </c:pt>
                <c:pt idx="21">
                  <c:v>345597</c:v>
                </c:pt>
                <c:pt idx="22">
                  <c:v>1059417</c:v>
                </c:pt>
                <c:pt idx="23">
                  <c:v>211572</c:v>
                </c:pt>
                <c:pt idx="24">
                  <c:v>1675801</c:v>
                </c:pt>
                <c:pt idx="25">
                  <c:v>6080561</c:v>
                </c:pt>
                <c:pt idx="26">
                  <c:v>803679</c:v>
                </c:pt>
                <c:pt idx="27">
                  <c:v>152796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AC-45E7-BF42-46E6F47017A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742946</c:v>
                </c:pt>
                <c:pt idx="1">
                  <c:v>480225</c:v>
                </c:pt>
                <c:pt idx="2">
                  <c:v>1344824</c:v>
                </c:pt>
                <c:pt idx="3">
                  <c:v>876411</c:v>
                </c:pt>
                <c:pt idx="4">
                  <c:v>3270790</c:v>
                </c:pt>
                <c:pt idx="5">
                  <c:v>210263</c:v>
                </c:pt>
                <c:pt idx="6">
                  <c:v>5928</c:v>
                </c:pt>
                <c:pt idx="7">
                  <c:v>5092569</c:v>
                </c:pt>
                <c:pt idx="8">
                  <c:v>3236810</c:v>
                </c:pt>
                <c:pt idx="9">
                  <c:v>3080189</c:v>
                </c:pt>
                <c:pt idx="10">
                  <c:v>1385222</c:v>
                </c:pt>
                <c:pt idx="11">
                  <c:v>0</c:v>
                </c:pt>
                <c:pt idx="12">
                  <c:v>982692</c:v>
                </c:pt>
                <c:pt idx="13">
                  <c:v>1017904</c:v>
                </c:pt>
                <c:pt idx="14">
                  <c:v>2247792</c:v>
                </c:pt>
                <c:pt idx="15">
                  <c:v>259157</c:v>
                </c:pt>
                <c:pt idx="16">
                  <c:v>245503</c:v>
                </c:pt>
                <c:pt idx="17">
                  <c:v>254463</c:v>
                </c:pt>
                <c:pt idx="18">
                  <c:v>0</c:v>
                </c:pt>
                <c:pt idx="19">
                  <c:v>234011</c:v>
                </c:pt>
                <c:pt idx="20">
                  <c:v>487089</c:v>
                </c:pt>
                <c:pt idx="21">
                  <c:v>63460</c:v>
                </c:pt>
                <c:pt idx="22">
                  <c:v>1176683</c:v>
                </c:pt>
                <c:pt idx="23">
                  <c:v>264720</c:v>
                </c:pt>
                <c:pt idx="24">
                  <c:v>1679971</c:v>
                </c:pt>
                <c:pt idx="25">
                  <c:v>6141712</c:v>
                </c:pt>
                <c:pt idx="26">
                  <c:v>759034</c:v>
                </c:pt>
                <c:pt idx="27">
                  <c:v>176285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AC-45E7-BF42-46E6F4701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561978"/>
        <c:axId val="3087318"/>
      </c:barChart>
      <c:catAx>
        <c:axId val="575619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87318"/>
        <c:crosses val="autoZero"/>
        <c:auto val="1"/>
        <c:lblAlgn val="ctr"/>
        <c:lblOffset val="100"/>
        <c:noMultiLvlLbl val="0"/>
      </c:catAx>
      <c:valAx>
        <c:axId val="30873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5619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835914</c:v>
                </c:pt>
                <c:pt idx="1">
                  <c:v>3423</c:v>
                </c:pt>
                <c:pt idx="2">
                  <c:v>42712</c:v>
                </c:pt>
                <c:pt idx="3">
                  <c:v>101660</c:v>
                </c:pt>
                <c:pt idx="4">
                  <c:v>1766405</c:v>
                </c:pt>
                <c:pt idx="5">
                  <c:v>3004</c:v>
                </c:pt>
                <c:pt idx="6">
                  <c:v>0</c:v>
                </c:pt>
                <c:pt idx="7">
                  <c:v>207765</c:v>
                </c:pt>
                <c:pt idx="8">
                  <c:v>1451590</c:v>
                </c:pt>
                <c:pt idx="9">
                  <c:v>2308172</c:v>
                </c:pt>
                <c:pt idx="10">
                  <c:v>575899</c:v>
                </c:pt>
                <c:pt idx="11">
                  <c:v>0</c:v>
                </c:pt>
                <c:pt idx="12">
                  <c:v>69836</c:v>
                </c:pt>
                <c:pt idx="13">
                  <c:v>34879</c:v>
                </c:pt>
                <c:pt idx="14">
                  <c:v>2073084</c:v>
                </c:pt>
                <c:pt idx="15">
                  <c:v>56582</c:v>
                </c:pt>
                <c:pt idx="16">
                  <c:v>15562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299692</c:v>
                </c:pt>
                <c:pt idx="22">
                  <c:v>4852</c:v>
                </c:pt>
                <c:pt idx="23">
                  <c:v>0</c:v>
                </c:pt>
                <c:pt idx="24">
                  <c:v>1288641</c:v>
                </c:pt>
                <c:pt idx="25">
                  <c:v>90050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B2-4CEE-9DD8-FED1E9913B7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392061</c:v>
                </c:pt>
                <c:pt idx="1">
                  <c:v>5</c:v>
                </c:pt>
                <c:pt idx="2">
                  <c:v>0</c:v>
                </c:pt>
                <c:pt idx="3">
                  <c:v>129145</c:v>
                </c:pt>
                <c:pt idx="4">
                  <c:v>1177870</c:v>
                </c:pt>
                <c:pt idx="5">
                  <c:v>0</c:v>
                </c:pt>
                <c:pt idx="6">
                  <c:v>2</c:v>
                </c:pt>
                <c:pt idx="7">
                  <c:v>394213</c:v>
                </c:pt>
                <c:pt idx="8">
                  <c:v>1071743</c:v>
                </c:pt>
                <c:pt idx="9">
                  <c:v>2082146</c:v>
                </c:pt>
                <c:pt idx="10">
                  <c:v>534539</c:v>
                </c:pt>
                <c:pt idx="11">
                  <c:v>0</c:v>
                </c:pt>
                <c:pt idx="12">
                  <c:v>309743</c:v>
                </c:pt>
                <c:pt idx="13">
                  <c:v>2151</c:v>
                </c:pt>
                <c:pt idx="14">
                  <c:v>1629405</c:v>
                </c:pt>
                <c:pt idx="15">
                  <c:v>82729</c:v>
                </c:pt>
                <c:pt idx="16">
                  <c:v>14881</c:v>
                </c:pt>
                <c:pt idx="17">
                  <c:v>0</c:v>
                </c:pt>
                <c:pt idx="18">
                  <c:v>0</c:v>
                </c:pt>
                <c:pt idx="19">
                  <c:v>6021</c:v>
                </c:pt>
                <c:pt idx="20">
                  <c:v>0</c:v>
                </c:pt>
                <c:pt idx="21">
                  <c:v>37507</c:v>
                </c:pt>
                <c:pt idx="22">
                  <c:v>9825</c:v>
                </c:pt>
                <c:pt idx="23">
                  <c:v>0</c:v>
                </c:pt>
                <c:pt idx="24">
                  <c:v>1128857</c:v>
                </c:pt>
                <c:pt idx="25">
                  <c:v>236937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B2-4CEE-9DD8-FED1E9913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236793"/>
        <c:axId val="31007601"/>
      </c:barChart>
      <c:catAx>
        <c:axId val="422367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007601"/>
        <c:crosses val="autoZero"/>
        <c:auto val="1"/>
        <c:lblAlgn val="ctr"/>
        <c:lblOffset val="100"/>
        <c:noMultiLvlLbl val="0"/>
      </c:catAx>
      <c:valAx>
        <c:axId val="310076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2367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277571</c:v>
                </c:pt>
                <c:pt idx="1">
                  <c:v>376863</c:v>
                </c:pt>
                <c:pt idx="2">
                  <c:v>1167501</c:v>
                </c:pt>
                <c:pt idx="3">
                  <c:v>352711</c:v>
                </c:pt>
                <c:pt idx="4">
                  <c:v>0</c:v>
                </c:pt>
                <c:pt idx="5">
                  <c:v>163635</c:v>
                </c:pt>
                <c:pt idx="6">
                  <c:v>23</c:v>
                </c:pt>
                <c:pt idx="7">
                  <c:v>745277</c:v>
                </c:pt>
                <c:pt idx="8">
                  <c:v>774495</c:v>
                </c:pt>
                <c:pt idx="9">
                  <c:v>1369513</c:v>
                </c:pt>
                <c:pt idx="10">
                  <c:v>437648</c:v>
                </c:pt>
                <c:pt idx="11">
                  <c:v>0</c:v>
                </c:pt>
                <c:pt idx="12">
                  <c:v>405963</c:v>
                </c:pt>
                <c:pt idx="13">
                  <c:v>864109</c:v>
                </c:pt>
                <c:pt idx="14">
                  <c:v>623873</c:v>
                </c:pt>
                <c:pt idx="15">
                  <c:v>6582</c:v>
                </c:pt>
                <c:pt idx="16">
                  <c:v>133976</c:v>
                </c:pt>
                <c:pt idx="17">
                  <c:v>6996</c:v>
                </c:pt>
                <c:pt idx="18">
                  <c:v>0</c:v>
                </c:pt>
                <c:pt idx="19">
                  <c:v>267202</c:v>
                </c:pt>
                <c:pt idx="20">
                  <c:v>39700</c:v>
                </c:pt>
                <c:pt idx="21">
                  <c:v>0</c:v>
                </c:pt>
                <c:pt idx="22">
                  <c:v>407984</c:v>
                </c:pt>
                <c:pt idx="23">
                  <c:v>126595</c:v>
                </c:pt>
                <c:pt idx="24">
                  <c:v>164339</c:v>
                </c:pt>
                <c:pt idx="25">
                  <c:v>243405</c:v>
                </c:pt>
                <c:pt idx="26">
                  <c:v>0</c:v>
                </c:pt>
                <c:pt idx="27">
                  <c:v>44003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A-4882-B316-FF5CBD847AC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234529</c:v>
                </c:pt>
                <c:pt idx="1">
                  <c:v>455967</c:v>
                </c:pt>
                <c:pt idx="2">
                  <c:v>1225086</c:v>
                </c:pt>
                <c:pt idx="3">
                  <c:v>453865</c:v>
                </c:pt>
                <c:pt idx="4">
                  <c:v>2</c:v>
                </c:pt>
                <c:pt idx="5">
                  <c:v>127964</c:v>
                </c:pt>
                <c:pt idx="6">
                  <c:v>0</c:v>
                </c:pt>
                <c:pt idx="7">
                  <c:v>905316</c:v>
                </c:pt>
                <c:pt idx="8">
                  <c:v>749038</c:v>
                </c:pt>
                <c:pt idx="9">
                  <c:v>881536</c:v>
                </c:pt>
                <c:pt idx="10">
                  <c:v>481152</c:v>
                </c:pt>
                <c:pt idx="11">
                  <c:v>0</c:v>
                </c:pt>
                <c:pt idx="12">
                  <c:v>303928</c:v>
                </c:pt>
                <c:pt idx="13">
                  <c:v>692596</c:v>
                </c:pt>
                <c:pt idx="14">
                  <c:v>550301</c:v>
                </c:pt>
                <c:pt idx="15">
                  <c:v>17785</c:v>
                </c:pt>
                <c:pt idx="16">
                  <c:v>176156</c:v>
                </c:pt>
                <c:pt idx="17">
                  <c:v>7546</c:v>
                </c:pt>
                <c:pt idx="18">
                  <c:v>0</c:v>
                </c:pt>
                <c:pt idx="19">
                  <c:v>199979</c:v>
                </c:pt>
                <c:pt idx="20">
                  <c:v>43975</c:v>
                </c:pt>
                <c:pt idx="21">
                  <c:v>4299</c:v>
                </c:pt>
                <c:pt idx="22">
                  <c:v>567792</c:v>
                </c:pt>
                <c:pt idx="23">
                  <c:v>189738</c:v>
                </c:pt>
                <c:pt idx="24">
                  <c:v>309973</c:v>
                </c:pt>
                <c:pt idx="25">
                  <c:v>233615</c:v>
                </c:pt>
                <c:pt idx="26">
                  <c:v>0</c:v>
                </c:pt>
                <c:pt idx="27">
                  <c:v>77458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1A-4882-B316-FF5CBD847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396902"/>
        <c:axId val="51098063"/>
      </c:barChart>
      <c:catAx>
        <c:axId val="363969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098063"/>
        <c:crosses val="autoZero"/>
        <c:auto val="1"/>
        <c:lblAlgn val="ctr"/>
        <c:lblOffset val="100"/>
        <c:noMultiLvlLbl val="0"/>
      </c:catAx>
      <c:valAx>
        <c:axId val="510980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3969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57464</c:v>
                </c:pt>
                <c:pt idx="1">
                  <c:v>25921</c:v>
                </c:pt>
                <c:pt idx="2">
                  <c:v>159804</c:v>
                </c:pt>
                <c:pt idx="3">
                  <c:v>324302</c:v>
                </c:pt>
                <c:pt idx="4">
                  <c:v>2112732</c:v>
                </c:pt>
                <c:pt idx="5">
                  <c:v>107735</c:v>
                </c:pt>
                <c:pt idx="6">
                  <c:v>4269</c:v>
                </c:pt>
                <c:pt idx="7">
                  <c:v>3962592</c:v>
                </c:pt>
                <c:pt idx="8">
                  <c:v>1315774</c:v>
                </c:pt>
                <c:pt idx="9">
                  <c:v>161903</c:v>
                </c:pt>
                <c:pt idx="10">
                  <c:v>282461</c:v>
                </c:pt>
                <c:pt idx="11">
                  <c:v>0</c:v>
                </c:pt>
                <c:pt idx="12">
                  <c:v>217331</c:v>
                </c:pt>
                <c:pt idx="13">
                  <c:v>403878</c:v>
                </c:pt>
                <c:pt idx="14">
                  <c:v>100941</c:v>
                </c:pt>
                <c:pt idx="15">
                  <c:v>95175</c:v>
                </c:pt>
                <c:pt idx="16">
                  <c:v>62827</c:v>
                </c:pt>
                <c:pt idx="17">
                  <c:v>264019</c:v>
                </c:pt>
                <c:pt idx="18">
                  <c:v>0</c:v>
                </c:pt>
                <c:pt idx="19">
                  <c:v>27790</c:v>
                </c:pt>
                <c:pt idx="20">
                  <c:v>436247</c:v>
                </c:pt>
                <c:pt idx="21">
                  <c:v>45905</c:v>
                </c:pt>
                <c:pt idx="22">
                  <c:v>646581</c:v>
                </c:pt>
                <c:pt idx="23">
                  <c:v>84977</c:v>
                </c:pt>
                <c:pt idx="24">
                  <c:v>222821</c:v>
                </c:pt>
                <c:pt idx="25">
                  <c:v>5747106</c:v>
                </c:pt>
                <c:pt idx="26">
                  <c:v>803679</c:v>
                </c:pt>
                <c:pt idx="27">
                  <c:v>108793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ECB-AD36-96280DE7865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116356</c:v>
                </c:pt>
                <c:pt idx="1">
                  <c:v>24253</c:v>
                </c:pt>
                <c:pt idx="2">
                  <c:v>119738</c:v>
                </c:pt>
                <c:pt idx="3">
                  <c:v>293401</c:v>
                </c:pt>
                <c:pt idx="4">
                  <c:v>2092918</c:v>
                </c:pt>
                <c:pt idx="5">
                  <c:v>82299</c:v>
                </c:pt>
                <c:pt idx="6">
                  <c:v>5926</c:v>
                </c:pt>
                <c:pt idx="7">
                  <c:v>3793040</c:v>
                </c:pt>
                <c:pt idx="8">
                  <c:v>1416029</c:v>
                </c:pt>
                <c:pt idx="9">
                  <c:v>116507</c:v>
                </c:pt>
                <c:pt idx="10">
                  <c:v>369531</c:v>
                </c:pt>
                <c:pt idx="11">
                  <c:v>0</c:v>
                </c:pt>
                <c:pt idx="12">
                  <c:v>369021</c:v>
                </c:pt>
                <c:pt idx="13">
                  <c:v>323157</c:v>
                </c:pt>
                <c:pt idx="14">
                  <c:v>68086</c:v>
                </c:pt>
                <c:pt idx="15">
                  <c:v>158643</c:v>
                </c:pt>
                <c:pt idx="16">
                  <c:v>54466</c:v>
                </c:pt>
                <c:pt idx="17">
                  <c:v>246917</c:v>
                </c:pt>
                <c:pt idx="18">
                  <c:v>0</c:v>
                </c:pt>
                <c:pt idx="19">
                  <c:v>28011</c:v>
                </c:pt>
                <c:pt idx="20">
                  <c:v>443114</c:v>
                </c:pt>
                <c:pt idx="21">
                  <c:v>21654</c:v>
                </c:pt>
                <c:pt idx="22">
                  <c:v>599066</c:v>
                </c:pt>
                <c:pt idx="23">
                  <c:v>74982</c:v>
                </c:pt>
                <c:pt idx="24">
                  <c:v>241141</c:v>
                </c:pt>
                <c:pt idx="25">
                  <c:v>5671160</c:v>
                </c:pt>
                <c:pt idx="26">
                  <c:v>759034</c:v>
                </c:pt>
                <c:pt idx="27">
                  <c:v>98827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36-4ECB-AD36-96280DE78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39822"/>
        <c:axId val="63539762"/>
      </c:barChart>
      <c:catAx>
        <c:axId val="34398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39762"/>
        <c:crosses val="autoZero"/>
        <c:auto val="1"/>
        <c:lblAlgn val="ctr"/>
        <c:lblOffset val="100"/>
        <c:noMultiLvlLbl val="0"/>
      </c:catAx>
      <c:valAx>
        <c:axId val="635397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398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  <c:pt idx="2">
                <c:v>47296914.588</c:v>
              </c:pt>
              <c:pt idx="3">
                <c:v>49208224.273000002</c:v>
              </c:pt>
              <c:pt idx="4">
                <c:v>51105481.667000003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9D-4995-A8FB-B32DCFA034B2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9D-4995-A8FB-B32DCFA03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7658151"/>
        <c:axId val="5779155"/>
      </c:lineChart>
      <c:catAx>
        <c:axId val="2765815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79155"/>
        <c:crosses val="autoZero"/>
        <c:auto val="1"/>
        <c:lblAlgn val="ctr"/>
        <c:lblOffset val="100"/>
        <c:noMultiLvlLbl val="0"/>
      </c:catAx>
      <c:valAx>
        <c:axId val="5779155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65815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C6B-48B1-9D10-51FB4F9D586F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C6B-48B1-9D10-51FB4F9D5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225166"/>
        <c:axId val="61259865"/>
      </c:lineChart>
      <c:catAx>
        <c:axId val="192251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259865"/>
        <c:crosses val="autoZero"/>
        <c:auto val="1"/>
        <c:lblAlgn val="ctr"/>
        <c:lblOffset val="100"/>
        <c:noMultiLvlLbl val="0"/>
      </c:catAx>
      <c:valAx>
        <c:axId val="61259865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225166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1E-448D-8FBE-59DAC5B30C14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1E-448D-8FBE-59DAC5B30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04832"/>
        <c:axId val="1631195"/>
      </c:lineChart>
      <c:catAx>
        <c:axId val="2300483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31195"/>
        <c:crosses val="autoZero"/>
        <c:auto val="1"/>
        <c:lblAlgn val="ctr"/>
        <c:lblOffset val="100"/>
        <c:noMultiLvlLbl val="0"/>
      </c:catAx>
      <c:valAx>
        <c:axId val="1631195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00483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D13-4DBA-A8D0-F39FD4B2FEAF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13-4DBA-A8D0-F39FD4B2F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609455"/>
        <c:axId val="30652018"/>
      </c:lineChart>
      <c:catAx>
        <c:axId val="666094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652018"/>
        <c:crosses val="autoZero"/>
        <c:auto val="1"/>
        <c:lblAlgn val="ctr"/>
        <c:lblOffset val="100"/>
        <c:noMultiLvlLbl val="0"/>
      </c:catAx>
      <c:valAx>
        <c:axId val="30652018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6094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D3A-4894-8593-E0A75665A223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D3A-4894-8593-E0A75665A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635150"/>
        <c:axId val="31249342"/>
      </c:lineChart>
      <c:catAx>
        <c:axId val="4363515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249342"/>
        <c:crosses val="autoZero"/>
        <c:auto val="1"/>
        <c:lblAlgn val="ctr"/>
        <c:lblOffset val="100"/>
        <c:noMultiLvlLbl val="0"/>
      </c:catAx>
      <c:valAx>
        <c:axId val="31249342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63515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2E-47A5-B28D-5C692ED77FC4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2E-47A5-B28D-5C692ED77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353045"/>
        <c:axId val="44724118"/>
      </c:lineChart>
      <c:catAx>
        <c:axId val="263530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724118"/>
        <c:crosses val="autoZero"/>
        <c:auto val="1"/>
        <c:lblAlgn val="ctr"/>
        <c:lblOffset val="100"/>
        <c:noMultiLvlLbl val="0"/>
      </c:catAx>
      <c:valAx>
        <c:axId val="44724118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35304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4.2014295524421152E-2</c:v>
              </c:pt>
              <c:pt idx="1">
                <c:v>2.6959317467105889E-2</c:v>
              </c:pt>
              <c:pt idx="2">
                <c:v>1.6002499347005591E-2</c:v>
              </c:pt>
              <c:pt idx="3">
                <c:v>2.440406685118646E-2</c:v>
              </c:pt>
              <c:pt idx="4">
                <c:v>3.6254425843997413E-2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33F-49D0-AE8C-DF7DD80EFAB4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-1.7999403553255019E-2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-3.8805049222508603E-2</c:v>
              </c:pt>
              <c:pt idx="6">
                <c:v>-3.8844784255968712E-2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33F-49D0-AE8C-DF7DD80EF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53473"/>
        <c:axId val="38989458"/>
      </c:lineChart>
      <c:catAx>
        <c:axId val="538534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989458"/>
        <c:crosses val="autoZero"/>
        <c:auto val="1"/>
        <c:lblAlgn val="ctr"/>
        <c:lblOffset val="100"/>
        <c:noMultiLvlLbl val="0"/>
      </c:catAx>
      <c:valAx>
        <c:axId val="389894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8534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1A-4353-ADAF-A67DA94F139A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1A-4353-ADAF-A67DA94F1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147544"/>
        <c:axId val="11021191"/>
      </c:lineChart>
      <c:catAx>
        <c:axId val="571475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021191"/>
        <c:crosses val="autoZero"/>
        <c:auto val="1"/>
        <c:lblAlgn val="ctr"/>
        <c:lblOffset val="100"/>
        <c:noMultiLvlLbl val="0"/>
      </c:catAx>
      <c:valAx>
        <c:axId val="1102119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1475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975-42BE-BC19-16B62566EDC3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975-42BE-BC19-16B62566ED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100366"/>
        <c:axId val="1686075"/>
      </c:lineChart>
      <c:catAx>
        <c:axId val="561003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86075"/>
        <c:crosses val="autoZero"/>
        <c:auto val="1"/>
        <c:lblAlgn val="ctr"/>
        <c:lblOffset val="100"/>
        <c:noMultiLvlLbl val="0"/>
      </c:catAx>
      <c:valAx>
        <c:axId val="168607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1003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5A-4571-8565-8536835FDD0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5A-4571-8565-8536835FD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236382"/>
        <c:axId val="4445696"/>
      </c:lineChart>
      <c:catAx>
        <c:axId val="3223638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45696"/>
        <c:crosses val="autoZero"/>
        <c:auto val="1"/>
        <c:lblAlgn val="ctr"/>
        <c:lblOffset val="100"/>
        <c:noMultiLvlLbl val="0"/>
      </c:catAx>
      <c:valAx>
        <c:axId val="44456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23638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8B-4E3F-BDF5-E9128F574161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8B-4E3F-BDF5-E9128F5741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0535"/>
        <c:axId val="2280193"/>
      </c:lineChart>
      <c:catAx>
        <c:axId val="95053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80193"/>
        <c:crosses val="autoZero"/>
        <c:auto val="1"/>
        <c:lblAlgn val="ctr"/>
        <c:lblOffset val="100"/>
        <c:noMultiLvlLbl val="0"/>
      </c:catAx>
      <c:valAx>
        <c:axId val="22801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5053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B0E-4A36-B6C6-F4A28133B50F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B0E-4A36-B6C6-F4A28133B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229087"/>
        <c:axId val="48735894"/>
      </c:lineChart>
      <c:catAx>
        <c:axId val="5122908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735894"/>
        <c:crosses val="autoZero"/>
        <c:auto val="1"/>
        <c:lblAlgn val="ctr"/>
        <c:lblOffset val="100"/>
        <c:noMultiLvlLbl val="0"/>
      </c:catAx>
      <c:valAx>
        <c:axId val="487358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22908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32A-43F8-BD28-BAB2D955E24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2A-43F8-BD28-BAB2D955E24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2A-43F8-BD28-BAB2D955E24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2A-43F8-BD28-BAB2D955E24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2A-43F8-BD28-BAB2D955E24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2A-43F8-BD28-BAB2D955E24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2A-43F8-BD28-BAB2D955E24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2A-43F8-BD28-BAB2D955E24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2A-43F8-BD28-BAB2D955E24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2A-43F8-BD28-BAB2D955E24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2A-43F8-BD28-BAB2D955E24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#,##0.00</c:formatCode>
              <c:ptCount val="12"/>
              <c:pt idx="0">
                <c:v>550.67518874299992</c:v>
              </c:pt>
              <c:pt idx="1">
                <c:v>548.78401231600003</c:v>
              </c:pt>
              <c:pt idx="2">
                <c:v>545.95518574100004</c:v>
              </c:pt>
              <c:pt idx="3">
                <c:v>545.523646998</c:v>
              </c:pt>
              <c:pt idx="4">
                <c:v>543.87846099400008</c:v>
              </c:pt>
              <c:pt idx="5">
                <c:v>545.88793865600007</c:v>
              </c:pt>
              <c:pt idx="6">
                <c:v>543.21124258199995</c:v>
              </c:pt>
              <c:pt idx="7">
                <c:v>545.06490767100001</c:v>
              </c:pt>
              <c:pt idx="8">
                <c:v>545.54640826699995</c:v>
              </c:pt>
              <c:pt idx="9">
                <c:v>545.35724509099987</c:v>
              </c:pt>
              <c:pt idx="10">
                <c:v>547.6293625400001</c:v>
              </c:pt>
              <c:pt idx="11">
                <c:v>551.48767428699989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32A-43F8-BD28-BAB2D955E2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349506"/>
        <c:axId val="11675752"/>
      </c:lineChart>
      <c:catAx>
        <c:axId val="663495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675752"/>
        <c:crosses val="autoZero"/>
        <c:auto val="1"/>
        <c:lblAlgn val="ctr"/>
        <c:lblOffset val="100"/>
        <c:noMultiLvlLbl val="0"/>
      </c:catAx>
      <c:valAx>
        <c:axId val="1167575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3495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C-4D0F-BC6D-94B62CE9FB0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C-4D0F-BC6D-94B62CE9FB0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C-4D0F-BC6D-94B62CE9FB0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C-4D0F-BC6D-94B62CE9FB0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C-4D0F-BC6D-94B62CE9FB0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C-4D0F-BC6D-94B62CE9FB0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C-4D0F-BC6D-94B62CE9FB0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3C-4D0F-BC6D-94B62CE9FB0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3C-4D0F-BC6D-94B62CE9FB0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3C-4D0F-BC6D-94B62CE9FB0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3C-4D0F-BC6D-94B62CE9FB0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#,##0.00</c:formatCode>
              <c:ptCount val="12"/>
              <c:pt idx="0">
                <c:v>178.19028900000001</c:v>
              </c:pt>
              <c:pt idx="1">
                <c:v>176.85910999999999</c:v>
              </c:pt>
              <c:pt idx="2">
                <c:v>175.92848900000001</c:v>
              </c:pt>
              <c:pt idx="3">
                <c:v>176.58364900000001</c:v>
              </c:pt>
              <c:pt idx="4">
                <c:v>176.426749</c:v>
              </c:pt>
              <c:pt idx="5">
                <c:v>176.57219499999999</c:v>
              </c:pt>
              <c:pt idx="6">
                <c:v>174.88294099999999</c:v>
              </c:pt>
              <c:pt idx="7">
                <c:v>175.798271</c:v>
              </c:pt>
              <c:pt idx="8">
                <c:v>175.42110700000001</c:v>
              </c:pt>
              <c:pt idx="9">
                <c:v>175.624742</c:v>
              </c:pt>
              <c:pt idx="10">
                <c:v>175.73837499999999</c:v>
              </c:pt>
              <c:pt idx="11">
                <c:v>177.59480199999999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53C-4D0F-BC6D-94B62CE9FB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5486035"/>
        <c:axId val="48541293"/>
      </c:lineChart>
      <c:catAx>
        <c:axId val="2548603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541293"/>
        <c:crosses val="autoZero"/>
        <c:auto val="1"/>
        <c:lblAlgn val="ctr"/>
        <c:lblOffset val="100"/>
        <c:noMultiLvlLbl val="0"/>
      </c:catAx>
      <c:valAx>
        <c:axId val="485412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48603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32-4F85-ACE5-963D787412F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32-4F85-ACE5-963D787412F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32-4F85-ACE5-963D787412F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32-4F85-ACE5-963D787412F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C32-4F85-ACE5-963D787412F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32-4F85-ACE5-963D787412F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32-4F85-ACE5-963D787412F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32-4F85-ACE5-963D787412F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C32-4F85-ACE5-963D787412F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32-4F85-ACE5-963D787412F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32-4F85-ACE5-963D787412F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#,##0.00</c:formatCode>
              <c:ptCount val="12"/>
              <c:pt idx="0">
                <c:v>94.87559499999999</c:v>
              </c:pt>
              <c:pt idx="1">
                <c:v>95.102014999999994</c:v>
              </c:pt>
              <c:pt idx="2">
                <c:v>94.487117999999995</c:v>
              </c:pt>
              <c:pt idx="3">
                <c:v>94.024356999999995</c:v>
              </c:pt>
              <c:pt idx="4">
                <c:v>92.526075999999989</c:v>
              </c:pt>
              <c:pt idx="5">
                <c:v>91.858873000000003</c:v>
              </c:pt>
              <c:pt idx="6">
                <c:v>90.547167999999999</c:v>
              </c:pt>
              <c:pt idx="7">
                <c:v>89.95035</c:v>
              </c:pt>
              <c:pt idx="8">
                <c:v>89.012658999999999</c:v>
              </c:pt>
              <c:pt idx="9">
                <c:v>87.316161999999991</c:v>
              </c:pt>
              <c:pt idx="10">
                <c:v>86.611908</c:v>
              </c:pt>
              <c:pt idx="11">
                <c:v>86.946770999999998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C32-4F85-ACE5-963D787412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4920258"/>
        <c:axId val="57953368"/>
      </c:lineChart>
      <c:catAx>
        <c:axId val="4492025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953368"/>
        <c:crosses val="autoZero"/>
        <c:auto val="1"/>
        <c:lblAlgn val="ctr"/>
        <c:lblOffset val="100"/>
        <c:noMultiLvlLbl val="0"/>
      </c:catAx>
      <c:valAx>
        <c:axId val="579533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92025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39-4240-927F-A4EA125A39C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39-4240-927F-A4EA125A39C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39-4240-927F-A4EA125A39C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39-4240-927F-A4EA125A39C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39-4240-927F-A4EA125A39C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39-4240-927F-A4EA125A39C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39-4240-927F-A4EA125A39C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39-4240-927F-A4EA125A39C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39-4240-927F-A4EA125A39C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39-4240-927F-A4EA125A39C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39-4240-927F-A4EA125A39C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#,##0.00</c:formatCode>
              <c:ptCount val="12"/>
              <c:pt idx="0">
                <c:v>262.35120999999998</c:v>
              </c:pt>
              <c:pt idx="1">
                <c:v>261.60695800000002</c:v>
              </c:pt>
              <c:pt idx="2">
                <c:v>260.27837299999999</c:v>
              </c:pt>
              <c:pt idx="3">
                <c:v>259.80766199999999</c:v>
              </c:pt>
              <c:pt idx="4">
                <c:v>259.90397100000001</c:v>
              </c:pt>
              <c:pt idx="5">
                <c:v>262.33453800000001</c:v>
              </c:pt>
              <c:pt idx="6">
                <c:v>262.50659100000001</c:v>
              </c:pt>
              <c:pt idx="7">
                <c:v>263.84658899999999</c:v>
              </c:pt>
              <c:pt idx="8">
                <c:v>265.48141399999997</c:v>
              </c:pt>
              <c:pt idx="9">
                <c:v>266.958934</c:v>
              </c:pt>
              <c:pt idx="10">
                <c:v>269.590844</c:v>
              </c:pt>
              <c:pt idx="11">
                <c:v>271.26279599999998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239-4240-927F-A4EA125A39C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355373"/>
        <c:axId val="61289113"/>
      </c:lineChart>
      <c:catAx>
        <c:axId val="63553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289113"/>
        <c:crosses val="autoZero"/>
        <c:auto val="1"/>
        <c:lblAlgn val="ctr"/>
        <c:lblOffset val="100"/>
        <c:noMultiLvlLbl val="0"/>
      </c:catAx>
      <c:valAx>
        <c:axId val="612891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53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B8-4FD9-AF40-C67E88D7967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B8-4FD9-AF40-C67E88D7967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B8-4FD9-AF40-C67E88D7967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B8-4FD9-AF40-C67E88D7967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B8-4FD9-AF40-C67E88D7967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B8-4FD9-AF40-C67E88D7967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B8-4FD9-AF40-C67E88D7967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B8-4FD9-AF40-C67E88D7967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B8-4FD9-AF40-C67E88D7967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B8-4FD9-AF40-C67E88D7967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B8-4FD9-AF40-C67E88D7967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#,##0.00</c:formatCode>
              <c:ptCount val="12"/>
              <c:pt idx="0">
                <c:v>179.251665</c:v>
              </c:pt>
              <c:pt idx="1">
                <c:v>178.34498500000001</c:v>
              </c:pt>
              <c:pt idx="2">
                <c:v>176.912938</c:v>
              </c:pt>
              <c:pt idx="3">
                <c:v>176.389681</c:v>
              </c:pt>
              <c:pt idx="4">
                <c:v>176.33612099999999</c:v>
              </c:pt>
              <c:pt idx="5">
                <c:v>178.27640500000001</c:v>
              </c:pt>
              <c:pt idx="6">
                <c:v>178.716814</c:v>
              </c:pt>
              <c:pt idx="7">
                <c:v>179.691508</c:v>
              </c:pt>
              <c:pt idx="8">
                <c:v>181.217186</c:v>
              </c:pt>
              <c:pt idx="9">
                <c:v>183.100368</c:v>
              </c:pt>
              <c:pt idx="10">
                <c:v>185.08993599999999</c:v>
              </c:pt>
              <c:pt idx="11">
                <c:v>186.46609100000001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DB8-4FD9-AF40-C67E88D7967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994930"/>
        <c:axId val="17553750"/>
      </c:lineChart>
      <c:catAx>
        <c:axId val="599949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553750"/>
        <c:crosses val="autoZero"/>
        <c:auto val="1"/>
        <c:lblAlgn val="ctr"/>
        <c:lblOffset val="100"/>
        <c:noMultiLvlLbl val="0"/>
      </c:catAx>
      <c:valAx>
        <c:axId val="1755375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949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877-4E16-B94C-B28C45F5C2B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77-4E16-B94C-B28C45F5C2B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877-4E16-B94C-B28C45F5C2B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877-4E16-B94C-B28C45F5C2B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877-4E16-B94C-B28C45F5C2B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77-4E16-B94C-B28C45F5C2B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877-4E16-B94C-B28C45F5C2B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77-4E16-B94C-B28C45F5C2B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877-4E16-B94C-B28C45F5C2B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77-4E16-B94C-B28C45F5C2B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77-4E16-B94C-B28C45F5C2B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#,##0.00</c:formatCode>
              <c:ptCount val="12"/>
              <c:pt idx="0">
                <c:v>16.46803075</c:v>
              </c:pt>
              <c:pt idx="1">
                <c:v>16.372101499999999</c:v>
              </c:pt>
              <c:pt idx="2">
                <c:v>16.250949500000001</c:v>
              </c:pt>
              <c:pt idx="3">
                <c:v>16.186191000000001</c:v>
              </c:pt>
              <c:pt idx="4">
                <c:v>16.18666425</c:v>
              </c:pt>
              <c:pt idx="5">
                <c:v>16.337738000000002</c:v>
              </c:pt>
              <c:pt idx="6">
                <c:v>16.374630499999999</c:v>
              </c:pt>
              <c:pt idx="7">
                <c:v>16.470011249999999</c:v>
              </c:pt>
              <c:pt idx="8">
                <c:v>16.627039249999999</c:v>
              </c:pt>
              <c:pt idx="9">
                <c:v>16.805426000000001</c:v>
              </c:pt>
              <c:pt idx="10">
                <c:v>17.028499499999999</c:v>
              </c:pt>
              <c:pt idx="11">
                <c:v>17.207526000000001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877-4E16-B94C-B28C45F5C2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04775"/>
        <c:axId val="38513128"/>
      </c:lineChart>
      <c:catAx>
        <c:axId val="42047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513128"/>
        <c:crosses val="autoZero"/>
        <c:auto val="1"/>
        <c:lblAlgn val="ctr"/>
        <c:lblOffset val="100"/>
        <c:noMultiLvlLbl val="0"/>
      </c:catAx>
      <c:valAx>
        <c:axId val="385131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047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BF-4A3E-821B-28A63C523FC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BF-4A3E-821B-28A63C523FC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BF-4A3E-821B-28A63C523FC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BF-4A3E-821B-28A63C523FC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BF-4A3E-821B-28A63C523FC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BF-4A3E-821B-28A63C523FC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BF-4A3E-821B-28A63C523FC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BF-4A3E-821B-28A63C523FC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BF-4A3E-821B-28A63C523FC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BF-4A3E-821B-28A63C523FC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BF-4A3E-821B-28A63C523FC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0.00%</c:formatCode>
              <c:ptCount val="12"/>
              <c:pt idx="0">
                <c:v>-2.4072327497949839E-2</c:v>
              </c:pt>
              <c:pt idx="1">
                <c:v>-3.1448760482727232E-2</c:v>
              </c:pt>
              <c:pt idx="2">
                <c:v>-3.4416846335028672E-2</c:v>
              </c:pt>
              <c:pt idx="3">
                <c:v>-3.4223851188021223E-2</c:v>
              </c:pt>
              <c:pt idx="4">
                <c:v>-3.6831138394263011E-2</c:v>
              </c:pt>
              <c:pt idx="5">
                <c:v>-2.8708484794736411E-2</c:v>
              </c:pt>
              <c:pt idx="6">
                <c:v>-3.2985610422739099E-2</c:v>
              </c:pt>
              <c:pt idx="7">
                <c:v>-2.5286766731278939E-2</c:v>
              </c:pt>
              <c:pt idx="8">
                <c:v>-2.1793101948567602E-2</c:v>
              </c:pt>
              <c:pt idx="9">
                <c:v>-2.4898532588767831E-2</c:v>
              </c:pt>
              <c:pt idx="10">
                <c:v>-1.763024889702372E-2</c:v>
              </c:pt>
              <c:pt idx="11">
                <c:v>-3.2220527065256709E-3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3BF-4A3E-821B-28A63C523F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785149"/>
        <c:axId val="36308171"/>
      </c:lineChart>
      <c:catAx>
        <c:axId val="427851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308171"/>
        <c:crosses val="autoZero"/>
        <c:auto val="1"/>
        <c:lblAlgn val="ctr"/>
        <c:lblOffset val="100"/>
        <c:noMultiLvlLbl val="0"/>
      </c:catAx>
      <c:valAx>
        <c:axId val="363081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7851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B3-4A27-91DD-9CA2B08BD49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B3-4A27-91DD-9CA2B08BD49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B3-4A27-91DD-9CA2B08BD49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B3-4A27-91DD-9CA2B08BD49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B3-4A27-91DD-9CA2B08BD49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8B3-4A27-91DD-9CA2B08BD49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8B3-4A27-91DD-9CA2B08BD49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8B3-4A27-91DD-9CA2B08BD49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8B3-4A27-91DD-9CA2B08BD49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8B3-4A27-91DD-9CA2B08BD49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8B3-4A27-91DD-9CA2B08BD49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0.00%</c:formatCode>
              <c:ptCount val="12"/>
              <c:pt idx="0">
                <c:v>-1.6118095188285841E-2</c:v>
              </c:pt>
              <c:pt idx="1">
                <c:v>-3.2687468570456978E-2</c:v>
              </c:pt>
              <c:pt idx="2">
                <c:v>-3.3236156970539547E-2</c:v>
              </c:pt>
              <c:pt idx="3">
                <c:v>-2.4934146176225851E-2</c:v>
              </c:pt>
              <c:pt idx="4">
                <c:v>-2.3241706202909249E-2</c:v>
              </c:pt>
              <c:pt idx="5">
                <c:v>-2.1038110173852369E-2</c:v>
              </c:pt>
              <c:pt idx="6">
                <c:v>-3.7672729213677439E-2</c:v>
              </c:pt>
              <c:pt idx="7">
                <c:v>-3.044109578595498E-2</c:v>
              </c:pt>
              <c:pt idx="8">
                <c:v>-3.5997675989817852E-2</c:v>
              </c:pt>
              <c:pt idx="9">
                <c:v>-3.4187322334544329E-2</c:v>
              </c:pt>
              <c:pt idx="10">
                <c:v>-3.3733731810696797E-2</c:v>
              </c:pt>
              <c:pt idx="11">
                <c:v>-1.379435546670511E-2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8B3-4A27-91DD-9CA2B08BD4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023588"/>
        <c:axId val="10169894"/>
      </c:lineChart>
      <c:catAx>
        <c:axId val="470235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169894"/>
        <c:crosses val="autoZero"/>
        <c:auto val="1"/>
        <c:lblAlgn val="ctr"/>
        <c:lblOffset val="100"/>
        <c:noMultiLvlLbl val="0"/>
      </c:catAx>
      <c:valAx>
        <c:axId val="101698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0235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F-4DBF-83FC-42F30B9F571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2F-4DBF-83FC-42F30B9F571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2F-4DBF-83FC-42F30B9F571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2F-4DBF-83FC-42F30B9F571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B2F-4DBF-83FC-42F30B9F571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B2F-4DBF-83FC-42F30B9F571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B2F-4DBF-83FC-42F30B9F571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B2F-4DBF-83FC-42F30B9F571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B2F-4DBF-83FC-42F30B9F571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B2F-4DBF-83FC-42F30B9F571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B2F-4DBF-83FC-42F30B9F571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0.00%</c:formatCode>
              <c:ptCount val="12"/>
              <c:pt idx="0">
                <c:v>4.7485455583152453E-2</c:v>
              </c:pt>
              <c:pt idx="1">
                <c:v>4.7256151764485173E-2</c:v>
              </c:pt>
              <c:pt idx="2">
                <c:v>4.020926094989602E-2</c:v>
              </c:pt>
              <c:pt idx="3">
                <c:v>3.0055623712722929E-2</c:v>
              </c:pt>
              <c:pt idx="4">
                <c:v>3.4250530345048078E-3</c:v>
              </c:pt>
              <c:pt idx="5">
                <c:v>-1.258432962209829E-2</c:v>
              </c:pt>
              <c:pt idx="6">
                <c:v>-3.6398469899770282E-2</c:v>
              </c:pt>
              <c:pt idx="7">
                <c:v>-4.2729535164254519E-2</c:v>
              </c:pt>
              <c:pt idx="8">
                <c:v>-4.9186624338629761E-2</c:v>
              </c:pt>
              <c:pt idx="9">
                <c:v>-8.1943314930877975E-2</c:v>
              </c:pt>
              <c:pt idx="10">
                <c:v>-8.7405368334245503E-2</c:v>
              </c:pt>
              <c:pt idx="11">
                <c:v>-7.7704113118259657E-2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B2F-4DBF-83FC-42F30B9F571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37494"/>
        <c:axId val="65619388"/>
      </c:lineChart>
      <c:catAx>
        <c:axId val="27374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619388"/>
        <c:crosses val="autoZero"/>
        <c:auto val="1"/>
        <c:lblAlgn val="ctr"/>
        <c:lblOffset val="100"/>
        <c:noMultiLvlLbl val="0"/>
      </c:catAx>
      <c:valAx>
        <c:axId val="6561938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374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70-4CCE-9F09-E5EC2C76252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70-4CCE-9F09-E5EC2C76252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70-4CCE-9F09-E5EC2C76252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70-4CCE-9F09-E5EC2C76252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70-4CCE-9F09-E5EC2C76252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70-4CCE-9F09-E5EC2C76252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70-4CCE-9F09-E5EC2C76252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70-4CCE-9F09-E5EC2C76252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70-4CCE-9F09-E5EC2C76252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70-4CCE-9F09-E5EC2C76252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70-4CCE-9F09-E5EC2C76252F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0.00%</c:formatCode>
              <c:ptCount val="12"/>
              <c:pt idx="0">
                <c:v>-5.7269328721219828E-2</c:v>
              </c:pt>
              <c:pt idx="1">
                <c:v>-5.9953794148903422E-2</c:v>
              </c:pt>
              <c:pt idx="2">
                <c:v>-6.2832727201932254E-2</c:v>
              </c:pt>
              <c:pt idx="3">
                <c:v>-6.2851390606002158E-2</c:v>
              </c:pt>
              <c:pt idx="4">
                <c:v>-5.931304045467603E-2</c:v>
              </c:pt>
              <c:pt idx="5">
                <c:v>-3.9221072974348882E-2</c:v>
              </c:pt>
              <c:pt idx="6">
                <c:v>-2.9545583910921901E-2</c:v>
              </c:pt>
              <c:pt idx="7">
                <c:v>-1.6919208675644209E-2</c:v>
              </c:pt>
              <c:pt idx="8">
                <c:v>-5.1188140683694839E-3</c:v>
              </c:pt>
              <c:pt idx="9">
                <c:v>-1.338715827656744E-4</c:v>
              </c:pt>
              <c:pt idx="10">
                <c:v>1.54325183774951E-2</c:v>
              </c:pt>
              <c:pt idx="11">
                <c:v>2.8521557473617652E-2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E70-4CCE-9F09-E5EC2C7625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604545"/>
        <c:axId val="21845656"/>
      </c:lineChart>
      <c:catAx>
        <c:axId val="196045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845656"/>
        <c:crosses val="autoZero"/>
        <c:auto val="1"/>
        <c:lblAlgn val="ctr"/>
        <c:lblOffset val="100"/>
        <c:noMultiLvlLbl val="0"/>
      </c:catAx>
      <c:valAx>
        <c:axId val="2184565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6045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66C-4803-A7B1-90FB7DFF9FD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6C-4803-A7B1-90FB7DFF9FD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66C-4803-A7B1-90FB7DFF9FD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66C-4803-A7B1-90FB7DFF9FD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66C-4803-A7B1-90FB7DFF9FD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66C-4803-A7B1-90FB7DFF9FD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66C-4803-A7B1-90FB7DFF9FD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6C-4803-A7B1-90FB7DFF9FD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66C-4803-A7B1-90FB7DFF9FD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6C-4803-A7B1-90FB7DFF9FD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66C-4803-A7B1-90FB7DFF9FD2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0.00%</c:formatCode>
              <c:ptCount val="12"/>
              <c:pt idx="0">
                <c:v>-8.3956804597710197E-2</c:v>
              </c:pt>
              <c:pt idx="1">
                <c:v>-8.6060865835297054E-2</c:v>
              </c:pt>
              <c:pt idx="2">
                <c:v>-9.0770659313641255E-2</c:v>
              </c:pt>
              <c:pt idx="3">
                <c:v>-8.9427079635850296E-2</c:v>
              </c:pt>
              <c:pt idx="4">
                <c:v>-8.5184859211786465E-2</c:v>
              </c:pt>
              <c:pt idx="5">
                <c:v>-6.054616451358262E-2</c:v>
              </c:pt>
              <c:pt idx="6">
                <c:v>-4.7110564268134411E-2</c:v>
              </c:pt>
              <c:pt idx="7">
                <c:v>-3.1388255377407623E-2</c:v>
              </c:pt>
              <c:pt idx="8">
                <c:v>-1.561778520883274E-2</c:v>
              </c:pt>
              <c:pt idx="9">
                <c:v>-2.8059926414092328E-3</c:v>
              </c:pt>
              <c:pt idx="10">
                <c:v>1.6513631856727731E-2</c:v>
              </c:pt>
              <c:pt idx="11">
                <c:v>3.3184078221459253E-2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66C-4803-A7B1-90FB7DFF9F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5974655"/>
        <c:axId val="59618011"/>
      </c:lineChart>
      <c:catAx>
        <c:axId val="5597465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618011"/>
        <c:crosses val="autoZero"/>
        <c:auto val="1"/>
        <c:lblAlgn val="ctr"/>
        <c:lblOffset val="100"/>
        <c:noMultiLvlLbl val="0"/>
      </c:catAx>
      <c:valAx>
        <c:axId val="5961801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97465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DD-4A8B-A7C8-27F9A26B941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DD-4A8B-A7C8-27F9A26B941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DD-4A8B-A7C8-27F9A26B941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1DD-4A8B-A7C8-27F9A26B941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DD-4A8B-A7C8-27F9A26B941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1DD-4A8B-A7C8-27F9A26B941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1DD-4A8B-A7C8-27F9A26B941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1DD-4A8B-A7C8-27F9A26B941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1DD-4A8B-A7C8-27F9A26B941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1DD-4A8B-A7C8-27F9A26B941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1DD-4A8B-A7C8-27F9A26B941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jun.-23</c:v>
              </c:pt>
              <c:pt idx="1">
                <c:v>jul.-23</c:v>
              </c:pt>
              <c:pt idx="2">
                <c:v>ago.-23</c:v>
              </c:pt>
              <c:pt idx="3">
                <c:v>sep.-23</c:v>
              </c:pt>
              <c:pt idx="4">
                <c:v>oct.-23</c:v>
              </c:pt>
              <c:pt idx="5">
                <c:v>nov.-23</c:v>
              </c:pt>
              <c:pt idx="6">
                <c:v>dic.-23</c:v>
              </c:pt>
              <c:pt idx="7">
                <c:v>ene.-24</c:v>
              </c:pt>
              <c:pt idx="8">
                <c:v>feb.-24</c:v>
              </c:pt>
              <c:pt idx="9">
                <c:v>mar.-24</c:v>
              </c:pt>
              <c:pt idx="10">
                <c:v>abr.-24</c:v>
              </c:pt>
              <c:pt idx="11">
                <c:v>may.-24</c:v>
              </c:pt>
            </c:strLit>
          </c:cat>
          <c:val>
            <c:numLit>
              <c:formatCode>0.00%</c:formatCode>
              <c:ptCount val="12"/>
              <c:pt idx="0">
                <c:v>-7.1500095976196887E-2</c:v>
              </c:pt>
              <c:pt idx="1">
                <c:v>-7.597656831750596E-2</c:v>
              </c:pt>
              <c:pt idx="2">
                <c:v>-8.2549128035067726E-2</c:v>
              </c:pt>
              <c:pt idx="3">
                <c:v>-8.2695568650417051E-2</c:v>
              </c:pt>
              <c:pt idx="4">
                <c:v>-7.9243656951789879E-2</c:v>
              </c:pt>
              <c:pt idx="5">
                <c:v>-5.7390046691615633E-2</c:v>
              </c:pt>
              <c:pt idx="6">
                <c:v>-4.5292756359000243E-2</c:v>
              </c:pt>
              <c:pt idx="7">
                <c:v>-2.9798265036607121E-2</c:v>
              </c:pt>
              <c:pt idx="8">
                <c:v>-1.2994024389532651E-2</c:v>
              </c:pt>
              <c:pt idx="9">
                <c:v>-1.556148625873382E-3</c:v>
              </c:pt>
              <c:pt idx="10">
                <c:v>2.017538647752198E-2</c:v>
              </c:pt>
              <c:pt idx="11">
                <c:v>3.9134676738341888E-2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1DD-4A8B-A7C8-27F9A26B9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250845"/>
        <c:axId val="11392594"/>
      </c:lineChart>
      <c:catAx>
        <c:axId val="332508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392594"/>
        <c:crosses val="autoZero"/>
        <c:auto val="1"/>
        <c:lblAlgn val="ctr"/>
        <c:lblOffset val="100"/>
        <c:noMultiLvlLbl val="0"/>
      </c:catAx>
      <c:valAx>
        <c:axId val="113925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2508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BE70B04E-6DDD-41DF-A02A-EA2B9B894C08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41F65A2E-9862-44A3-909C-E80748990D2C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DB6456E1-2616-4B30-AFC8-83FC9EC60DD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B2B7F3D-C70D-400A-A96D-DD9EC6C7A69D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8832D9B4-CDE4-454C-B80F-2522A25CC1CB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DA8AAEB-4612-42A1-BE59-4373602434F7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E1889A92-C2DC-4102-8E7D-4CDFF60B1082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932B21-17EE-478C-9508-6F864A131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B57408-8A38-4B90-95DF-BC2F1D7E9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D216C8-EE14-4D5D-B5B6-E34778B7A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684DA41-A91A-4B6D-857F-CF9416F181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CF31C7-FE97-4B6C-9A31-6D5ADB7C0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72769AA-5B37-4B0F-B1F4-A62F61AF8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D21C29-CB36-49BD-8B2A-EF934749C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2B17AF1-FD85-4CBE-BD3D-5A1363AD0E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F58EB6-666C-410E-AC6F-CF1AEDB07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5F7D1D1-A056-4EE3-9AD8-A3744A68D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3D3E8F-1BD9-4C66-917C-A6468F0B4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16C6CA8-E004-4D47-8768-D9A6A1681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81DBE-6230-41D9-BBA8-61C378806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108AD73-C265-4D96-A8F3-3BBBE48D51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32A7F5-1540-443D-A1F8-BD4C418C6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E2B0529-7EF5-498A-92D9-694F499E83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58222292-CC2A-402E-A997-FAECE598029F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3EB2E8D7-14DA-4C0C-A4F9-857C231E2363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9DFB85DD-14B1-4C3C-A473-FC167325C089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A74832-A909-4CA0-85D0-55558A8FAB6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A4D2D1C0-71EE-4AA0-88B8-AAF01FFBD1DB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B5343A4-4335-447F-A58F-F8B52A2C6F65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E11A9EBA-679A-419E-82B3-9BF88216F22D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0D279A-3C68-47B0-967C-60D000202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AA7A233-D81B-4C9E-AA63-7D0B1F449B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6D8C021-57C2-4630-8B35-405C7DA2D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72F6811-C3D1-4C85-B77C-28F08CA136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0016564-3CB1-4486-AA60-4977AD8CE3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F3B5996-F26C-4879-A52E-FF712ECECC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2CAE381-206F-4BC0-A1A9-2755B3D24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05FC5E-DEEF-4D55-A5B3-B3AC5E2FE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D5849D-1365-4EB4-BE81-DD59AB5799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1FCC6BF-6C1F-46D1-9247-DCF352442E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5E4DA3E-FD57-402A-AF5A-7DAA5C0AFF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B9969C0-C166-4204-AD80-0B6D7C22B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5E16F79-3F82-4943-8FB9-0A735DCED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DAAFE89-137B-403B-A0AB-C1220596F1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62E3EF-7966-4CEC-A064-4734E1C4A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F83917-0D5B-4012-8D19-52D17915B6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F438D7D-601F-45E8-9DE2-194FEC5D4B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3919E85-8327-490A-99FA-92C70998E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19395C9-505B-43D4-8BB1-8C9C75E95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50D58FA-A0B2-46AA-B99E-3F75E793D9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CC1413D-857A-4695-AC03-DB14F83B2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3D20111-FE0F-4A58-9932-8CDFD30ABFE1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CE19EC-7B6F-4F79-BC46-52BE2F20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7B6ABC-B615-4248-ADCE-83DCABEEA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BFF01FB-85EF-4483-8BF8-B046597F6E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46530DD-C7A5-4388-8103-BA53C9D7D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C55FAB8-B705-4756-8C5B-7FFC7E747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AFB0F70-6D50-42F0-B8A6-D7C9378089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B7B2B2CE-9E65-47ED-AC30-CD10919683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14254089</v>
      </c>
      <c r="E7" s="67">
        <v>16110516</v>
      </c>
      <c r="F7" s="67">
        <v>74379909</v>
      </c>
      <c r="G7" s="67">
        <v>77091770</v>
      </c>
      <c r="H7" s="179">
        <f>G7-F7</f>
        <v>2711861</v>
      </c>
      <c r="I7" s="156">
        <f>((G7*100/F7)-100)</f>
        <v>3.6459590183150112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7454579</v>
      </c>
      <c r="E8" s="67">
        <v>7789442</v>
      </c>
      <c r="F8" s="69">
        <v>38700774</v>
      </c>
      <c r="G8" s="67">
        <v>35100377</v>
      </c>
      <c r="H8" s="61">
        <f t="shared" ref="H8:H18" si="0">G8-F8</f>
        <v>-3600397</v>
      </c>
      <c r="I8" s="155">
        <f>((G8*100/F8)-100)</f>
        <v>-9.3031653578814684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24207368</v>
      </c>
      <c r="E9" s="80">
        <v>25879320</v>
      </c>
      <c r="F9" s="67">
        <v>109143182</v>
      </c>
      <c r="G9" s="81">
        <v>117899387</v>
      </c>
      <c r="H9" s="61">
        <f t="shared" si="0"/>
        <v>8756205</v>
      </c>
      <c r="I9" s="156">
        <f t="shared" ref="I9:I30" si="1">((G9*100/F9)-100)</f>
        <v>8.0226770372152032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16253151</v>
      </c>
      <c r="E10" s="70">
        <v>17629306</v>
      </c>
      <c r="F10" s="82">
        <v>73590310</v>
      </c>
      <c r="G10" s="70">
        <v>81339587</v>
      </c>
      <c r="H10" s="62">
        <f t="shared" si="0"/>
        <v>7749277</v>
      </c>
      <c r="I10" s="157">
        <f t="shared" si="1"/>
        <v>10.530295360897384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7954217</v>
      </c>
      <c r="E11" s="83">
        <f t="shared" ref="E11:G11" si="2">E9-E10</f>
        <v>8250014</v>
      </c>
      <c r="F11" s="84">
        <f t="shared" si="2"/>
        <v>35552872</v>
      </c>
      <c r="G11" s="85">
        <f t="shared" si="2"/>
        <v>36559800</v>
      </c>
      <c r="H11" s="62">
        <f t="shared" si="0"/>
        <v>1006928</v>
      </c>
      <c r="I11" s="158">
        <f t="shared" si="1"/>
        <v>2.8321987602014218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45916036</v>
      </c>
      <c r="E12" s="63">
        <f>SUM(E7,E8,E9)</f>
        <v>49779278</v>
      </c>
      <c r="F12" s="63">
        <f>SUM(F7,F8,F9)</f>
        <v>222223865</v>
      </c>
      <c r="G12" s="63">
        <f>SUM(G7,G8,G9)</f>
        <v>230091534</v>
      </c>
      <c r="H12" s="64">
        <f t="shared" si="0"/>
        <v>7867669</v>
      </c>
      <c r="I12" s="159">
        <f t="shared" si="1"/>
        <v>3.5404248774090945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11952.919999999998</v>
      </c>
      <c r="E13" s="66">
        <v>12488.667000000001</v>
      </c>
      <c r="F13" s="67">
        <v>56316.247000000018</v>
      </c>
      <c r="G13" s="68">
        <v>53978.951999999997</v>
      </c>
      <c r="H13" s="67">
        <f>G13-F13</f>
        <v>-2337.2950000000201</v>
      </c>
      <c r="I13" s="160">
        <f t="shared" si="1"/>
        <v>-4.150303197583483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990757</v>
      </c>
      <c r="E14" s="67">
        <v>1018042</v>
      </c>
      <c r="F14" s="67">
        <v>4539797</v>
      </c>
      <c r="G14" s="66">
        <v>4841337</v>
      </c>
      <c r="H14" s="67">
        <f>G14-F14</f>
        <v>301540</v>
      </c>
      <c r="I14" s="156">
        <f t="shared" si="1"/>
        <v>6.6421472149525584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814262</v>
      </c>
      <c r="E15" s="71">
        <v>854847</v>
      </c>
      <c r="F15" s="72">
        <v>3759458</v>
      </c>
      <c r="G15" s="72">
        <v>4098694</v>
      </c>
      <c r="H15" s="70">
        <f>G15-F15</f>
        <v>339236</v>
      </c>
      <c r="I15" s="161">
        <f t="shared" si="1"/>
        <v>9.0235347754915693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328424</v>
      </c>
      <c r="E16" s="74">
        <v>295673</v>
      </c>
      <c r="F16" s="65">
        <v>1467507</v>
      </c>
      <c r="G16" s="66">
        <v>1577067</v>
      </c>
      <c r="H16" s="67">
        <f>G16-F16</f>
        <v>109560</v>
      </c>
      <c r="I16" s="155">
        <f t="shared" si="1"/>
        <v>7.465722480369763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1331133.92</v>
      </c>
      <c r="E17" s="172">
        <f t="shared" ref="E17:G17" si="3">SUM(E13,E14,E16)</f>
        <v>1326203.6669999999</v>
      </c>
      <c r="F17" s="172">
        <f t="shared" si="3"/>
        <v>6063620.2470000004</v>
      </c>
      <c r="G17" s="172">
        <f t="shared" si="3"/>
        <v>6472382.9519999996</v>
      </c>
      <c r="H17" s="173">
        <f>G17-F17</f>
        <v>408762.70499999914</v>
      </c>
      <c r="I17" s="159">
        <f t="shared" si="1"/>
        <v>6.7412319431157641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47247169.920000002</v>
      </c>
      <c r="E18" s="186">
        <f>E12+E17</f>
        <v>51105481.667000003</v>
      </c>
      <c r="F18" s="186">
        <f>F12+F17</f>
        <v>228287485.24700001</v>
      </c>
      <c r="G18" s="186">
        <f>G12+G17</f>
        <v>236563916.95199999</v>
      </c>
      <c r="H18" s="188">
        <f t="shared" si="0"/>
        <v>8276431.7049999833</v>
      </c>
      <c r="I18" s="187">
        <f t="shared" si="1"/>
        <v>3.6254425843997353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12981588</v>
      </c>
      <c r="E20" s="67">
        <v>13737704</v>
      </c>
      <c r="F20" s="67">
        <v>60772024</v>
      </c>
      <c r="G20" s="67">
        <v>63635183</v>
      </c>
      <c r="H20" s="75">
        <f>G20-F20</f>
        <v>2863159</v>
      </c>
      <c r="I20" s="76">
        <f t="shared" si="1"/>
        <v>4.7113109150355115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9631338</v>
      </c>
      <c r="E21" s="77">
        <v>10856352</v>
      </c>
      <c r="F21" s="77">
        <v>43439151</v>
      </c>
      <c r="G21" s="77">
        <v>50546620</v>
      </c>
      <c r="H21" s="78">
        <f>G21-F21</f>
        <v>7107469</v>
      </c>
      <c r="I21" s="79">
        <f t="shared" si="1"/>
        <v>16.361896667823913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6865516</v>
      </c>
      <c r="E22" s="67">
        <v>6986000</v>
      </c>
      <c r="F22" s="67">
        <v>30539647</v>
      </c>
      <c r="G22" s="67">
        <v>31106913</v>
      </c>
      <c r="H22" s="75">
        <f t="shared" ref="H22:H30" si="4">G22-F22</f>
        <v>567266</v>
      </c>
      <c r="I22" s="76">
        <f t="shared" si="1"/>
        <v>1.8574739911040865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285503</v>
      </c>
      <c r="E23" s="77">
        <v>291264</v>
      </c>
      <c r="F23" s="77">
        <v>1253112</v>
      </c>
      <c r="G23" s="77">
        <v>1325015</v>
      </c>
      <c r="H23" s="78">
        <f t="shared" si="4"/>
        <v>71903</v>
      </c>
      <c r="I23" s="79">
        <f t="shared" si="1"/>
        <v>5.7379547877603869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1473980.75</v>
      </c>
      <c r="E24" s="67">
        <v>1653007.25</v>
      </c>
      <c r="F24" s="67">
        <v>6708424</v>
      </c>
      <c r="G24" s="67">
        <v>7541319.5</v>
      </c>
      <c r="H24" s="75">
        <f t="shared" si="4"/>
        <v>832895.5</v>
      </c>
      <c r="I24" s="76">
        <f t="shared" si="1"/>
        <v>12.415665736095391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752253.25</v>
      </c>
      <c r="E25" s="77">
        <v>897635.5</v>
      </c>
      <c r="F25" s="77">
        <v>3422541.75</v>
      </c>
      <c r="G25" s="77">
        <v>4088128.25</v>
      </c>
      <c r="H25" s="78">
        <f t="shared" si="4"/>
        <v>665586.5</v>
      </c>
      <c r="I25" s="79">
        <f t="shared" si="1"/>
        <v>19.44714041837473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177204.25</v>
      </c>
      <c r="E26" s="77">
        <v>181556</v>
      </c>
      <c r="F26" s="77">
        <v>850201.5</v>
      </c>
      <c r="G26" s="77">
        <v>877897.25</v>
      </c>
      <c r="H26" s="78">
        <f t="shared" si="4"/>
        <v>27695.75</v>
      </c>
      <c r="I26" s="79">
        <f t="shared" si="1"/>
        <v>3.2575512981334356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544523.25</v>
      </c>
      <c r="E27" s="77">
        <v>573815.75</v>
      </c>
      <c r="F27" s="77">
        <v>2435680.75</v>
      </c>
      <c r="G27" s="77">
        <v>2575294</v>
      </c>
      <c r="H27" s="78">
        <f t="shared" si="4"/>
        <v>139613.25</v>
      </c>
      <c r="I27" s="79">
        <f t="shared" si="1"/>
        <v>5.7320012074653022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14722</v>
      </c>
      <c r="E28" s="67">
        <v>14589</v>
      </c>
      <c r="F28" s="67">
        <v>62063</v>
      </c>
      <c r="G28" s="67">
        <v>63883</v>
      </c>
      <c r="H28" s="75">
        <f t="shared" si="4"/>
        <v>1820</v>
      </c>
      <c r="I28" s="76">
        <f t="shared" si="1"/>
        <v>2.9325040684465762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232920507</v>
      </c>
      <c r="E29" s="67">
        <v>240052197</v>
      </c>
      <c r="F29" s="67">
        <v>1030480201</v>
      </c>
      <c r="G29" s="67">
        <v>1075607216</v>
      </c>
      <c r="H29" s="75">
        <f t="shared" si="4"/>
        <v>45127015</v>
      </c>
      <c r="I29" s="76">
        <f t="shared" si="1"/>
        <v>4.379221935191751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508</v>
      </c>
      <c r="E30" s="77">
        <v>485</v>
      </c>
      <c r="F30" s="77">
        <v>1761</v>
      </c>
      <c r="G30" s="77">
        <v>1661</v>
      </c>
      <c r="H30" s="78">
        <f t="shared" si="4"/>
        <v>-100</v>
      </c>
      <c r="I30" s="79">
        <f t="shared" si="1"/>
        <v>-5.6785917092561107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3092542</v>
      </c>
      <c r="E31" s="67">
        <v>3269649</v>
      </c>
      <c r="F31" s="67">
        <v>12170786</v>
      </c>
      <c r="G31" s="67">
        <v>12731312</v>
      </c>
      <c r="H31" s="75">
        <f>G31-F31</f>
        <v>560526</v>
      </c>
      <c r="I31" s="76">
        <f>((G31*100/F31)-100)</f>
        <v>4.605503703704926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1935697</v>
      </c>
      <c r="E32" s="77">
        <v>2042619</v>
      </c>
      <c r="F32" s="77">
        <v>8240883</v>
      </c>
      <c r="G32" s="77">
        <v>8548429</v>
      </c>
      <c r="H32" s="78">
        <f>G32-F32</f>
        <v>307546</v>
      </c>
      <c r="I32" s="79">
        <f>((G32*100/F32)-100)</f>
        <v>3.7319544519683205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1156845</v>
      </c>
      <c r="E33" s="77">
        <v>1227030</v>
      </c>
      <c r="F33" s="77">
        <v>3929903</v>
      </c>
      <c r="G33" s="77">
        <v>4182883</v>
      </c>
      <c r="H33" s="78">
        <f>G33-F33</f>
        <v>252980</v>
      </c>
      <c r="I33" s="79">
        <f>((G33*100/F33)-100)</f>
        <v>6.4373090124616255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482202</v>
      </c>
      <c r="E34" s="67">
        <v>527679</v>
      </c>
      <c r="F34" s="67">
        <v>2131402</v>
      </c>
      <c r="G34" s="67">
        <v>2291493</v>
      </c>
      <c r="H34" s="75">
        <f>G34-F34</f>
        <v>160091</v>
      </c>
      <c r="I34" s="76">
        <f>((G34*100/F34)-100)</f>
        <v>7.5110654864732282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366718</v>
      </c>
      <c r="E35" s="67">
        <v>339967</v>
      </c>
      <c r="F35" s="67">
        <v>1676505</v>
      </c>
      <c r="G35" s="67">
        <v>1593089</v>
      </c>
      <c r="H35" s="75">
        <f>G35-F35</f>
        <v>-83416</v>
      </c>
      <c r="I35" s="76">
        <f>((G35*100/F35)-100)</f>
        <v>-4.9755890975571191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25661328</v>
      </c>
      <c r="D8" s="198">
        <v>28276012</v>
      </c>
      <c r="E8" s="199">
        <v>2614684</v>
      </c>
      <c r="F8" s="200">
        <v>10.18919987305412</v>
      </c>
      <c r="G8" s="201">
        <v>0</v>
      </c>
      <c r="H8" s="198">
        <v>0</v>
      </c>
      <c r="I8" s="199">
        <v>0</v>
      </c>
      <c r="J8" s="200" t="s">
        <v>156</v>
      </c>
      <c r="K8" s="201">
        <v>278</v>
      </c>
      <c r="L8" s="198">
        <v>572</v>
      </c>
      <c r="M8" s="199">
        <v>294</v>
      </c>
      <c r="N8" s="200">
        <v>105.7553956834532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9912095</v>
      </c>
      <c r="D9" s="198">
        <v>7655320</v>
      </c>
      <c r="E9" s="199">
        <v>-2256775</v>
      </c>
      <c r="F9" s="200">
        <v>-22.767891147128839</v>
      </c>
      <c r="G9" s="201">
        <v>0</v>
      </c>
      <c r="H9" s="198">
        <v>0</v>
      </c>
      <c r="I9" s="199">
        <v>0</v>
      </c>
      <c r="J9" s="200" t="s">
        <v>156</v>
      </c>
      <c r="K9" s="201">
        <v>166194</v>
      </c>
      <c r="L9" s="198">
        <v>193925</v>
      </c>
      <c r="M9" s="199">
        <v>27731</v>
      </c>
      <c r="N9" s="200">
        <v>16.685921272729459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8993552</v>
      </c>
      <c r="D10" s="198">
        <v>9820587</v>
      </c>
      <c r="E10" s="199">
        <v>827035</v>
      </c>
      <c r="F10" s="200">
        <v>9.1958661049605297</v>
      </c>
      <c r="G10" s="201">
        <v>0</v>
      </c>
      <c r="H10" s="198">
        <v>0</v>
      </c>
      <c r="I10" s="199">
        <v>0</v>
      </c>
      <c r="J10" s="200" t="s">
        <v>156</v>
      </c>
      <c r="K10" s="201">
        <v>12755</v>
      </c>
      <c r="L10" s="198">
        <v>10105</v>
      </c>
      <c r="M10" s="199">
        <v>-2650</v>
      </c>
      <c r="N10" s="200">
        <v>-20.77616620932967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6217802</v>
      </c>
      <c r="D11" s="198">
        <v>7092182</v>
      </c>
      <c r="E11" s="199">
        <v>874380</v>
      </c>
      <c r="F11" s="200">
        <v>14.062525632048111</v>
      </c>
      <c r="G11" s="201">
        <v>0</v>
      </c>
      <c r="H11" s="198">
        <v>0</v>
      </c>
      <c r="I11" s="199">
        <v>0</v>
      </c>
      <c r="J11" s="200" t="s">
        <v>156</v>
      </c>
      <c r="K11" s="201">
        <v>8004</v>
      </c>
      <c r="L11" s="198">
        <v>5354</v>
      </c>
      <c r="M11" s="199">
        <v>-2650</v>
      </c>
      <c r="N11" s="200">
        <v>-33.108445777111442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3834338</v>
      </c>
      <c r="D12" s="198">
        <v>3526952</v>
      </c>
      <c r="E12" s="199">
        <v>-307386</v>
      </c>
      <c r="F12" s="200">
        <v>-8.0166641542816564</v>
      </c>
      <c r="G12" s="201">
        <v>0</v>
      </c>
      <c r="H12" s="198">
        <v>0</v>
      </c>
      <c r="I12" s="199">
        <v>0</v>
      </c>
      <c r="J12" s="200" t="s">
        <v>156</v>
      </c>
      <c r="K12" s="201">
        <v>149406</v>
      </c>
      <c r="L12" s="198">
        <v>154418</v>
      </c>
      <c r="M12" s="199">
        <v>5012</v>
      </c>
      <c r="N12" s="200">
        <v>3.3546176191049848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1055546</v>
      </c>
      <c r="D13" s="198">
        <v>1186615</v>
      </c>
      <c r="E13" s="199">
        <v>131069</v>
      </c>
      <c r="F13" s="200">
        <v>12.417175566010391</v>
      </c>
      <c r="G13" s="201">
        <v>0</v>
      </c>
      <c r="H13" s="198">
        <v>0</v>
      </c>
      <c r="I13" s="199">
        <v>0</v>
      </c>
      <c r="J13" s="200" t="s">
        <v>156</v>
      </c>
      <c r="K13" s="201">
        <v>42755</v>
      </c>
      <c r="L13" s="198">
        <v>64891</v>
      </c>
      <c r="M13" s="199">
        <v>22136</v>
      </c>
      <c r="N13" s="200">
        <v>51.774061513273303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9295973</v>
      </c>
      <c r="H14" s="198">
        <v>4293324</v>
      </c>
      <c r="I14" s="199">
        <v>-5002649</v>
      </c>
      <c r="J14" s="200">
        <v>-53.81522730326347</v>
      </c>
      <c r="K14" s="201">
        <v>209567</v>
      </c>
      <c r="L14" s="198">
        <v>129184</v>
      </c>
      <c r="M14" s="199">
        <v>-80383</v>
      </c>
      <c r="N14" s="200">
        <v>-38.356706924277198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9057896</v>
      </c>
      <c r="D15" s="198">
        <v>6580296</v>
      </c>
      <c r="E15" s="199">
        <v>-2477600</v>
      </c>
      <c r="F15" s="200">
        <v>-27.352930526029439</v>
      </c>
      <c r="G15" s="201">
        <v>0</v>
      </c>
      <c r="H15" s="198">
        <v>0</v>
      </c>
      <c r="I15" s="199">
        <v>0</v>
      </c>
      <c r="J15" s="200" t="s">
        <v>156</v>
      </c>
      <c r="K15" s="201">
        <v>40</v>
      </c>
      <c r="L15" s="198">
        <v>714</v>
      </c>
      <c r="M15" s="199">
        <v>674</v>
      </c>
      <c r="N15" s="200">
        <v>1685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2652609</v>
      </c>
      <c r="D16" s="198">
        <v>1785173</v>
      </c>
      <c r="E16" s="199">
        <v>-867436</v>
      </c>
      <c r="F16" s="200">
        <v>-32.701238667289452</v>
      </c>
      <c r="G16" s="201">
        <v>0</v>
      </c>
      <c r="H16" s="198">
        <v>2711</v>
      </c>
      <c r="I16" s="199">
        <v>2711</v>
      </c>
      <c r="J16" s="200" t="s">
        <v>156</v>
      </c>
      <c r="K16" s="201">
        <v>349378</v>
      </c>
      <c r="L16" s="198">
        <v>395598</v>
      </c>
      <c r="M16" s="199">
        <v>46220</v>
      </c>
      <c r="N16" s="200">
        <v>13.229224507553431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2262585</v>
      </c>
      <c r="H17" s="198">
        <v>2184283</v>
      </c>
      <c r="I17" s="199">
        <v>-78302</v>
      </c>
      <c r="J17" s="200">
        <v>-3.460731862007393</v>
      </c>
      <c r="K17" s="201">
        <v>17703</v>
      </c>
      <c r="L17" s="198">
        <v>12723</v>
      </c>
      <c r="M17" s="199">
        <v>-4980</v>
      </c>
      <c r="N17" s="200">
        <v>-28.1308252838502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1901386</v>
      </c>
      <c r="H18" s="198">
        <v>2249416</v>
      </c>
      <c r="I18" s="199">
        <v>348030</v>
      </c>
      <c r="J18" s="200">
        <v>18.30401612297555</v>
      </c>
      <c r="K18" s="201">
        <v>821113</v>
      </c>
      <c r="L18" s="198">
        <v>933895</v>
      </c>
      <c r="M18" s="199">
        <v>112782</v>
      </c>
      <c r="N18" s="200">
        <v>13.735259337021819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720311</v>
      </c>
      <c r="H19" s="198">
        <v>591892</v>
      </c>
      <c r="I19" s="199">
        <v>-128419</v>
      </c>
      <c r="J19" s="200">
        <v>-17.828271399437181</v>
      </c>
      <c r="K19" s="201">
        <v>782676</v>
      </c>
      <c r="L19" s="198">
        <v>916763</v>
      </c>
      <c r="M19" s="199">
        <v>134087</v>
      </c>
      <c r="N19" s="200">
        <v>17.131865548451731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196219</v>
      </c>
      <c r="H20" s="198">
        <v>149505</v>
      </c>
      <c r="I20" s="199">
        <v>-46714</v>
      </c>
      <c r="J20" s="200">
        <v>-23.807072709574509</v>
      </c>
      <c r="K20" s="201">
        <v>6479059</v>
      </c>
      <c r="L20" s="198">
        <v>7003173</v>
      </c>
      <c r="M20" s="199">
        <v>524114</v>
      </c>
      <c r="N20" s="200">
        <v>8.0893537163344291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1583669</v>
      </c>
      <c r="L21" s="198">
        <v>1649836</v>
      </c>
      <c r="M21" s="199">
        <v>66167</v>
      </c>
      <c r="N21" s="200">
        <v>4.1780826675271214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392998</v>
      </c>
      <c r="H22" s="198">
        <v>287711</v>
      </c>
      <c r="I22" s="199">
        <v>-105287</v>
      </c>
      <c r="J22" s="200">
        <v>-26.790721581280309</v>
      </c>
      <c r="K22" s="201">
        <v>125257</v>
      </c>
      <c r="L22" s="198">
        <v>154489</v>
      </c>
      <c r="M22" s="199">
        <v>29232</v>
      </c>
      <c r="N22" s="200">
        <v>23.337617857684609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11613</v>
      </c>
      <c r="D23" s="198">
        <v>23681</v>
      </c>
      <c r="E23" s="199">
        <v>12068</v>
      </c>
      <c r="F23" s="200">
        <v>103.91802290536469</v>
      </c>
      <c r="G23" s="201">
        <v>5695503</v>
      </c>
      <c r="H23" s="198">
        <v>6003176</v>
      </c>
      <c r="I23" s="199">
        <v>307673</v>
      </c>
      <c r="J23" s="200">
        <v>5.4020338502148064</v>
      </c>
      <c r="K23" s="201">
        <v>1233803</v>
      </c>
      <c r="L23" s="198">
        <v>1472526</v>
      </c>
      <c r="M23" s="199">
        <v>238723</v>
      </c>
      <c r="N23" s="200">
        <v>19.348550781607759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286836</v>
      </c>
      <c r="H24" s="198">
        <v>360348</v>
      </c>
      <c r="I24" s="199">
        <v>73512</v>
      </c>
      <c r="J24" s="200">
        <v>25.628582186336441</v>
      </c>
      <c r="K24" s="201">
        <v>2294</v>
      </c>
      <c r="L24" s="198">
        <v>3071</v>
      </c>
      <c r="M24" s="199">
        <v>777</v>
      </c>
      <c r="N24" s="200">
        <v>33.870967741935488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226867</v>
      </c>
      <c r="H25" s="198">
        <v>338649</v>
      </c>
      <c r="I25" s="199">
        <v>111782</v>
      </c>
      <c r="J25" s="200">
        <v>49.272040446605267</v>
      </c>
      <c r="K25" s="201">
        <v>34420</v>
      </c>
      <c r="L25" s="198">
        <v>103934</v>
      </c>
      <c r="M25" s="199">
        <v>69514</v>
      </c>
      <c r="N25" s="200">
        <v>201.95816385822201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161155</v>
      </c>
      <c r="D26" s="198">
        <v>157634</v>
      </c>
      <c r="E26" s="199">
        <v>-3521</v>
      </c>
      <c r="F26" s="200">
        <v>-2.184853091743975</v>
      </c>
      <c r="G26" s="201">
        <v>1199905</v>
      </c>
      <c r="H26" s="198">
        <v>1324149</v>
      </c>
      <c r="I26" s="199">
        <v>124244</v>
      </c>
      <c r="J26" s="200">
        <v>10.35448639683975</v>
      </c>
      <c r="K26" s="201">
        <v>630881</v>
      </c>
      <c r="L26" s="198">
        <v>958448</v>
      </c>
      <c r="M26" s="199">
        <v>327567</v>
      </c>
      <c r="N26" s="200">
        <v>51.922153306249527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3897291</v>
      </c>
      <c r="D27" s="198">
        <v>7786827</v>
      </c>
      <c r="E27" s="199">
        <v>3889536</v>
      </c>
      <c r="F27" s="200">
        <v>99.801015628548129</v>
      </c>
      <c r="G27" s="201">
        <v>1025430</v>
      </c>
      <c r="H27" s="198">
        <v>1094756</v>
      </c>
      <c r="I27" s="199">
        <v>69326</v>
      </c>
      <c r="J27" s="200">
        <v>6.7606760090888676</v>
      </c>
      <c r="K27" s="201">
        <v>8642578</v>
      </c>
      <c r="L27" s="198">
        <v>10497833</v>
      </c>
      <c r="M27" s="199">
        <v>1855255</v>
      </c>
      <c r="N27" s="200">
        <v>21.466453643808592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917439</v>
      </c>
      <c r="D28" s="198">
        <v>913362</v>
      </c>
      <c r="E28" s="199">
        <v>-4077</v>
      </c>
      <c r="F28" s="200">
        <v>-0.44438921824774991</v>
      </c>
      <c r="G28" s="201">
        <v>43346</v>
      </c>
      <c r="H28" s="198">
        <v>43841</v>
      </c>
      <c r="I28" s="199">
        <v>495</v>
      </c>
      <c r="J28" s="200">
        <v>1.141973884556819</v>
      </c>
      <c r="K28" s="201">
        <v>34701</v>
      </c>
      <c r="L28" s="198">
        <v>59000</v>
      </c>
      <c r="M28" s="199">
        <v>24299</v>
      </c>
      <c r="N28" s="200">
        <v>70.02391861905997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3382322</v>
      </c>
      <c r="H29" s="198">
        <v>2984695</v>
      </c>
      <c r="I29" s="199">
        <v>-397627</v>
      </c>
      <c r="J29" s="200">
        <v>-11.75603623782715</v>
      </c>
      <c r="K29" s="201">
        <v>416042</v>
      </c>
      <c r="L29" s="198">
        <v>494323</v>
      </c>
      <c r="M29" s="199">
        <v>78281</v>
      </c>
      <c r="N29" s="200">
        <v>18.81564842011143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399220</v>
      </c>
      <c r="H30" s="198">
        <v>851721</v>
      </c>
      <c r="I30" s="199">
        <v>452501</v>
      </c>
      <c r="J30" s="200">
        <v>113.34627523671161</v>
      </c>
      <c r="K30" s="201">
        <v>7322575</v>
      </c>
      <c r="L30" s="198">
        <v>8044453</v>
      </c>
      <c r="M30" s="199">
        <v>721878</v>
      </c>
      <c r="N30" s="200">
        <v>9.8582534149530687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7687227</v>
      </c>
      <c r="H31" s="198">
        <v>8424035</v>
      </c>
      <c r="I31" s="199">
        <v>736808</v>
      </c>
      <c r="J31" s="200">
        <v>9.5848346874627168</v>
      </c>
      <c r="K31" s="201">
        <v>1415225</v>
      </c>
      <c r="L31" s="198">
        <v>1185266</v>
      </c>
      <c r="M31" s="199">
        <v>-229959</v>
      </c>
      <c r="N31" s="200">
        <v>-16.248935681605399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1626489</v>
      </c>
      <c r="H32" s="198">
        <v>1541942</v>
      </c>
      <c r="I32" s="199">
        <v>-84547</v>
      </c>
      <c r="J32" s="200">
        <v>-5.1981292219006718</v>
      </c>
      <c r="K32" s="201">
        <v>336689</v>
      </c>
      <c r="L32" s="198">
        <v>295048</v>
      </c>
      <c r="M32" s="199">
        <v>-41641</v>
      </c>
      <c r="N32" s="200">
        <v>-12.367793423604571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119942</v>
      </c>
      <c r="H33" s="198">
        <v>178228</v>
      </c>
      <c r="I33" s="199">
        <v>58286</v>
      </c>
      <c r="J33" s="200">
        <v>48.595154324590233</v>
      </c>
      <c r="K33" s="201">
        <v>5121549</v>
      </c>
      <c r="L33" s="198">
        <v>5153216</v>
      </c>
      <c r="M33" s="199">
        <v>31667</v>
      </c>
      <c r="N33" s="200">
        <v>0.6183090311153876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26636</v>
      </c>
      <c r="D34" s="198">
        <v>78546</v>
      </c>
      <c r="E34" s="199">
        <v>51910</v>
      </c>
      <c r="F34" s="200">
        <v>194.88661961255451</v>
      </c>
      <c r="G34" s="201">
        <v>0</v>
      </c>
      <c r="H34" s="198">
        <v>0</v>
      </c>
      <c r="I34" s="199">
        <v>0</v>
      </c>
      <c r="J34" s="200" t="s">
        <v>156</v>
      </c>
      <c r="K34" s="201">
        <v>3443860</v>
      </c>
      <c r="L34" s="198">
        <v>3678347</v>
      </c>
      <c r="M34" s="199">
        <v>234487</v>
      </c>
      <c r="N34" s="200">
        <v>6.8088424035820339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1298250</v>
      </c>
      <c r="L35" s="198">
        <v>1423186</v>
      </c>
      <c r="M35" s="199">
        <v>124936</v>
      </c>
      <c r="N35" s="200">
        <v>9.6234161371076397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1852997</v>
      </c>
      <c r="L36" s="198">
        <v>1747190</v>
      </c>
      <c r="M36" s="199">
        <v>-105807</v>
      </c>
      <c r="N36" s="200">
        <v>-5.7100470211230743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1763594</v>
      </c>
      <c r="D37" s="198">
        <v>1971093</v>
      </c>
      <c r="E37" s="199">
        <v>207499</v>
      </c>
      <c r="F37" s="200">
        <v>11.76568983564245</v>
      </c>
      <c r="G37" s="201">
        <v>0</v>
      </c>
      <c r="H37" s="198">
        <v>0</v>
      </c>
      <c r="I37" s="199">
        <v>0</v>
      </c>
      <c r="J37" s="200" t="s">
        <v>156</v>
      </c>
      <c r="K37" s="201">
        <v>1042994</v>
      </c>
      <c r="L37" s="198">
        <v>1105044</v>
      </c>
      <c r="M37" s="199">
        <v>62050</v>
      </c>
      <c r="N37" s="200">
        <v>5.9492192668414248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115973</v>
      </c>
      <c r="D38" s="198">
        <v>85646</v>
      </c>
      <c r="E38" s="199">
        <v>-30327</v>
      </c>
      <c r="F38" s="200">
        <v>-26.150052167314811</v>
      </c>
      <c r="G38" s="201">
        <v>189862</v>
      </c>
      <c r="H38" s="198">
        <v>115356</v>
      </c>
      <c r="I38" s="199">
        <v>-74506</v>
      </c>
      <c r="J38" s="200">
        <v>-39.242186430144002</v>
      </c>
      <c r="K38" s="201">
        <v>8745126</v>
      </c>
      <c r="L38" s="198">
        <v>9489740</v>
      </c>
      <c r="M38" s="199">
        <v>744614</v>
      </c>
      <c r="N38" s="200">
        <v>8.5146171707531693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1771654</v>
      </c>
      <c r="L39" s="198">
        <v>1560134</v>
      </c>
      <c r="M39" s="199">
        <v>-211520</v>
      </c>
      <c r="N39" s="200">
        <v>-11.93912581124756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1826817</v>
      </c>
      <c r="H40" s="198">
        <v>1774994</v>
      </c>
      <c r="I40" s="199">
        <v>-51823</v>
      </c>
      <c r="J40" s="200">
        <v>-2.8367920815275909</v>
      </c>
      <c r="K40" s="201">
        <v>1397924</v>
      </c>
      <c r="L40" s="198">
        <v>1465462</v>
      </c>
      <c r="M40" s="199">
        <v>67538</v>
      </c>
      <c r="N40" s="200">
        <v>4.8313069952300651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169387</v>
      </c>
      <c r="H41" s="198">
        <v>227182</v>
      </c>
      <c r="I41" s="199">
        <v>57795</v>
      </c>
      <c r="J41" s="200">
        <v>34.120091860650462</v>
      </c>
      <c r="K41" s="201">
        <v>1856659</v>
      </c>
      <c r="L41" s="198">
        <v>2185375</v>
      </c>
      <c r="M41" s="199">
        <v>328716</v>
      </c>
      <c r="N41" s="200">
        <v>17.704705064311749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4288886</v>
      </c>
      <c r="L42" s="198">
        <v>5086069</v>
      </c>
      <c r="M42" s="199">
        <v>797183</v>
      </c>
      <c r="N42" s="200">
        <v>18.58718091364517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5418564</v>
      </c>
      <c r="L43" s="198">
        <v>5815606</v>
      </c>
      <c r="M43" s="199">
        <v>397042</v>
      </c>
      <c r="N43" s="200">
        <v>7.3274395208767524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101042</v>
      </c>
      <c r="D44" s="198">
        <v>145737</v>
      </c>
      <c r="E44" s="199">
        <v>44695</v>
      </c>
      <c r="F44" s="200">
        <v>44.234080877258982</v>
      </c>
      <c r="G44" s="201">
        <v>51922</v>
      </c>
      <c r="H44" s="198">
        <v>78190</v>
      </c>
      <c r="I44" s="199">
        <v>26268</v>
      </c>
      <c r="J44" s="200">
        <v>50.59127152266862</v>
      </c>
      <c r="K44" s="201">
        <v>10793350</v>
      </c>
      <c r="L44" s="198">
        <v>11645400</v>
      </c>
      <c r="M44" s="199">
        <v>852050</v>
      </c>
      <c r="N44" s="200">
        <v>7.8942126401904886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4275525</v>
      </c>
      <c r="L45" s="198">
        <v>4433213</v>
      </c>
      <c r="M45" s="199">
        <v>157688</v>
      </c>
      <c r="N45" s="200">
        <v>3.6881552557873079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13108924</v>
      </c>
      <c r="L46" s="198">
        <v>12748948</v>
      </c>
      <c r="M46" s="199">
        <v>-359976</v>
      </c>
      <c r="N46" s="200">
        <v>-2.7460377373459441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13909858</v>
      </c>
      <c r="L47" s="198">
        <v>15622915</v>
      </c>
      <c r="M47" s="199">
        <v>1713057</v>
      </c>
      <c r="N47" s="200">
        <v>12.31541687916584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74379909</v>
      </c>
      <c r="D48" s="189">
        <f>SUM(D8:D47)</f>
        <v>77091770</v>
      </c>
      <c r="E48" s="189">
        <f>D48-C48</f>
        <v>2711861</v>
      </c>
      <c r="F48" s="190">
        <f t="shared" ref="F48" si="0">((D48*100/C48)-100)</f>
        <v>3.6459590183150112</v>
      </c>
      <c r="G48" s="189">
        <f>SUM(G8:G47)</f>
        <v>38700774</v>
      </c>
      <c r="H48" s="189">
        <f>SUM(H8:H47)</f>
        <v>35100377</v>
      </c>
      <c r="I48" s="189">
        <f>H48-G48</f>
        <v>-3600397</v>
      </c>
      <c r="J48" s="190">
        <f t="shared" ref="J48" si="1">((H48*100/G48)-100)</f>
        <v>-9.3031653578814684</v>
      </c>
      <c r="K48" s="189">
        <f>SUM(K8:K47)</f>
        <v>109143182</v>
      </c>
      <c r="L48" s="189">
        <f>SUM(L8:L47)</f>
        <v>117899387</v>
      </c>
      <c r="M48" s="189">
        <f>L48-K48</f>
        <v>8756205</v>
      </c>
      <c r="N48" s="190">
        <f t="shared" ref="N48" si="2">((L48*100/K48)-100)</f>
        <v>8.0226770372152032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1101972.733</v>
      </c>
      <c r="C7" s="203">
        <v>1365870.96</v>
      </c>
      <c r="D7" s="203">
        <v>6163944.3859999999</v>
      </c>
      <c r="E7" s="203">
        <v>6324646.9620000003</v>
      </c>
      <c r="F7" s="204">
        <v>2.6071386426684882</v>
      </c>
      <c r="G7" s="51"/>
    </row>
    <row r="8" spans="1:27" ht="15.6" customHeight="1" x14ac:dyDescent="0.25">
      <c r="A8" s="202" t="s">
        <v>11</v>
      </c>
      <c r="B8" s="203">
        <v>231675</v>
      </c>
      <c r="C8" s="203">
        <v>228235.93400000001</v>
      </c>
      <c r="D8" s="203">
        <v>1366035</v>
      </c>
      <c r="E8" s="203">
        <v>1334537.1129999999</v>
      </c>
      <c r="F8" s="204">
        <v>-2.3057891635280332</v>
      </c>
      <c r="G8" s="20"/>
    </row>
    <row r="9" spans="1:27" ht="15.6" customHeight="1" x14ac:dyDescent="0.25">
      <c r="A9" s="202" t="s">
        <v>8</v>
      </c>
      <c r="B9" s="203">
        <v>401499.68700000009</v>
      </c>
      <c r="C9" s="203">
        <v>557367.23200000008</v>
      </c>
      <c r="D9" s="203">
        <v>2138006.4500000002</v>
      </c>
      <c r="E9" s="203">
        <v>2208860.327</v>
      </c>
      <c r="F9" s="204">
        <v>3.314016054535287</v>
      </c>
      <c r="G9" s="20"/>
    </row>
    <row r="10" spans="1:27" ht="15.6" customHeight="1" x14ac:dyDescent="0.25">
      <c r="A10" s="202" t="s">
        <v>10</v>
      </c>
      <c r="B10" s="203">
        <v>427651.06200000009</v>
      </c>
      <c r="C10" s="203">
        <v>486201.27799999999</v>
      </c>
      <c r="D10" s="203">
        <v>2013649.86</v>
      </c>
      <c r="E10" s="203">
        <v>1912357.264</v>
      </c>
      <c r="F10" s="204">
        <v>-5.0302983657744704</v>
      </c>
    </row>
    <row r="11" spans="1:27" ht="15.6" customHeight="1" x14ac:dyDescent="0.25">
      <c r="A11" s="202" t="s">
        <v>9</v>
      </c>
      <c r="B11" s="203">
        <v>8957135.4450000003</v>
      </c>
      <c r="C11" s="203">
        <v>9125635.4479999989</v>
      </c>
      <c r="D11" s="203">
        <v>43873115.056000002</v>
      </c>
      <c r="E11" s="203">
        <v>45162165.384000003</v>
      </c>
      <c r="F11" s="204">
        <v>2.938132672719163</v>
      </c>
    </row>
    <row r="12" spans="1:27" ht="15.6" customHeight="1" x14ac:dyDescent="0.25">
      <c r="A12" s="202" t="s">
        <v>6</v>
      </c>
      <c r="B12" s="203">
        <v>466745.473</v>
      </c>
      <c r="C12" s="203">
        <v>484326.30599999998</v>
      </c>
      <c r="D12" s="203">
        <v>2265996.8990000002</v>
      </c>
      <c r="E12" s="203">
        <v>2049615.412</v>
      </c>
      <c r="F12" s="204">
        <v>-9.5490636856339393</v>
      </c>
    </row>
    <row r="13" spans="1:27" ht="15.6" customHeight="1" x14ac:dyDescent="0.25">
      <c r="A13" s="202" t="s">
        <v>175</v>
      </c>
      <c r="B13" s="203">
        <v>1665976.517</v>
      </c>
      <c r="C13" s="203">
        <v>1695549.692</v>
      </c>
      <c r="D13" s="203">
        <v>6487707.6679999996</v>
      </c>
      <c r="E13" s="203">
        <v>6886814.1090000002</v>
      </c>
      <c r="F13" s="204">
        <v>6.1517328064665264</v>
      </c>
    </row>
    <row r="14" spans="1:27" ht="15.6" customHeight="1" x14ac:dyDescent="0.25">
      <c r="A14" s="202" t="s">
        <v>153</v>
      </c>
      <c r="B14" s="203">
        <v>5989272.4040000001</v>
      </c>
      <c r="C14" s="203">
        <v>6453724.0039999997</v>
      </c>
      <c r="D14" s="203">
        <v>27056856.072000001</v>
      </c>
      <c r="E14" s="203">
        <v>29280438.473999999</v>
      </c>
      <c r="F14" s="204">
        <v>8.2181846851788976</v>
      </c>
    </row>
    <row r="15" spans="1:27" ht="15.6" customHeight="1" x14ac:dyDescent="0.25">
      <c r="A15" s="202" t="s">
        <v>150</v>
      </c>
      <c r="B15" s="203">
        <v>2917893</v>
      </c>
      <c r="C15" s="203">
        <v>3382981</v>
      </c>
      <c r="D15" s="203">
        <v>13455310</v>
      </c>
      <c r="E15" s="203">
        <v>14947930</v>
      </c>
      <c r="F15" s="204">
        <v>11.093166935581561</v>
      </c>
    </row>
    <row r="16" spans="1:27" ht="15.6" customHeight="1" x14ac:dyDescent="0.5">
      <c r="A16" s="202" t="s">
        <v>149</v>
      </c>
      <c r="B16" s="203">
        <v>2541552.966</v>
      </c>
      <c r="C16" s="203">
        <v>3327718.31</v>
      </c>
      <c r="D16" s="203">
        <v>15513965.304</v>
      </c>
      <c r="E16" s="203">
        <v>15783474.703</v>
      </c>
      <c r="F16" s="204">
        <v>1.737205116286503</v>
      </c>
      <c r="G16" s="15"/>
    </row>
    <row r="17" spans="1:7" ht="15.6" customHeight="1" x14ac:dyDescent="0.35">
      <c r="A17" s="202" t="s">
        <v>155</v>
      </c>
      <c r="B17" s="203">
        <v>1560263.2379999999</v>
      </c>
      <c r="C17" s="203">
        <v>1640038.341</v>
      </c>
      <c r="D17" s="203">
        <v>7420388.875</v>
      </c>
      <c r="E17" s="203">
        <v>7162021.9510000004</v>
      </c>
      <c r="F17" s="204">
        <v>-3.4818515357121531</v>
      </c>
      <c r="G17" s="16"/>
    </row>
    <row r="18" spans="1:7" ht="15.6" customHeight="1" x14ac:dyDescent="0.25">
      <c r="A18" s="202" t="s">
        <v>152</v>
      </c>
      <c r="B18" s="203">
        <v>120435.43799999999</v>
      </c>
      <c r="C18" s="203">
        <v>164931</v>
      </c>
      <c r="D18" s="203">
        <v>743588.39899999998</v>
      </c>
      <c r="E18" s="203">
        <v>665558</v>
      </c>
      <c r="F18" s="204">
        <v>-10.49376228904829</v>
      </c>
    </row>
    <row r="19" spans="1:7" ht="15.6" customHeight="1" x14ac:dyDescent="0.25">
      <c r="A19" s="202" t="s">
        <v>148</v>
      </c>
      <c r="B19" s="203">
        <v>643888.07000000018</v>
      </c>
      <c r="C19" s="203">
        <v>715803.69799999997</v>
      </c>
      <c r="D19" s="203">
        <v>3906569.804</v>
      </c>
      <c r="E19" s="203">
        <v>3042713.69</v>
      </c>
      <c r="F19" s="204">
        <v>-22.1129061386663</v>
      </c>
    </row>
    <row r="20" spans="1:7" ht="15.6" customHeight="1" x14ac:dyDescent="0.25">
      <c r="A20" s="202" t="s">
        <v>147</v>
      </c>
      <c r="B20" s="203">
        <v>1601856.6740000001</v>
      </c>
      <c r="C20" s="203">
        <v>1571712.639</v>
      </c>
      <c r="D20" s="203">
        <v>8849183.341</v>
      </c>
      <c r="E20" s="203">
        <v>6504252.1900000004</v>
      </c>
      <c r="F20" s="204">
        <v>-26.498842442731121</v>
      </c>
    </row>
    <row r="21" spans="1:7" ht="15.6" customHeight="1" x14ac:dyDescent="0.25">
      <c r="A21" s="202" t="s">
        <v>154</v>
      </c>
      <c r="B21" s="203">
        <v>2808174.2519999999</v>
      </c>
      <c r="C21" s="203">
        <v>2593471.0890000002</v>
      </c>
      <c r="D21" s="203">
        <v>12379528.573000001</v>
      </c>
      <c r="E21" s="203">
        <v>13323722.543</v>
      </c>
      <c r="F21" s="204">
        <v>7.6270591762218336</v>
      </c>
    </row>
    <row r="22" spans="1:7" ht="15.6" customHeight="1" x14ac:dyDescent="0.25">
      <c r="A22" s="202" t="s">
        <v>151</v>
      </c>
      <c r="B22" s="203">
        <v>2421463.2549999999</v>
      </c>
      <c r="C22" s="203">
        <v>2718349.8080000002</v>
      </c>
      <c r="D22" s="203">
        <v>11728393.182</v>
      </c>
      <c r="E22" s="203">
        <v>12963148.630999999</v>
      </c>
      <c r="F22" s="204">
        <v>10.5279165682732</v>
      </c>
    </row>
    <row r="23" spans="1:7" ht="15.6" customHeight="1" x14ac:dyDescent="0.25">
      <c r="A23" s="202" t="s">
        <v>171</v>
      </c>
      <c r="B23" s="203">
        <v>183327.89499999999</v>
      </c>
      <c r="C23" s="203">
        <v>488118.21</v>
      </c>
      <c r="D23" s="203">
        <v>998837.05499999982</v>
      </c>
      <c r="E23" s="203">
        <v>1798452.3929999999</v>
      </c>
      <c r="F23" s="204">
        <v>80.054632935098709</v>
      </c>
    </row>
    <row r="24" spans="1:7" ht="15.6" customHeight="1" x14ac:dyDescent="0.25">
      <c r="A24" s="202" t="s">
        <v>146</v>
      </c>
      <c r="B24" s="203">
        <v>144371.12299999999</v>
      </c>
      <c r="C24" s="203">
        <v>260491.592</v>
      </c>
      <c r="D24" s="203">
        <v>813782.16999999993</v>
      </c>
      <c r="E24" s="203">
        <v>1055136.7309999999</v>
      </c>
      <c r="F24" s="204">
        <v>29.658374181385678</v>
      </c>
    </row>
    <row r="25" spans="1:7" ht="15.6" customHeight="1" x14ac:dyDescent="0.25">
      <c r="A25" s="202" t="s">
        <v>145</v>
      </c>
      <c r="B25" s="203">
        <v>49834</v>
      </c>
      <c r="C25" s="203">
        <v>49961</v>
      </c>
      <c r="D25" s="203">
        <v>219808</v>
      </c>
      <c r="E25" s="203">
        <v>220077</v>
      </c>
      <c r="F25" s="204">
        <v>0.1223795312272529</v>
      </c>
    </row>
    <row r="26" spans="1:7" ht="15.6" customHeight="1" x14ac:dyDescent="0.25">
      <c r="A26" s="202" t="s">
        <v>157</v>
      </c>
      <c r="B26" s="203">
        <v>257063.94399999999</v>
      </c>
      <c r="C26" s="203">
        <v>269404.44799999997</v>
      </c>
      <c r="D26" s="203">
        <v>1093442.8959999999</v>
      </c>
      <c r="E26" s="203">
        <v>1217873.067</v>
      </c>
      <c r="F26" s="204">
        <v>11.379667969419049</v>
      </c>
    </row>
    <row r="27" spans="1:7" ht="15.6" customHeight="1" x14ac:dyDescent="0.25">
      <c r="A27" s="202" t="s">
        <v>173</v>
      </c>
      <c r="B27" s="203">
        <v>359889.97600000002</v>
      </c>
      <c r="C27" s="203">
        <v>284344.45699999999</v>
      </c>
      <c r="D27" s="203">
        <v>1516676.125</v>
      </c>
      <c r="E27" s="203">
        <v>1406714.9550000001</v>
      </c>
      <c r="F27" s="204">
        <v>-7.2501418191705227</v>
      </c>
    </row>
    <row r="28" spans="1:7" ht="15.6" customHeight="1" x14ac:dyDescent="0.25">
      <c r="A28" s="202" t="s">
        <v>177</v>
      </c>
      <c r="B28" s="203">
        <v>972011.45200000005</v>
      </c>
      <c r="C28" s="203">
        <v>1213735.064</v>
      </c>
      <c r="D28" s="203">
        <v>5372260.7640000004</v>
      </c>
      <c r="E28" s="203">
        <v>6173423.2249999996</v>
      </c>
      <c r="F28" s="204">
        <v>14.91294812732585</v>
      </c>
    </row>
    <row r="29" spans="1:7" ht="15.6" customHeight="1" x14ac:dyDescent="0.25">
      <c r="A29" s="202" t="s">
        <v>178</v>
      </c>
      <c r="B29" s="203">
        <v>635012.103</v>
      </c>
      <c r="C29" s="203">
        <v>626533.80000000005</v>
      </c>
      <c r="D29" s="203">
        <v>2900355.2230000002</v>
      </c>
      <c r="E29" s="203">
        <v>3057261.2650000001</v>
      </c>
      <c r="F29" s="204">
        <v>5.4098905111941056</v>
      </c>
    </row>
    <row r="30" spans="1:7" ht="15.6" customHeight="1" x14ac:dyDescent="0.25">
      <c r="A30" s="202" t="s">
        <v>179</v>
      </c>
      <c r="B30" s="203">
        <v>355399</v>
      </c>
      <c r="C30" s="203">
        <v>362427</v>
      </c>
      <c r="D30" s="203">
        <v>1598842</v>
      </c>
      <c r="E30" s="203">
        <v>1763725</v>
      </c>
      <c r="F30" s="204">
        <v>10.312651281364889</v>
      </c>
    </row>
    <row r="31" spans="1:7" ht="15.6" customHeight="1" x14ac:dyDescent="0.25">
      <c r="A31" s="202" t="s">
        <v>180</v>
      </c>
      <c r="B31" s="203">
        <v>2461847.2570000002</v>
      </c>
      <c r="C31" s="203">
        <v>2855573.8760000002</v>
      </c>
      <c r="D31" s="203">
        <v>13696518.437000001</v>
      </c>
      <c r="E31" s="203">
        <v>13487443.997</v>
      </c>
      <c r="F31" s="204">
        <v>-1.5264787249524829</v>
      </c>
    </row>
    <row r="32" spans="1:7" ht="15.6" customHeight="1" x14ac:dyDescent="0.25">
      <c r="A32" s="202" t="s">
        <v>181</v>
      </c>
      <c r="B32" s="203">
        <v>7374055.7379999999</v>
      </c>
      <c r="C32" s="203">
        <v>7602073.5599999996</v>
      </c>
      <c r="D32" s="203">
        <v>32085562.346999999</v>
      </c>
      <c r="E32" s="203">
        <v>34054649.659000002</v>
      </c>
      <c r="F32" s="204">
        <v>6.1369886265500071</v>
      </c>
    </row>
    <row r="33" spans="1:6" ht="15.6" customHeight="1" x14ac:dyDescent="0.25">
      <c r="A33" s="202" t="s">
        <v>182</v>
      </c>
      <c r="B33" s="203">
        <v>478063.21799999999</v>
      </c>
      <c r="C33" s="203">
        <v>450687.92099999997</v>
      </c>
      <c r="D33" s="203">
        <v>1999016.361</v>
      </c>
      <c r="E33" s="203">
        <v>2163206.9070000001</v>
      </c>
      <c r="F33" s="204">
        <v>8.2135668923622234</v>
      </c>
    </row>
    <row r="34" spans="1:6" ht="15.6" customHeight="1" x14ac:dyDescent="0.25">
      <c r="A34" s="202" t="s">
        <v>183</v>
      </c>
      <c r="B34" s="203">
        <v>118839</v>
      </c>
      <c r="C34" s="203">
        <v>130214</v>
      </c>
      <c r="D34" s="203">
        <v>630145</v>
      </c>
      <c r="E34" s="203">
        <v>613696</v>
      </c>
      <c r="F34" s="204">
        <v>-2.610351585746145</v>
      </c>
    </row>
    <row r="35" spans="1:6" ht="15.6" customHeight="1" x14ac:dyDescent="0.25">
      <c r="A35" s="193" t="s">
        <v>158</v>
      </c>
      <c r="B35" s="192">
        <f>SUM(B7:B34)</f>
        <v>47247169.920000009</v>
      </c>
      <c r="C35" s="91">
        <f>SUM(C7:C34)</f>
        <v>51105481.666999996</v>
      </c>
      <c r="D35" s="90">
        <f>SUM(D7:D34)</f>
        <v>228287485.24700004</v>
      </c>
      <c r="E35" s="92">
        <f>SUM(E7:E34)</f>
        <v>236563916.95200005</v>
      </c>
      <c r="F35" s="191">
        <f>E35*100/D35-100</f>
        <v>3.6254425843997353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1096025</v>
      </c>
      <c r="C7" s="203">
        <v>1361289</v>
      </c>
      <c r="D7" s="203">
        <v>6134310</v>
      </c>
      <c r="E7" s="203">
        <v>6299691</v>
      </c>
      <c r="F7" s="204">
        <v>2.6960000391242001</v>
      </c>
      <c r="G7" s="27"/>
    </row>
    <row r="8" spans="1:14" ht="15.6" customHeight="1" x14ac:dyDescent="0.25">
      <c r="A8" s="202" t="s">
        <v>11</v>
      </c>
      <c r="B8" s="203">
        <v>229089</v>
      </c>
      <c r="C8" s="203">
        <v>225710</v>
      </c>
      <c r="D8" s="203">
        <v>1355878</v>
      </c>
      <c r="E8" s="203">
        <v>1324727</v>
      </c>
      <c r="F8" s="204">
        <v>-2.2974780916867128</v>
      </c>
      <c r="G8" s="20"/>
    </row>
    <row r="9" spans="1:14" ht="15.6" customHeight="1" x14ac:dyDescent="0.25">
      <c r="A9" s="202" t="s">
        <v>8</v>
      </c>
      <c r="B9" s="203">
        <v>394057</v>
      </c>
      <c r="C9" s="203">
        <v>551367</v>
      </c>
      <c r="D9" s="203">
        <v>2108867</v>
      </c>
      <c r="E9" s="203">
        <v>2177958</v>
      </c>
      <c r="F9" s="204">
        <v>3.276214194636268</v>
      </c>
      <c r="G9" s="20"/>
    </row>
    <row r="10" spans="1:14" ht="15.6" customHeight="1" x14ac:dyDescent="0.25">
      <c r="A10" s="202" t="s">
        <v>10</v>
      </c>
      <c r="B10" s="203">
        <v>422558</v>
      </c>
      <c r="C10" s="203">
        <v>480617</v>
      </c>
      <c r="D10" s="203">
        <v>1988345</v>
      </c>
      <c r="E10" s="203">
        <v>1890526</v>
      </c>
      <c r="F10" s="204">
        <v>-4.9196190801898041</v>
      </c>
    </row>
    <row r="11" spans="1:14" ht="15.6" customHeight="1" x14ac:dyDescent="0.25">
      <c r="A11" s="202" t="s">
        <v>9</v>
      </c>
      <c r="B11" s="203">
        <v>8327489</v>
      </c>
      <c r="C11" s="203">
        <v>8629297</v>
      </c>
      <c r="D11" s="203">
        <v>41011810</v>
      </c>
      <c r="E11" s="203">
        <v>42155593</v>
      </c>
      <c r="F11" s="204">
        <v>2.7889112916498959</v>
      </c>
    </row>
    <row r="12" spans="1:14" ht="15.6" customHeight="1" x14ac:dyDescent="0.25">
      <c r="A12" s="202" t="s">
        <v>6</v>
      </c>
      <c r="B12" s="203">
        <v>447040</v>
      </c>
      <c r="C12" s="203">
        <v>470624</v>
      </c>
      <c r="D12" s="203">
        <v>2210401</v>
      </c>
      <c r="E12" s="203">
        <v>1999716</v>
      </c>
      <c r="F12" s="204">
        <v>-9.5315284421242978</v>
      </c>
    </row>
    <row r="13" spans="1:14" ht="15.6" customHeight="1" x14ac:dyDescent="0.25">
      <c r="A13" s="202" t="s">
        <v>175</v>
      </c>
      <c r="B13" s="203">
        <v>1650163</v>
      </c>
      <c r="C13" s="203">
        <v>1673044</v>
      </c>
      <c r="D13" s="203">
        <v>6448829</v>
      </c>
      <c r="E13" s="203">
        <v>6833859</v>
      </c>
      <c r="F13" s="204">
        <v>5.9705413184316143</v>
      </c>
    </row>
    <row r="14" spans="1:14" ht="15.6" customHeight="1" x14ac:dyDescent="0.25">
      <c r="A14" s="202" t="s">
        <v>153</v>
      </c>
      <c r="B14" s="203">
        <v>5833272</v>
      </c>
      <c r="C14" s="203">
        <v>6269442</v>
      </c>
      <c r="D14" s="203">
        <v>26412402</v>
      </c>
      <c r="E14" s="203">
        <v>28611629</v>
      </c>
      <c r="F14" s="204">
        <v>8.3264937433558686</v>
      </c>
    </row>
    <row r="15" spans="1:14" ht="15.6" customHeight="1" x14ac:dyDescent="0.25">
      <c r="A15" s="202" t="s">
        <v>150</v>
      </c>
      <c r="B15" s="203">
        <v>2905312</v>
      </c>
      <c r="C15" s="203">
        <v>3368668</v>
      </c>
      <c r="D15" s="203">
        <v>13401665</v>
      </c>
      <c r="E15" s="203">
        <v>14889407</v>
      </c>
      <c r="F15" s="204">
        <v>11.101172876653759</v>
      </c>
    </row>
    <row r="16" spans="1:14" ht="15.6" customHeight="1" x14ac:dyDescent="0.5">
      <c r="A16" s="202" t="s">
        <v>149</v>
      </c>
      <c r="B16" s="203">
        <v>2525481</v>
      </c>
      <c r="C16" s="203">
        <v>3309759</v>
      </c>
      <c r="D16" s="203">
        <v>15434350</v>
      </c>
      <c r="E16" s="203">
        <v>15704559</v>
      </c>
      <c r="F16" s="204">
        <v>1.7506989280403791</v>
      </c>
      <c r="G16" s="15"/>
    </row>
    <row r="17" spans="1:7" ht="15.6" customHeight="1" x14ac:dyDescent="0.35">
      <c r="A17" s="202" t="s">
        <v>155</v>
      </c>
      <c r="B17" s="203">
        <v>1556862</v>
      </c>
      <c r="C17" s="203">
        <v>1637321</v>
      </c>
      <c r="D17" s="203">
        <v>7407412</v>
      </c>
      <c r="E17" s="203">
        <v>7148928</v>
      </c>
      <c r="F17" s="204">
        <v>-3.4895318364902579</v>
      </c>
      <c r="G17" s="16"/>
    </row>
    <row r="18" spans="1:7" ht="15.6" customHeight="1" x14ac:dyDescent="0.25">
      <c r="A18" s="202" t="s">
        <v>152</v>
      </c>
      <c r="B18" s="203">
        <v>54895</v>
      </c>
      <c r="C18" s="203">
        <v>121257</v>
      </c>
      <c r="D18" s="203">
        <v>473646</v>
      </c>
      <c r="E18" s="203">
        <v>467054</v>
      </c>
      <c r="F18" s="204">
        <v>-1.3917567128192729</v>
      </c>
    </row>
    <row r="19" spans="1:7" ht="15.6" customHeight="1" x14ac:dyDescent="0.25">
      <c r="A19" s="202" t="s">
        <v>148</v>
      </c>
      <c r="B19" s="203">
        <v>643183</v>
      </c>
      <c r="C19" s="203">
        <v>714299</v>
      </c>
      <c r="D19" s="203">
        <v>3901198</v>
      </c>
      <c r="E19" s="203">
        <v>3037121</v>
      </c>
      <c r="F19" s="204">
        <v>-22.149016789201681</v>
      </c>
    </row>
    <row r="20" spans="1:7" ht="15.6" customHeight="1" x14ac:dyDescent="0.25">
      <c r="A20" s="202" t="s">
        <v>147</v>
      </c>
      <c r="B20" s="203">
        <v>1601226</v>
      </c>
      <c r="C20" s="203">
        <v>1569932</v>
      </c>
      <c r="D20" s="203">
        <v>8834423</v>
      </c>
      <c r="E20" s="203">
        <v>6487199</v>
      </c>
      <c r="F20" s="204">
        <v>-26.56906964948362</v>
      </c>
    </row>
    <row r="21" spans="1:7" ht="15.6" customHeight="1" x14ac:dyDescent="0.25">
      <c r="A21" s="202" t="s">
        <v>154</v>
      </c>
      <c r="B21" s="203">
        <v>2776096</v>
      </c>
      <c r="C21" s="203">
        <v>2570181</v>
      </c>
      <c r="D21" s="203">
        <v>12282736</v>
      </c>
      <c r="E21" s="203">
        <v>13247240</v>
      </c>
      <c r="F21" s="204">
        <v>7.8525175498357953</v>
      </c>
    </row>
    <row r="22" spans="1:7" ht="15.6" customHeight="1" x14ac:dyDescent="0.25">
      <c r="A22" s="202" t="s">
        <v>151</v>
      </c>
      <c r="B22" s="203">
        <v>2205164</v>
      </c>
      <c r="C22" s="203">
        <v>2420674</v>
      </c>
      <c r="D22" s="203">
        <v>10666640</v>
      </c>
      <c r="E22" s="203">
        <v>11689608</v>
      </c>
      <c r="F22" s="204">
        <v>9.5903489758724447</v>
      </c>
    </row>
    <row r="23" spans="1:7" ht="15.6" customHeight="1" x14ac:dyDescent="0.25">
      <c r="A23" s="202" t="s">
        <v>171</v>
      </c>
      <c r="B23" s="203">
        <v>174037</v>
      </c>
      <c r="C23" s="203">
        <v>482384</v>
      </c>
      <c r="D23" s="203">
        <v>962640</v>
      </c>
      <c r="E23" s="203">
        <v>1767603</v>
      </c>
      <c r="F23" s="204">
        <v>83.620356519571175</v>
      </c>
    </row>
    <row r="24" spans="1:7" ht="15.6" customHeight="1" x14ac:dyDescent="0.25">
      <c r="A24" s="202" t="s">
        <v>146</v>
      </c>
      <c r="B24" s="203">
        <v>140697</v>
      </c>
      <c r="C24" s="203">
        <v>257393</v>
      </c>
      <c r="D24" s="203">
        <v>803867</v>
      </c>
      <c r="E24" s="203">
        <v>1043667</v>
      </c>
      <c r="F24" s="204">
        <v>29.83080534466524</v>
      </c>
    </row>
    <row r="25" spans="1:7" ht="15.6" customHeight="1" x14ac:dyDescent="0.25">
      <c r="A25" s="202" t="s">
        <v>145</v>
      </c>
      <c r="B25" s="203">
        <v>49799</v>
      </c>
      <c r="C25" s="203">
        <v>49961</v>
      </c>
      <c r="D25" s="203">
        <v>217871</v>
      </c>
      <c r="E25" s="203">
        <v>219971</v>
      </c>
      <c r="F25" s="204">
        <v>0.96387311757875704</v>
      </c>
    </row>
    <row r="26" spans="1:7" ht="15.6" customHeight="1" x14ac:dyDescent="0.25">
      <c r="A26" s="202" t="s">
        <v>157</v>
      </c>
      <c r="B26" s="203">
        <v>254580</v>
      </c>
      <c r="C26" s="203">
        <v>267160</v>
      </c>
      <c r="D26" s="203">
        <v>1083245</v>
      </c>
      <c r="E26" s="203">
        <v>1207884</v>
      </c>
      <c r="F26" s="204">
        <v>11.50607664932679</v>
      </c>
    </row>
    <row r="27" spans="1:7" ht="15.6" customHeight="1" x14ac:dyDescent="0.25">
      <c r="A27" s="202" t="s">
        <v>173</v>
      </c>
      <c r="B27" s="203">
        <v>355753</v>
      </c>
      <c r="C27" s="203">
        <v>281120</v>
      </c>
      <c r="D27" s="203">
        <v>1495237</v>
      </c>
      <c r="E27" s="203">
        <v>1386272</v>
      </c>
      <c r="F27" s="204">
        <v>-7.2874734908245236</v>
      </c>
    </row>
    <row r="28" spans="1:7" ht="15.6" customHeight="1" x14ac:dyDescent="0.25">
      <c r="A28" s="202" t="s">
        <v>177</v>
      </c>
      <c r="B28" s="203">
        <v>926022</v>
      </c>
      <c r="C28" s="203">
        <v>1158128</v>
      </c>
      <c r="D28" s="203">
        <v>5034537</v>
      </c>
      <c r="E28" s="203">
        <v>5765745</v>
      </c>
      <c r="F28" s="204">
        <v>14.5238380411148</v>
      </c>
    </row>
    <row r="29" spans="1:7" ht="15.6" customHeight="1" x14ac:dyDescent="0.25">
      <c r="A29" s="202" t="s">
        <v>178</v>
      </c>
      <c r="B29" s="203">
        <v>630216</v>
      </c>
      <c r="C29" s="203">
        <v>621491</v>
      </c>
      <c r="D29" s="203">
        <v>2881256</v>
      </c>
      <c r="E29" s="203">
        <v>3031959</v>
      </c>
      <c r="F29" s="204">
        <v>5.2304619929641802</v>
      </c>
    </row>
    <row r="30" spans="1:7" ht="15.6" customHeight="1" x14ac:dyDescent="0.25">
      <c r="A30" s="202" t="s">
        <v>179</v>
      </c>
      <c r="B30" s="203">
        <v>352034</v>
      </c>
      <c r="C30" s="203">
        <v>359972</v>
      </c>
      <c r="D30" s="203">
        <v>1583625</v>
      </c>
      <c r="E30" s="203">
        <v>1750427</v>
      </c>
      <c r="F30" s="204">
        <v>10.532922882626879</v>
      </c>
    </row>
    <row r="31" spans="1:7" ht="15.6" customHeight="1" x14ac:dyDescent="0.25">
      <c r="A31" s="202" t="s">
        <v>180</v>
      </c>
      <c r="B31" s="203">
        <v>2448533</v>
      </c>
      <c r="C31" s="203">
        <v>2795435</v>
      </c>
      <c r="D31" s="203">
        <v>13621360</v>
      </c>
      <c r="E31" s="203">
        <v>13388301</v>
      </c>
      <c r="F31" s="204">
        <v>-1.7109818696517891</v>
      </c>
    </row>
    <row r="32" spans="1:7" ht="15.6" customHeight="1" x14ac:dyDescent="0.25">
      <c r="A32" s="202" t="s">
        <v>181</v>
      </c>
      <c r="B32" s="203">
        <v>7339164</v>
      </c>
      <c r="C32" s="203">
        <v>7565754</v>
      </c>
      <c r="D32" s="203">
        <v>31905062</v>
      </c>
      <c r="E32" s="203">
        <v>33848678</v>
      </c>
      <c r="F32" s="204">
        <v>6.0918734462888713</v>
      </c>
    </row>
    <row r="33" spans="1:6" ht="15.6" customHeight="1" x14ac:dyDescent="0.25">
      <c r="A33" s="202" t="s">
        <v>182</v>
      </c>
      <c r="B33" s="203">
        <v>458860</v>
      </c>
      <c r="C33" s="203">
        <v>437518</v>
      </c>
      <c r="D33" s="203">
        <v>1935306</v>
      </c>
      <c r="E33" s="203">
        <v>2106694</v>
      </c>
      <c r="F33" s="204">
        <v>8.8558605202484841</v>
      </c>
    </row>
    <row r="34" spans="1:6" ht="15.6" customHeight="1" x14ac:dyDescent="0.25">
      <c r="A34" s="202" t="s">
        <v>183</v>
      </c>
      <c r="B34" s="203">
        <v>118429</v>
      </c>
      <c r="C34" s="203">
        <v>129481</v>
      </c>
      <c r="D34" s="203">
        <v>626947</v>
      </c>
      <c r="E34" s="203">
        <v>609518</v>
      </c>
      <c r="F34" s="204">
        <v>-2.7799798069055299</v>
      </c>
    </row>
    <row r="35" spans="1:6" ht="15.6" customHeight="1" x14ac:dyDescent="0.25">
      <c r="A35" s="170" t="s">
        <v>158</v>
      </c>
      <c r="B35" s="192">
        <f>SUM(B7:B34)</f>
        <v>45916036</v>
      </c>
      <c r="C35" s="192">
        <f>SUM(C7:C34)</f>
        <v>49779278</v>
      </c>
      <c r="D35" s="90">
        <f>SUM(D7:D34)</f>
        <v>222223865</v>
      </c>
      <c r="E35" s="92">
        <f>SUM(E7:E34)</f>
        <v>230091534</v>
      </c>
      <c r="F35" s="154">
        <f>E35*100/D35-100</f>
        <v>3.5404248774090945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513336</v>
      </c>
      <c r="C7" s="203">
        <v>946567</v>
      </c>
      <c r="D7" s="203">
        <v>3225510</v>
      </c>
      <c r="E7" s="203">
        <v>4297588</v>
      </c>
      <c r="F7" s="204">
        <v>33.237472523724932</v>
      </c>
      <c r="G7" s="51"/>
    </row>
    <row r="8" spans="1:14" ht="15.6" customHeight="1" x14ac:dyDescent="0.25">
      <c r="A8" s="202" t="s">
        <v>11</v>
      </c>
      <c r="B8" s="203">
        <v>4012</v>
      </c>
      <c r="C8" s="203">
        <v>4034</v>
      </c>
      <c r="D8" s="203">
        <v>15970</v>
      </c>
      <c r="E8" s="203">
        <v>26143</v>
      </c>
      <c r="F8" s="204">
        <v>63.700688791484033</v>
      </c>
      <c r="G8" s="20"/>
    </row>
    <row r="9" spans="1:14" ht="15.6" customHeight="1" x14ac:dyDescent="0.25">
      <c r="A9" s="202" t="s">
        <v>8</v>
      </c>
      <c r="B9" s="203">
        <v>0</v>
      </c>
      <c r="C9" s="203">
        <v>12365</v>
      </c>
      <c r="D9" s="203">
        <v>8227</v>
      </c>
      <c r="E9" s="203">
        <v>75633</v>
      </c>
      <c r="F9" s="204">
        <v>819.32660751185108</v>
      </c>
      <c r="G9" s="20"/>
    </row>
    <row r="10" spans="1:14" ht="15.6" customHeight="1" x14ac:dyDescent="0.25">
      <c r="A10" s="202" t="s">
        <v>10</v>
      </c>
      <c r="B10" s="203">
        <v>53259</v>
      </c>
      <c r="C10" s="203">
        <v>54495</v>
      </c>
      <c r="D10" s="203">
        <v>282273</v>
      </c>
      <c r="E10" s="203">
        <v>275189</v>
      </c>
      <c r="F10" s="204">
        <v>-2.509627204869048</v>
      </c>
    </row>
    <row r="11" spans="1:14" ht="15.6" customHeight="1" x14ac:dyDescent="0.25">
      <c r="A11" s="202" t="s">
        <v>9</v>
      </c>
      <c r="B11" s="203">
        <v>2001487</v>
      </c>
      <c r="C11" s="203">
        <v>2385214</v>
      </c>
      <c r="D11" s="203">
        <v>10960497</v>
      </c>
      <c r="E11" s="203">
        <v>12415539</v>
      </c>
      <c r="F11" s="204">
        <v>13.275328664384469</v>
      </c>
    </row>
    <row r="12" spans="1:14" ht="15.6" customHeight="1" x14ac:dyDescent="0.25">
      <c r="A12" s="202" t="s">
        <v>6</v>
      </c>
      <c r="B12" s="203">
        <v>26516</v>
      </c>
      <c r="C12" s="203">
        <v>117610</v>
      </c>
      <c r="D12" s="203">
        <v>528999</v>
      </c>
      <c r="E12" s="203">
        <v>286065</v>
      </c>
      <c r="F12" s="204">
        <v>-45.923338229372831</v>
      </c>
    </row>
    <row r="13" spans="1:14" ht="15.6" customHeight="1" x14ac:dyDescent="0.25">
      <c r="A13" s="202" t="s">
        <v>175</v>
      </c>
      <c r="B13" s="203">
        <v>204976</v>
      </c>
      <c r="C13" s="203">
        <v>157978</v>
      </c>
      <c r="D13" s="203">
        <v>519993</v>
      </c>
      <c r="E13" s="203">
        <v>578469</v>
      </c>
      <c r="F13" s="204">
        <v>11.245535997599969</v>
      </c>
    </row>
    <row r="14" spans="1:14" ht="15.6" customHeight="1" x14ac:dyDescent="0.25">
      <c r="A14" s="202" t="s">
        <v>153</v>
      </c>
      <c r="B14" s="203">
        <v>1184355</v>
      </c>
      <c r="C14" s="203">
        <v>1389570</v>
      </c>
      <c r="D14" s="203">
        <v>5791028</v>
      </c>
      <c r="E14" s="203">
        <v>5410828</v>
      </c>
      <c r="F14" s="204">
        <v>-6.5653282974974454</v>
      </c>
    </row>
    <row r="15" spans="1:14" ht="15.6" customHeight="1" x14ac:dyDescent="0.25">
      <c r="A15" s="202" t="s">
        <v>150</v>
      </c>
      <c r="B15" s="203">
        <v>1738297</v>
      </c>
      <c r="C15" s="203">
        <v>2072136</v>
      </c>
      <c r="D15" s="203">
        <v>8246030</v>
      </c>
      <c r="E15" s="203">
        <v>9684411</v>
      </c>
      <c r="F15" s="204">
        <v>17.443315146803979</v>
      </c>
    </row>
    <row r="16" spans="1:14" ht="15.6" customHeight="1" x14ac:dyDescent="0.5">
      <c r="A16" s="202" t="s">
        <v>149</v>
      </c>
      <c r="B16" s="203">
        <v>1955469</v>
      </c>
      <c r="C16" s="203">
        <v>2260438</v>
      </c>
      <c r="D16" s="203">
        <v>11807017</v>
      </c>
      <c r="E16" s="203">
        <v>11428623</v>
      </c>
      <c r="F16" s="204">
        <v>-3.2048230302370229</v>
      </c>
      <c r="G16" s="15"/>
    </row>
    <row r="17" spans="1:7" ht="15.6" customHeight="1" x14ac:dyDescent="0.35">
      <c r="A17" s="202" t="s">
        <v>155</v>
      </c>
      <c r="B17" s="203">
        <v>785023</v>
      </c>
      <c r="C17" s="203">
        <v>763725</v>
      </c>
      <c r="D17" s="203">
        <v>4010768</v>
      </c>
      <c r="E17" s="203">
        <v>3704002</v>
      </c>
      <c r="F17" s="204">
        <v>-7.6485600762746628</v>
      </c>
      <c r="G17" s="16"/>
    </row>
    <row r="18" spans="1:7" ht="15.6" customHeight="1" x14ac:dyDescent="0.25">
      <c r="A18" s="202" t="s">
        <v>152</v>
      </c>
      <c r="B18" s="203">
        <v>5149</v>
      </c>
      <c r="C18" s="203">
        <v>62311</v>
      </c>
      <c r="D18" s="203">
        <v>251914</v>
      </c>
      <c r="E18" s="203">
        <v>222967</v>
      </c>
      <c r="F18" s="204">
        <v>-11.490826234349811</v>
      </c>
    </row>
    <row r="19" spans="1:7" ht="15.6" customHeight="1" x14ac:dyDescent="0.25">
      <c r="A19" s="202" t="s">
        <v>148</v>
      </c>
      <c r="B19" s="203">
        <v>264099</v>
      </c>
      <c r="C19" s="203">
        <v>348678</v>
      </c>
      <c r="D19" s="203">
        <v>1955862</v>
      </c>
      <c r="E19" s="203">
        <v>1009325</v>
      </c>
      <c r="F19" s="204">
        <v>-48.39487653014374</v>
      </c>
    </row>
    <row r="20" spans="1:7" ht="15.6" customHeight="1" x14ac:dyDescent="0.25">
      <c r="A20" s="202" t="s">
        <v>147</v>
      </c>
      <c r="B20" s="203">
        <v>7816</v>
      </c>
      <c r="C20" s="203">
        <v>182827</v>
      </c>
      <c r="D20" s="203">
        <v>385851</v>
      </c>
      <c r="E20" s="203">
        <v>694134</v>
      </c>
      <c r="F20" s="204">
        <v>79.896903208751553</v>
      </c>
    </row>
    <row r="21" spans="1:7" ht="15.6" customHeight="1" x14ac:dyDescent="0.25">
      <c r="A21" s="202" t="s">
        <v>154</v>
      </c>
      <c r="B21" s="203">
        <v>2318535</v>
      </c>
      <c r="C21" s="203">
        <v>2034421</v>
      </c>
      <c r="D21" s="203">
        <v>9720980</v>
      </c>
      <c r="E21" s="203">
        <v>10362216</v>
      </c>
      <c r="F21" s="204">
        <v>6.5964131188419222</v>
      </c>
    </row>
    <row r="22" spans="1:7" ht="15.6" customHeight="1" x14ac:dyDescent="0.25">
      <c r="A22" s="202" t="s">
        <v>151</v>
      </c>
      <c r="B22" s="203">
        <v>605260</v>
      </c>
      <c r="C22" s="203">
        <v>631679</v>
      </c>
      <c r="D22" s="203">
        <v>3261192</v>
      </c>
      <c r="E22" s="203">
        <v>3328005</v>
      </c>
      <c r="F22" s="204">
        <v>2.0487294216347891</v>
      </c>
    </row>
    <row r="23" spans="1:7" ht="15.6" customHeight="1" x14ac:dyDescent="0.25">
      <c r="A23" s="202" t="s">
        <v>171</v>
      </c>
      <c r="B23" s="203">
        <v>5706</v>
      </c>
      <c r="C23" s="203">
        <v>3607</v>
      </c>
      <c r="D23" s="203">
        <v>40553</v>
      </c>
      <c r="E23" s="203">
        <v>51256</v>
      </c>
      <c r="F23" s="204">
        <v>26.392622000838411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4667</v>
      </c>
      <c r="C25" s="203">
        <v>4359</v>
      </c>
      <c r="D25" s="203">
        <v>25039</v>
      </c>
      <c r="E25" s="203">
        <v>25210</v>
      </c>
      <c r="F25" s="204">
        <v>0.6829346219897019</v>
      </c>
    </row>
    <row r="26" spans="1:7" ht="15.6" customHeight="1" x14ac:dyDescent="0.25">
      <c r="A26" s="202" t="s">
        <v>157</v>
      </c>
      <c r="B26" s="203">
        <v>104830</v>
      </c>
      <c r="C26" s="203">
        <v>120415</v>
      </c>
      <c r="D26" s="203">
        <v>561516</v>
      </c>
      <c r="E26" s="203">
        <v>563523</v>
      </c>
      <c r="F26" s="204">
        <v>0.35742525591435031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257745</v>
      </c>
      <c r="C28" s="203">
        <v>342258</v>
      </c>
      <c r="D28" s="203">
        <v>1587123</v>
      </c>
      <c r="E28" s="203">
        <v>1950643</v>
      </c>
      <c r="F28" s="204">
        <v>22.904336966952162</v>
      </c>
    </row>
    <row r="29" spans="1:7" ht="15.6" customHeight="1" x14ac:dyDescent="0.25">
      <c r="A29" s="202" t="s">
        <v>178</v>
      </c>
      <c r="B29" s="203">
        <v>24971</v>
      </c>
      <c r="C29" s="203">
        <v>8685</v>
      </c>
      <c r="D29" s="203">
        <v>106867</v>
      </c>
      <c r="E29" s="203">
        <v>71541</v>
      </c>
      <c r="F29" s="204">
        <v>-33.056041621829003</v>
      </c>
    </row>
    <row r="30" spans="1:7" ht="15.6" customHeight="1" x14ac:dyDescent="0.25">
      <c r="A30" s="202" t="s">
        <v>179</v>
      </c>
      <c r="B30" s="203">
        <v>61179</v>
      </c>
      <c r="C30" s="203">
        <v>72003</v>
      </c>
      <c r="D30" s="203">
        <v>200106</v>
      </c>
      <c r="E30" s="203">
        <v>266018</v>
      </c>
      <c r="F30" s="204">
        <v>32.938542572436603</v>
      </c>
    </row>
    <row r="31" spans="1:7" ht="15.6" customHeight="1" x14ac:dyDescent="0.25">
      <c r="A31" s="202" t="s">
        <v>180</v>
      </c>
      <c r="B31" s="203">
        <v>1668950</v>
      </c>
      <c r="C31" s="203">
        <v>1902486</v>
      </c>
      <c r="D31" s="203">
        <v>8419112</v>
      </c>
      <c r="E31" s="203">
        <v>8768037</v>
      </c>
      <c r="F31" s="204">
        <v>4.1444394610738016</v>
      </c>
    </row>
    <row r="32" spans="1:7" ht="15.6" customHeight="1" x14ac:dyDescent="0.25">
      <c r="A32" s="202" t="s">
        <v>181</v>
      </c>
      <c r="B32" s="203">
        <v>410805</v>
      </c>
      <c r="C32" s="203">
        <v>202838</v>
      </c>
      <c r="D32" s="203">
        <v>2326949</v>
      </c>
      <c r="E32" s="203">
        <v>1453779</v>
      </c>
      <c r="F32" s="204">
        <v>-37.524243118349389</v>
      </c>
    </row>
    <row r="33" spans="1:6" ht="15.6" customHeight="1" x14ac:dyDescent="0.25">
      <c r="A33" s="202" t="s">
        <v>182</v>
      </c>
      <c r="B33" s="203">
        <v>6000</v>
      </c>
      <c r="C33" s="203">
        <v>6000</v>
      </c>
      <c r="D33" s="203">
        <v>17713</v>
      </c>
      <c r="E33" s="203">
        <v>15006</v>
      </c>
      <c r="F33" s="204">
        <v>-15.282560831028061</v>
      </c>
    </row>
    <row r="34" spans="1:6" ht="15.6" customHeight="1" x14ac:dyDescent="0.25">
      <c r="A34" s="202" t="s">
        <v>183</v>
      </c>
      <c r="B34" s="203">
        <v>41647</v>
      </c>
      <c r="C34" s="203">
        <v>23817</v>
      </c>
      <c r="D34" s="203">
        <v>122820</v>
      </c>
      <c r="E34" s="203">
        <v>127620</v>
      </c>
      <c r="F34" s="204">
        <v>3.908158280410361</v>
      </c>
    </row>
    <row r="35" spans="1:6" ht="15.6" customHeight="1" x14ac:dyDescent="0.25">
      <c r="A35" s="170" t="s">
        <v>158</v>
      </c>
      <c r="B35" s="90">
        <f>SUM(B7:B34)</f>
        <v>14254089</v>
      </c>
      <c r="C35" s="91">
        <f>SUM(C7:C34)</f>
        <v>16110516</v>
      </c>
      <c r="D35" s="90">
        <f>SUM(D7:D34)</f>
        <v>74379909</v>
      </c>
      <c r="E35" s="92">
        <f>SUM(E7:E34)</f>
        <v>77091770</v>
      </c>
      <c r="F35" s="154">
        <f>E35*100/D35-100</f>
        <v>3.6459590183150112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525673</v>
      </c>
      <c r="C7" s="203">
        <v>361415</v>
      </c>
      <c r="D7" s="203">
        <v>2616745</v>
      </c>
      <c r="E7" s="203">
        <v>1776997</v>
      </c>
      <c r="F7" s="204">
        <v>-32.091319559223393</v>
      </c>
      <c r="G7" s="51"/>
    </row>
    <row r="8" spans="1:14" ht="15.6" customHeight="1" x14ac:dyDescent="0.25">
      <c r="A8" s="202" t="s">
        <v>11</v>
      </c>
      <c r="B8" s="203">
        <v>128304</v>
      </c>
      <c r="C8" s="203">
        <v>120786</v>
      </c>
      <c r="D8" s="203">
        <v>846887</v>
      </c>
      <c r="E8" s="203">
        <v>820093</v>
      </c>
      <c r="F8" s="204">
        <v>-3.1638223281264151</v>
      </c>
      <c r="G8" s="20"/>
    </row>
    <row r="9" spans="1:14" ht="15.6" customHeight="1" x14ac:dyDescent="0.25">
      <c r="A9" s="202" t="s">
        <v>8</v>
      </c>
      <c r="B9" s="203">
        <v>256630</v>
      </c>
      <c r="C9" s="203">
        <v>398859</v>
      </c>
      <c r="D9" s="203">
        <v>1609009</v>
      </c>
      <c r="E9" s="203">
        <v>1510281</v>
      </c>
      <c r="F9" s="204">
        <v>-6.1359507622393616</v>
      </c>
      <c r="G9" s="20"/>
    </row>
    <row r="10" spans="1:14" ht="15.6" customHeight="1" x14ac:dyDescent="0.25">
      <c r="A10" s="202" t="s">
        <v>10</v>
      </c>
      <c r="B10" s="203">
        <v>279561</v>
      </c>
      <c r="C10" s="203">
        <v>298319</v>
      </c>
      <c r="D10" s="203">
        <v>1246605</v>
      </c>
      <c r="E10" s="203">
        <v>1090484</v>
      </c>
      <c r="F10" s="204">
        <v>-12.5236943538651</v>
      </c>
    </row>
    <row r="11" spans="1:14" ht="15.6" customHeight="1" x14ac:dyDescent="0.25">
      <c r="A11" s="202" t="s">
        <v>9</v>
      </c>
      <c r="B11" s="203">
        <v>45574</v>
      </c>
      <c r="C11" s="203">
        <v>1248</v>
      </c>
      <c r="D11" s="203">
        <v>272410</v>
      </c>
      <c r="E11" s="203">
        <v>70158</v>
      </c>
      <c r="F11" s="204">
        <v>-74.2454388605411</v>
      </c>
    </row>
    <row r="12" spans="1:14" ht="15.6" customHeight="1" x14ac:dyDescent="0.25">
      <c r="A12" s="202" t="s">
        <v>6</v>
      </c>
      <c r="B12" s="203">
        <v>223792</v>
      </c>
      <c r="C12" s="203">
        <v>145088</v>
      </c>
      <c r="D12" s="203">
        <v>811406</v>
      </c>
      <c r="E12" s="203">
        <v>762127</v>
      </c>
      <c r="F12" s="204">
        <v>-6.0732851371569856</v>
      </c>
    </row>
    <row r="13" spans="1:14" ht="15.6" customHeight="1" x14ac:dyDescent="0.25">
      <c r="A13" s="202" t="s">
        <v>175</v>
      </c>
      <c r="B13" s="203">
        <v>47427</v>
      </c>
      <c r="C13" s="203">
        <v>38341</v>
      </c>
      <c r="D13" s="203">
        <v>179765</v>
      </c>
      <c r="E13" s="203">
        <v>154769</v>
      </c>
      <c r="F13" s="204">
        <v>-13.90482018190416</v>
      </c>
    </row>
    <row r="14" spans="1:14" ht="15.6" customHeight="1" x14ac:dyDescent="0.25">
      <c r="A14" s="202" t="s">
        <v>153</v>
      </c>
      <c r="B14" s="203">
        <v>481826</v>
      </c>
      <c r="C14" s="203">
        <v>444974</v>
      </c>
      <c r="D14" s="203">
        <v>2117907</v>
      </c>
      <c r="E14" s="203">
        <v>1841971</v>
      </c>
      <c r="F14" s="204">
        <v>-13.02871183673315</v>
      </c>
    </row>
    <row r="15" spans="1:14" ht="15.6" customHeight="1" x14ac:dyDescent="0.25">
      <c r="A15" s="202" t="s">
        <v>150</v>
      </c>
      <c r="B15" s="203">
        <v>376555</v>
      </c>
      <c r="C15" s="203">
        <v>468342</v>
      </c>
      <c r="D15" s="203">
        <v>1669029</v>
      </c>
      <c r="E15" s="203">
        <v>1721828</v>
      </c>
      <c r="F15" s="204">
        <v>3.163456117299333</v>
      </c>
    </row>
    <row r="16" spans="1:14" ht="15.6" customHeight="1" x14ac:dyDescent="0.5">
      <c r="A16" s="202" t="s">
        <v>149</v>
      </c>
      <c r="B16" s="203">
        <v>491825</v>
      </c>
      <c r="C16" s="203">
        <v>873738</v>
      </c>
      <c r="D16" s="203">
        <v>3239115</v>
      </c>
      <c r="E16" s="203">
        <v>3799406</v>
      </c>
      <c r="F16" s="204">
        <v>17.2976569217209</v>
      </c>
      <c r="G16" s="15"/>
    </row>
    <row r="17" spans="1:7" ht="15.6" customHeight="1" x14ac:dyDescent="0.35">
      <c r="A17" s="202" t="s">
        <v>155</v>
      </c>
      <c r="B17" s="203">
        <v>663026</v>
      </c>
      <c r="C17" s="203">
        <v>761631</v>
      </c>
      <c r="D17" s="203">
        <v>2879680</v>
      </c>
      <c r="E17" s="203">
        <v>3004768</v>
      </c>
      <c r="F17" s="204">
        <v>4.343815979553284</v>
      </c>
      <c r="G17" s="16"/>
    </row>
    <row r="18" spans="1:7" ht="15.6" customHeight="1" x14ac:dyDescent="0.25">
      <c r="A18" s="202" t="s">
        <v>152</v>
      </c>
      <c r="B18" s="203">
        <v>500</v>
      </c>
      <c r="C18" s="203">
        <v>1300</v>
      </c>
      <c r="D18" s="203">
        <v>4326</v>
      </c>
      <c r="E18" s="203">
        <v>2726</v>
      </c>
      <c r="F18" s="204">
        <v>-36.985668053629219</v>
      </c>
    </row>
    <row r="19" spans="1:7" ht="15.6" customHeight="1" x14ac:dyDescent="0.25">
      <c r="A19" s="202" t="s">
        <v>148</v>
      </c>
      <c r="B19" s="203">
        <v>294206</v>
      </c>
      <c r="C19" s="203">
        <v>309158</v>
      </c>
      <c r="D19" s="203">
        <v>1412379</v>
      </c>
      <c r="E19" s="203">
        <v>1735714</v>
      </c>
      <c r="F19" s="204">
        <v>22.892934545189359</v>
      </c>
    </row>
    <row r="20" spans="1:7" ht="15.6" customHeight="1" x14ac:dyDescent="0.25">
      <c r="A20" s="202" t="s">
        <v>147</v>
      </c>
      <c r="B20" s="203">
        <v>1472164</v>
      </c>
      <c r="C20" s="203">
        <v>1195847</v>
      </c>
      <c r="D20" s="203">
        <v>7813005</v>
      </c>
      <c r="E20" s="203">
        <v>4942109</v>
      </c>
      <c r="F20" s="204">
        <v>-36.745093597149882</v>
      </c>
    </row>
    <row r="21" spans="1:7" ht="15.6" customHeight="1" x14ac:dyDescent="0.25">
      <c r="A21" s="202" t="s">
        <v>154</v>
      </c>
      <c r="B21" s="203">
        <v>353941</v>
      </c>
      <c r="C21" s="203">
        <v>388484</v>
      </c>
      <c r="D21" s="203">
        <v>2046779</v>
      </c>
      <c r="E21" s="203">
        <v>2114533</v>
      </c>
      <c r="F21" s="204">
        <v>3.3102743383628601</v>
      </c>
    </row>
    <row r="22" spans="1:7" ht="15.6" customHeight="1" x14ac:dyDescent="0.25">
      <c r="A22" s="202" t="s">
        <v>151</v>
      </c>
      <c r="B22" s="203">
        <v>36644</v>
      </c>
      <c r="C22" s="203">
        <v>26993</v>
      </c>
      <c r="D22" s="203">
        <v>164727</v>
      </c>
      <c r="E22" s="203">
        <v>148923</v>
      </c>
      <c r="F22" s="204">
        <v>-9.5940556192973787</v>
      </c>
    </row>
    <row r="23" spans="1:7" ht="15.6" customHeight="1" x14ac:dyDescent="0.25">
      <c r="A23" s="202" t="s">
        <v>171</v>
      </c>
      <c r="B23" s="203">
        <v>81612</v>
      </c>
      <c r="C23" s="203">
        <v>81092</v>
      </c>
      <c r="D23" s="203">
        <v>562920</v>
      </c>
      <c r="E23" s="203">
        <v>621186</v>
      </c>
      <c r="F23" s="204">
        <v>10.35067149861437</v>
      </c>
    </row>
    <row r="24" spans="1:7" ht="15.6" customHeight="1" x14ac:dyDescent="0.25">
      <c r="A24" s="202" t="s">
        <v>146</v>
      </c>
      <c r="B24" s="203">
        <v>37180</v>
      </c>
      <c r="C24" s="203">
        <v>171036</v>
      </c>
      <c r="D24" s="203">
        <v>333636</v>
      </c>
      <c r="E24" s="203">
        <v>576740</v>
      </c>
      <c r="F24" s="204">
        <v>72.865038545001141</v>
      </c>
    </row>
    <row r="25" spans="1:7" ht="15.6" customHeight="1" x14ac:dyDescent="0.25">
      <c r="A25" s="202" t="s">
        <v>145</v>
      </c>
      <c r="B25" s="203">
        <v>5013</v>
      </c>
      <c r="C25" s="203">
        <v>7000</v>
      </c>
      <c r="D25" s="203">
        <v>8004</v>
      </c>
      <c r="E25" s="203">
        <v>7000</v>
      </c>
      <c r="F25" s="204">
        <v>-12.54372813593203</v>
      </c>
    </row>
    <row r="26" spans="1:7" ht="15.6" customHeight="1" x14ac:dyDescent="0.25">
      <c r="A26" s="202" t="s">
        <v>157</v>
      </c>
      <c r="B26" s="203">
        <v>93708</v>
      </c>
      <c r="C26" s="203">
        <v>85882</v>
      </c>
      <c r="D26" s="203">
        <v>266423</v>
      </c>
      <c r="E26" s="203">
        <v>370086</v>
      </c>
      <c r="F26" s="204">
        <v>38.909178261636583</v>
      </c>
    </row>
    <row r="27" spans="1:7" ht="15.6" customHeight="1" x14ac:dyDescent="0.25">
      <c r="A27" s="202" t="s">
        <v>173</v>
      </c>
      <c r="B27" s="203">
        <v>119979</v>
      </c>
      <c r="C27" s="203">
        <v>66028</v>
      </c>
      <c r="D27" s="203">
        <v>414648</v>
      </c>
      <c r="E27" s="203">
        <v>321132</v>
      </c>
      <c r="F27" s="204">
        <v>-22.55310528448226</v>
      </c>
    </row>
    <row r="28" spans="1:7" ht="15.6" customHeight="1" x14ac:dyDescent="0.25">
      <c r="A28" s="202" t="s">
        <v>177</v>
      </c>
      <c r="B28" s="203">
        <v>16148</v>
      </c>
      <c r="C28" s="203">
        <v>32610</v>
      </c>
      <c r="D28" s="203">
        <v>139000</v>
      </c>
      <c r="E28" s="203">
        <v>127676</v>
      </c>
      <c r="F28" s="204">
        <v>-8.1467625899280591</v>
      </c>
    </row>
    <row r="29" spans="1:7" ht="15.6" customHeight="1" x14ac:dyDescent="0.25">
      <c r="A29" s="202" t="s">
        <v>178</v>
      </c>
      <c r="B29" s="203">
        <v>338610</v>
      </c>
      <c r="C29" s="203">
        <v>261861</v>
      </c>
      <c r="D29" s="203">
        <v>1575180</v>
      </c>
      <c r="E29" s="203">
        <v>1422083</v>
      </c>
      <c r="F29" s="204">
        <v>-9.7193336634543357</v>
      </c>
    </row>
    <row r="30" spans="1:7" ht="15.6" customHeight="1" x14ac:dyDescent="0.25">
      <c r="A30" s="202" t="s">
        <v>179</v>
      </c>
      <c r="B30" s="203">
        <v>152907</v>
      </c>
      <c r="C30" s="203">
        <v>151001</v>
      </c>
      <c r="D30" s="203">
        <v>748631</v>
      </c>
      <c r="E30" s="203">
        <v>771563</v>
      </c>
      <c r="F30" s="204">
        <v>3.063191345268891</v>
      </c>
    </row>
    <row r="31" spans="1:7" ht="15.6" customHeight="1" x14ac:dyDescent="0.25">
      <c r="A31" s="202" t="s">
        <v>180</v>
      </c>
      <c r="B31" s="203">
        <v>615372</v>
      </c>
      <c r="C31" s="203">
        <v>725405</v>
      </c>
      <c r="D31" s="203">
        <v>4442982</v>
      </c>
      <c r="E31" s="203">
        <v>3897045</v>
      </c>
      <c r="F31" s="204">
        <v>-12.28762574325081</v>
      </c>
    </row>
    <row r="32" spans="1:7" ht="15.6" customHeight="1" x14ac:dyDescent="0.25">
      <c r="A32" s="202" t="s">
        <v>181</v>
      </c>
      <c r="B32" s="203">
        <v>256861</v>
      </c>
      <c r="C32" s="203">
        <v>312416</v>
      </c>
      <c r="D32" s="203">
        <v>933911</v>
      </c>
      <c r="E32" s="203">
        <v>1227264</v>
      </c>
      <c r="F32" s="204">
        <v>31.411237259224919</v>
      </c>
    </row>
    <row r="33" spans="1:6" ht="15.6" customHeight="1" x14ac:dyDescent="0.25">
      <c r="A33" s="202" t="s">
        <v>182</v>
      </c>
      <c r="B33" s="203">
        <v>36533</v>
      </c>
      <c r="C33" s="203">
        <v>20100</v>
      </c>
      <c r="D33" s="203">
        <v>147113</v>
      </c>
      <c r="E33" s="203">
        <v>96452</v>
      </c>
      <c r="F33" s="204">
        <v>-34.43679348528002</v>
      </c>
    </row>
    <row r="34" spans="1:6" ht="15.6" customHeight="1" x14ac:dyDescent="0.25">
      <c r="A34" s="202" t="s">
        <v>183</v>
      </c>
      <c r="B34" s="203">
        <v>23008</v>
      </c>
      <c r="C34" s="203">
        <v>40488</v>
      </c>
      <c r="D34" s="203">
        <v>198552</v>
      </c>
      <c r="E34" s="203">
        <v>165263</v>
      </c>
      <c r="F34" s="204">
        <v>-16.76588500745396</v>
      </c>
    </row>
    <row r="35" spans="1:6" ht="15.6" customHeight="1" x14ac:dyDescent="0.25">
      <c r="A35" s="170" t="s">
        <v>158</v>
      </c>
      <c r="B35" s="90">
        <f>SUM(B7:B34)</f>
        <v>7454579</v>
      </c>
      <c r="C35" s="91">
        <f>SUM(C7:C34)</f>
        <v>7789442</v>
      </c>
      <c r="D35" s="90">
        <f>SUM(D7:D34)</f>
        <v>38700774</v>
      </c>
      <c r="E35" s="92">
        <f>SUM(E7:E34)</f>
        <v>35100377</v>
      </c>
      <c r="F35" s="154">
        <f>E35*100/D35-100</f>
        <v>-9.3031653578814684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57016</v>
      </c>
      <c r="C7" s="203">
        <v>53307</v>
      </c>
      <c r="D7" s="203">
        <v>292055</v>
      </c>
      <c r="E7" s="203">
        <v>225106</v>
      </c>
      <c r="F7" s="204">
        <v>-22.923421958192801</v>
      </c>
      <c r="G7" s="27"/>
    </row>
    <row r="8" spans="1:14" ht="15.6" customHeight="1" x14ac:dyDescent="0.25">
      <c r="A8" s="202" t="s">
        <v>11</v>
      </c>
      <c r="B8" s="203">
        <v>96773</v>
      </c>
      <c r="C8" s="203">
        <v>100890</v>
      </c>
      <c r="D8" s="203">
        <v>493021</v>
      </c>
      <c r="E8" s="203">
        <v>478491</v>
      </c>
      <c r="F8" s="204">
        <v>-2.947136126047369</v>
      </c>
      <c r="G8" s="20"/>
    </row>
    <row r="9" spans="1:14" ht="15.6" customHeight="1" x14ac:dyDescent="0.25">
      <c r="A9" s="202" t="s">
        <v>8</v>
      </c>
      <c r="B9" s="203">
        <v>137427</v>
      </c>
      <c r="C9" s="203">
        <v>140143</v>
      </c>
      <c r="D9" s="203">
        <v>491631</v>
      </c>
      <c r="E9" s="203">
        <v>592044</v>
      </c>
      <c r="F9" s="204">
        <v>20.424464689980891</v>
      </c>
      <c r="G9" s="20"/>
    </row>
    <row r="10" spans="1:14" ht="15.6" customHeight="1" x14ac:dyDescent="0.25">
      <c r="A10" s="202" t="s">
        <v>10</v>
      </c>
      <c r="B10" s="203">
        <v>89738</v>
      </c>
      <c r="C10" s="203">
        <v>127803</v>
      </c>
      <c r="D10" s="203">
        <v>459467</v>
      </c>
      <c r="E10" s="203">
        <v>524853</v>
      </c>
      <c r="F10" s="204">
        <v>14.23083703508631</v>
      </c>
    </row>
    <row r="11" spans="1:14" ht="15.6" customHeight="1" x14ac:dyDescent="0.25">
      <c r="A11" s="202" t="s">
        <v>9</v>
      </c>
      <c r="B11" s="203">
        <v>6280428</v>
      </c>
      <c r="C11" s="203">
        <v>6242835</v>
      </c>
      <c r="D11" s="203">
        <v>29778903</v>
      </c>
      <c r="E11" s="203">
        <v>29669896</v>
      </c>
      <c r="F11" s="204">
        <v>-0.3660544513678019</v>
      </c>
    </row>
    <row r="12" spans="1:14" ht="15.6" customHeight="1" x14ac:dyDescent="0.25">
      <c r="A12" s="202" t="s">
        <v>6</v>
      </c>
      <c r="B12" s="203">
        <v>196732</v>
      </c>
      <c r="C12" s="203">
        <v>207926</v>
      </c>
      <c r="D12" s="203">
        <v>869996</v>
      </c>
      <c r="E12" s="203">
        <v>951524</v>
      </c>
      <c r="F12" s="204">
        <v>9.3710775681727227</v>
      </c>
    </row>
    <row r="13" spans="1:14" ht="15.6" customHeight="1" x14ac:dyDescent="0.25">
      <c r="A13" s="202" t="s">
        <v>175</v>
      </c>
      <c r="B13" s="203">
        <v>1397760</v>
      </c>
      <c r="C13" s="203">
        <v>1476725</v>
      </c>
      <c r="D13" s="203">
        <v>5749071</v>
      </c>
      <c r="E13" s="203">
        <v>6100621</v>
      </c>
      <c r="F13" s="204">
        <v>6.1149009987874621</v>
      </c>
    </row>
    <row r="14" spans="1:14" ht="15.6" customHeight="1" x14ac:dyDescent="0.25">
      <c r="A14" s="202" t="s">
        <v>153</v>
      </c>
      <c r="B14" s="203">
        <v>4167091</v>
      </c>
      <c r="C14" s="203">
        <v>4434898</v>
      </c>
      <c r="D14" s="203">
        <v>18503467</v>
      </c>
      <c r="E14" s="203">
        <v>21358830</v>
      </c>
      <c r="F14" s="204">
        <v>15.4315026475849</v>
      </c>
    </row>
    <row r="15" spans="1:14" ht="15.6" customHeight="1" x14ac:dyDescent="0.25">
      <c r="A15" s="202" t="s">
        <v>150</v>
      </c>
      <c r="B15" s="203">
        <v>790460</v>
      </c>
      <c r="C15" s="203">
        <v>828190</v>
      </c>
      <c r="D15" s="203">
        <v>3486606</v>
      </c>
      <c r="E15" s="203">
        <v>3483168</v>
      </c>
      <c r="F15" s="204">
        <v>-9.8605922206289165E-2</v>
      </c>
    </row>
    <row r="16" spans="1:14" ht="15.6" customHeight="1" x14ac:dyDescent="0.5">
      <c r="A16" s="202" t="s">
        <v>149</v>
      </c>
      <c r="B16" s="203">
        <v>78187</v>
      </c>
      <c r="C16" s="203">
        <v>175583</v>
      </c>
      <c r="D16" s="203">
        <v>388218</v>
      </c>
      <c r="E16" s="203">
        <v>476530</v>
      </c>
      <c r="F16" s="204">
        <v>22.74804362497359</v>
      </c>
      <c r="G16" s="15"/>
    </row>
    <row r="17" spans="1:7" ht="15.6" customHeight="1" x14ac:dyDescent="0.35">
      <c r="A17" s="202" t="s">
        <v>155</v>
      </c>
      <c r="B17" s="203">
        <v>108813</v>
      </c>
      <c r="C17" s="203">
        <v>111965</v>
      </c>
      <c r="D17" s="203">
        <v>516964</v>
      </c>
      <c r="E17" s="203">
        <v>440158</v>
      </c>
      <c r="F17" s="204">
        <v>-14.857127382177479</v>
      </c>
      <c r="G17" s="16"/>
    </row>
    <row r="18" spans="1:7" ht="15.6" customHeight="1" x14ac:dyDescent="0.25">
      <c r="A18" s="202" t="s">
        <v>152</v>
      </c>
      <c r="B18" s="203">
        <v>49246</v>
      </c>
      <c r="C18" s="203">
        <v>57646</v>
      </c>
      <c r="D18" s="203">
        <v>217406</v>
      </c>
      <c r="E18" s="203">
        <v>241361</v>
      </c>
      <c r="F18" s="204">
        <v>11.018555145672151</v>
      </c>
    </row>
    <row r="19" spans="1:7" ht="15.6" customHeight="1" x14ac:dyDescent="0.25">
      <c r="A19" s="202" t="s">
        <v>148</v>
      </c>
      <c r="B19" s="203">
        <v>84878</v>
      </c>
      <c r="C19" s="203">
        <v>56463</v>
      </c>
      <c r="D19" s="203">
        <v>532957</v>
      </c>
      <c r="E19" s="203">
        <v>292082</v>
      </c>
      <c r="F19" s="204">
        <v>-45.195953894967133</v>
      </c>
    </row>
    <row r="20" spans="1:7" ht="15.6" customHeight="1" x14ac:dyDescent="0.25">
      <c r="A20" s="202" t="s">
        <v>147</v>
      </c>
      <c r="B20" s="203">
        <v>121246</v>
      </c>
      <c r="C20" s="203">
        <v>191258</v>
      </c>
      <c r="D20" s="203">
        <v>635567</v>
      </c>
      <c r="E20" s="203">
        <v>850956</v>
      </c>
      <c r="F20" s="204">
        <v>33.889267378576932</v>
      </c>
    </row>
    <row r="21" spans="1:7" ht="15.6" customHeight="1" x14ac:dyDescent="0.25">
      <c r="A21" s="202" t="s">
        <v>154</v>
      </c>
      <c r="B21" s="203">
        <v>103620</v>
      </c>
      <c r="C21" s="203">
        <v>147276</v>
      </c>
      <c r="D21" s="203">
        <v>514977</v>
      </c>
      <c r="E21" s="203">
        <v>770491</v>
      </c>
      <c r="F21" s="204">
        <v>49.6165848183511</v>
      </c>
    </row>
    <row r="22" spans="1:7" ht="15.6" customHeight="1" x14ac:dyDescent="0.25">
      <c r="A22" s="202" t="s">
        <v>151</v>
      </c>
      <c r="B22" s="203">
        <v>1563260</v>
      </c>
      <c r="C22" s="203">
        <v>1762002</v>
      </c>
      <c r="D22" s="203">
        <v>7240721</v>
      </c>
      <c r="E22" s="203">
        <v>8212680</v>
      </c>
      <c r="F22" s="204">
        <v>13.423511277399029</v>
      </c>
    </row>
    <row r="23" spans="1:7" ht="15.6" customHeight="1" x14ac:dyDescent="0.25">
      <c r="A23" s="202" t="s">
        <v>171</v>
      </c>
      <c r="B23" s="203">
        <v>86719</v>
      </c>
      <c r="C23" s="203">
        <v>397685</v>
      </c>
      <c r="D23" s="203">
        <v>359167</v>
      </c>
      <c r="E23" s="203">
        <v>1095161</v>
      </c>
      <c r="F23" s="204">
        <v>204.91693279170971</v>
      </c>
    </row>
    <row r="24" spans="1:7" ht="15.6" customHeight="1" x14ac:dyDescent="0.25">
      <c r="A24" s="202" t="s">
        <v>146</v>
      </c>
      <c r="B24" s="203">
        <v>103517</v>
      </c>
      <c r="C24" s="203">
        <v>86357</v>
      </c>
      <c r="D24" s="203">
        <v>470231</v>
      </c>
      <c r="E24" s="203">
        <v>466927</v>
      </c>
      <c r="F24" s="204">
        <v>-0.70263338656957319</v>
      </c>
    </row>
    <row r="25" spans="1:7" ht="15.6" customHeight="1" x14ac:dyDescent="0.25">
      <c r="A25" s="202" t="s">
        <v>145</v>
      </c>
      <c r="B25" s="203">
        <v>40119</v>
      </c>
      <c r="C25" s="203">
        <v>38602</v>
      </c>
      <c r="D25" s="203">
        <v>184828</v>
      </c>
      <c r="E25" s="203">
        <v>187761</v>
      </c>
      <c r="F25" s="204">
        <v>1.586880775640054</v>
      </c>
    </row>
    <row r="26" spans="1:7" ht="15.6" customHeight="1" x14ac:dyDescent="0.25">
      <c r="A26" s="202" t="s">
        <v>157</v>
      </c>
      <c r="B26" s="203">
        <v>56042</v>
      </c>
      <c r="C26" s="203">
        <v>60863</v>
      </c>
      <c r="D26" s="203">
        <v>255306</v>
      </c>
      <c r="E26" s="203">
        <v>274275</v>
      </c>
      <c r="F26" s="204">
        <v>7.4299076402434716</v>
      </c>
    </row>
    <row r="27" spans="1:7" ht="15.6" customHeight="1" x14ac:dyDescent="0.25">
      <c r="A27" s="202" t="s">
        <v>173</v>
      </c>
      <c r="B27" s="203">
        <v>235774</v>
      </c>
      <c r="C27" s="203">
        <v>215092</v>
      </c>
      <c r="D27" s="203">
        <v>1080589</v>
      </c>
      <c r="E27" s="203">
        <v>1065140</v>
      </c>
      <c r="F27" s="204">
        <v>-1.429683256076089</v>
      </c>
    </row>
    <row r="28" spans="1:7" ht="15.6" customHeight="1" x14ac:dyDescent="0.25">
      <c r="A28" s="202" t="s">
        <v>177</v>
      </c>
      <c r="B28" s="203">
        <v>652129</v>
      </c>
      <c r="C28" s="203">
        <v>783260</v>
      </c>
      <c r="D28" s="203">
        <v>3308414</v>
      </c>
      <c r="E28" s="203">
        <v>3687426</v>
      </c>
      <c r="F28" s="204">
        <v>11.456002785624779</v>
      </c>
    </row>
    <row r="29" spans="1:7" ht="15.6" customHeight="1" x14ac:dyDescent="0.25">
      <c r="A29" s="202" t="s">
        <v>178</v>
      </c>
      <c r="B29" s="203">
        <v>266635</v>
      </c>
      <c r="C29" s="203">
        <v>350945</v>
      </c>
      <c r="D29" s="203">
        <v>1199209</v>
      </c>
      <c r="E29" s="203">
        <v>1538335</v>
      </c>
      <c r="F29" s="204">
        <v>28.279140666889589</v>
      </c>
    </row>
    <row r="30" spans="1:7" ht="15.6" customHeight="1" x14ac:dyDescent="0.25">
      <c r="A30" s="202" t="s">
        <v>179</v>
      </c>
      <c r="B30" s="203">
        <v>137948</v>
      </c>
      <c r="C30" s="203">
        <v>136968</v>
      </c>
      <c r="D30" s="203">
        <v>634888</v>
      </c>
      <c r="E30" s="203">
        <v>712846</v>
      </c>
      <c r="F30" s="204">
        <v>12.279016141429659</v>
      </c>
    </row>
    <row r="31" spans="1:7" ht="15.6" customHeight="1" x14ac:dyDescent="0.25">
      <c r="A31" s="202" t="s">
        <v>180</v>
      </c>
      <c r="B31" s="203">
        <v>164211</v>
      </c>
      <c r="C31" s="203">
        <v>167544</v>
      </c>
      <c r="D31" s="203">
        <v>759266</v>
      </c>
      <c r="E31" s="203">
        <v>723219</v>
      </c>
      <c r="F31" s="204">
        <v>-4.7476115090100137</v>
      </c>
    </row>
    <row r="32" spans="1:7" ht="15.6" customHeight="1" x14ac:dyDescent="0.25">
      <c r="A32" s="202" t="s">
        <v>181</v>
      </c>
      <c r="B32" s="203">
        <v>6671498</v>
      </c>
      <c r="C32" s="203">
        <v>7050500</v>
      </c>
      <c r="D32" s="203">
        <v>28644202</v>
      </c>
      <c r="E32" s="203">
        <v>31167635</v>
      </c>
      <c r="F32" s="204">
        <v>8.8095768909882679</v>
      </c>
    </row>
    <row r="33" spans="1:6" ht="15.6" customHeight="1" x14ac:dyDescent="0.25">
      <c r="A33" s="202" t="s">
        <v>182</v>
      </c>
      <c r="B33" s="203">
        <v>416327</v>
      </c>
      <c r="C33" s="203">
        <v>411418</v>
      </c>
      <c r="D33" s="203">
        <v>1770480</v>
      </c>
      <c r="E33" s="203">
        <v>1995236</v>
      </c>
      <c r="F33" s="204">
        <v>12.694636482761741</v>
      </c>
    </row>
    <row r="34" spans="1:6" ht="15.6" customHeight="1" x14ac:dyDescent="0.25">
      <c r="A34" s="202" t="s">
        <v>183</v>
      </c>
      <c r="B34" s="203">
        <v>53774</v>
      </c>
      <c r="C34" s="203">
        <v>65176</v>
      </c>
      <c r="D34" s="203">
        <v>305575</v>
      </c>
      <c r="E34" s="203">
        <v>316635</v>
      </c>
      <c r="F34" s="204">
        <v>3.6194060377975878</v>
      </c>
    </row>
    <row r="35" spans="1:6" ht="15.6" customHeight="1" x14ac:dyDescent="0.25">
      <c r="A35" s="170" t="s">
        <v>158</v>
      </c>
      <c r="B35" s="90">
        <f>SUM(B7:B34)</f>
        <v>24207368</v>
      </c>
      <c r="C35" s="91">
        <f>SUM(C7:C34)</f>
        <v>25879320</v>
      </c>
      <c r="D35" s="90">
        <f>SUM(D7:D34)</f>
        <v>109143182</v>
      </c>
      <c r="E35" s="92">
        <f>SUM(E7:E34)</f>
        <v>117899387</v>
      </c>
      <c r="F35" s="191">
        <f>E35*100/D35-100</f>
        <v>8.0226770372152032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19</v>
      </c>
      <c r="D7" s="203">
        <v>109</v>
      </c>
      <c r="E7" s="203">
        <v>33</v>
      </c>
      <c r="F7" s="204">
        <v>-69.724770642201833</v>
      </c>
      <c r="G7" s="27"/>
    </row>
    <row r="8" spans="1:14" ht="15.6" customHeight="1" x14ac:dyDescent="0.25">
      <c r="A8" s="202" t="s">
        <v>11</v>
      </c>
      <c r="B8" s="203">
        <v>88036</v>
      </c>
      <c r="C8" s="203">
        <v>92069</v>
      </c>
      <c r="D8" s="203">
        <v>455827</v>
      </c>
      <c r="E8" s="203">
        <v>448392</v>
      </c>
      <c r="F8" s="204">
        <v>-1.631101273070698</v>
      </c>
      <c r="G8" s="20"/>
    </row>
    <row r="9" spans="1:14" ht="15.6" customHeight="1" x14ac:dyDescent="0.25">
      <c r="A9" s="202" t="s">
        <v>8</v>
      </c>
      <c r="B9" s="203">
        <v>17740</v>
      </c>
      <c r="C9" s="203">
        <v>21732</v>
      </c>
      <c r="D9" s="203">
        <v>70026</v>
      </c>
      <c r="E9" s="203">
        <v>101392</v>
      </c>
      <c r="F9" s="204">
        <v>44.791934424356668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4890588</v>
      </c>
      <c r="C11" s="203">
        <v>4965481</v>
      </c>
      <c r="D11" s="203">
        <v>23297693</v>
      </c>
      <c r="E11" s="203">
        <v>24110756</v>
      </c>
      <c r="F11" s="204">
        <v>3.4898863162116531</v>
      </c>
    </row>
    <row r="12" spans="1:14" ht="15.6" customHeight="1" x14ac:dyDescent="0.25">
      <c r="A12" s="202" t="s">
        <v>6</v>
      </c>
      <c r="B12" s="203">
        <v>139755</v>
      </c>
      <c r="C12" s="203">
        <v>145952</v>
      </c>
      <c r="D12" s="203">
        <v>607734</v>
      </c>
      <c r="E12" s="203">
        <v>667730</v>
      </c>
      <c r="F12" s="204">
        <v>9.8720821938545527</v>
      </c>
    </row>
    <row r="13" spans="1:14" ht="15.6" customHeight="1" x14ac:dyDescent="0.25">
      <c r="A13" s="202" t="s">
        <v>175</v>
      </c>
      <c r="B13" s="203">
        <v>35545</v>
      </c>
      <c r="C13" s="203">
        <v>28465</v>
      </c>
      <c r="D13" s="203">
        <v>139431</v>
      </c>
      <c r="E13" s="203">
        <v>128505</v>
      </c>
      <c r="F13" s="204">
        <v>-7.8361340017643073</v>
      </c>
    </row>
    <row r="14" spans="1:14" ht="15.6" customHeight="1" x14ac:dyDescent="0.25">
      <c r="A14" s="202" t="s">
        <v>153</v>
      </c>
      <c r="B14" s="203">
        <v>3072908</v>
      </c>
      <c r="C14" s="203">
        <v>3310537</v>
      </c>
      <c r="D14" s="203">
        <v>13804629</v>
      </c>
      <c r="E14" s="203">
        <v>16463806</v>
      </c>
      <c r="F14" s="204">
        <v>19.262937091608901</v>
      </c>
    </row>
    <row r="15" spans="1:14" ht="15.6" customHeight="1" x14ac:dyDescent="0.25">
      <c r="A15" s="202" t="s">
        <v>150</v>
      </c>
      <c r="B15" s="203">
        <v>490435</v>
      </c>
      <c r="C15" s="203">
        <v>446852</v>
      </c>
      <c r="D15" s="203">
        <v>2227187</v>
      </c>
      <c r="E15" s="203">
        <v>2106826</v>
      </c>
      <c r="F15" s="204">
        <v>-5.404171270755441</v>
      </c>
    </row>
    <row r="16" spans="1:14" ht="15.6" customHeight="1" x14ac:dyDescent="0.5">
      <c r="A16" s="202" t="s">
        <v>149</v>
      </c>
      <c r="B16" s="203">
        <v>56916</v>
      </c>
      <c r="C16" s="203">
        <v>104673</v>
      </c>
      <c r="D16" s="203">
        <v>240857</v>
      </c>
      <c r="E16" s="203">
        <v>305277</v>
      </c>
      <c r="F16" s="204">
        <v>26.746160584911379</v>
      </c>
      <c r="G16" s="15"/>
    </row>
    <row r="17" spans="1:7" ht="15.6" customHeight="1" x14ac:dyDescent="0.35">
      <c r="A17" s="202" t="s">
        <v>155</v>
      </c>
      <c r="B17" s="203">
        <v>106356</v>
      </c>
      <c r="C17" s="203">
        <v>106063</v>
      </c>
      <c r="D17" s="203">
        <v>484644</v>
      </c>
      <c r="E17" s="203">
        <v>426587</v>
      </c>
      <c r="F17" s="204">
        <v>-11.97930852336974</v>
      </c>
      <c r="G17" s="16"/>
    </row>
    <row r="18" spans="1:7" ht="15.6" customHeight="1" x14ac:dyDescent="0.25">
      <c r="A18" s="202" t="s">
        <v>152</v>
      </c>
      <c r="B18" s="203">
        <v>6108</v>
      </c>
      <c r="C18" s="203">
        <v>6147</v>
      </c>
      <c r="D18" s="203">
        <v>27935</v>
      </c>
      <c r="E18" s="203">
        <v>29629</v>
      </c>
      <c r="F18" s="204">
        <v>6.0640773223554723</v>
      </c>
    </row>
    <row r="19" spans="1:7" ht="15.6" customHeight="1" x14ac:dyDescent="0.25">
      <c r="A19" s="202" t="s">
        <v>148</v>
      </c>
      <c r="B19" s="203">
        <v>27822</v>
      </c>
      <c r="C19" s="203">
        <v>14143</v>
      </c>
      <c r="D19" s="203">
        <v>210531</v>
      </c>
      <c r="E19" s="203">
        <v>53940</v>
      </c>
      <c r="F19" s="204">
        <v>-74.379070065691039</v>
      </c>
    </row>
    <row r="20" spans="1:7" ht="15.6" customHeight="1" x14ac:dyDescent="0.25">
      <c r="A20" s="202" t="s">
        <v>147</v>
      </c>
      <c r="B20" s="203">
        <v>73267</v>
      </c>
      <c r="C20" s="203">
        <v>103568</v>
      </c>
      <c r="D20" s="203">
        <v>297811</v>
      </c>
      <c r="E20" s="203">
        <v>470087</v>
      </c>
      <c r="F20" s="204">
        <v>57.847426723660298</v>
      </c>
    </row>
    <row r="21" spans="1:7" ht="15.6" customHeight="1" x14ac:dyDescent="0.25">
      <c r="A21" s="202" t="s">
        <v>154</v>
      </c>
      <c r="B21" s="203">
        <v>42969</v>
      </c>
      <c r="C21" s="203">
        <v>67511</v>
      </c>
      <c r="D21" s="203">
        <v>220835</v>
      </c>
      <c r="E21" s="203">
        <v>344728</v>
      </c>
      <c r="F21" s="204">
        <v>56.102067154210147</v>
      </c>
    </row>
    <row r="22" spans="1:7" ht="15.6" customHeight="1" x14ac:dyDescent="0.25">
      <c r="A22" s="202" t="s">
        <v>151</v>
      </c>
      <c r="B22" s="203">
        <v>1158175</v>
      </c>
      <c r="C22" s="203">
        <v>1351046</v>
      </c>
      <c r="D22" s="203">
        <v>5296392</v>
      </c>
      <c r="E22" s="203">
        <v>6208163</v>
      </c>
      <c r="F22" s="204">
        <v>17.21494557049402</v>
      </c>
    </row>
    <row r="23" spans="1:7" ht="15.6" customHeight="1" x14ac:dyDescent="0.25">
      <c r="A23" s="202" t="s">
        <v>171</v>
      </c>
      <c r="B23" s="203">
        <v>27838</v>
      </c>
      <c r="C23" s="203">
        <v>361578</v>
      </c>
      <c r="D23" s="203">
        <v>124350</v>
      </c>
      <c r="E23" s="203">
        <v>851659</v>
      </c>
      <c r="F23" s="204">
        <v>584.88862082830724</v>
      </c>
    </row>
    <row r="24" spans="1:7" ht="15.6" customHeight="1" x14ac:dyDescent="0.25">
      <c r="A24" s="202" t="s">
        <v>146</v>
      </c>
      <c r="B24" s="203">
        <v>54874</v>
      </c>
      <c r="C24" s="203">
        <v>38342</v>
      </c>
      <c r="D24" s="203">
        <v>212044</v>
      </c>
      <c r="E24" s="203">
        <v>185929</v>
      </c>
      <c r="F24" s="204">
        <v>-12.31584010865669</v>
      </c>
    </row>
    <row r="25" spans="1:7" ht="15.6" customHeight="1" x14ac:dyDescent="0.25">
      <c r="A25" s="202" t="s">
        <v>145</v>
      </c>
      <c r="B25" s="203">
        <v>4477</v>
      </c>
      <c r="C25" s="203">
        <v>3967</v>
      </c>
      <c r="D25" s="203">
        <v>19218</v>
      </c>
      <c r="E25" s="203">
        <v>16702</v>
      </c>
      <c r="F25" s="204">
        <v>-13.091893016963271</v>
      </c>
    </row>
    <row r="26" spans="1:7" ht="15.6" customHeight="1" x14ac:dyDescent="0.25">
      <c r="A26" s="202" t="s">
        <v>157</v>
      </c>
      <c r="B26" s="203">
        <v>365</v>
      </c>
      <c r="C26" s="203">
        <v>401</v>
      </c>
      <c r="D26" s="203">
        <v>2379</v>
      </c>
      <c r="E26" s="203">
        <v>1213</v>
      </c>
      <c r="F26" s="204">
        <v>-49.012189995796547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306558</v>
      </c>
      <c r="C28" s="203">
        <v>428974</v>
      </c>
      <c r="D28" s="203">
        <v>1652110</v>
      </c>
      <c r="E28" s="203">
        <v>1796888</v>
      </c>
      <c r="F28" s="204">
        <v>8.7632179455363115</v>
      </c>
    </row>
    <row r="29" spans="1:7" ht="15.6" customHeight="1" x14ac:dyDescent="0.25">
      <c r="A29" s="202" t="s">
        <v>178</v>
      </c>
      <c r="B29" s="203">
        <v>48767</v>
      </c>
      <c r="C29" s="203">
        <v>125612</v>
      </c>
      <c r="D29" s="203">
        <v>177221</v>
      </c>
      <c r="E29" s="203">
        <v>510812</v>
      </c>
      <c r="F29" s="204">
        <v>188.23446431292001</v>
      </c>
    </row>
    <row r="30" spans="1:7" ht="15.6" customHeight="1" x14ac:dyDescent="0.25">
      <c r="A30" s="202" t="s">
        <v>179</v>
      </c>
      <c r="B30" s="203">
        <v>86797</v>
      </c>
      <c r="C30" s="203">
        <v>100472</v>
      </c>
      <c r="D30" s="203">
        <v>420819</v>
      </c>
      <c r="E30" s="203">
        <v>451036</v>
      </c>
      <c r="F30" s="204">
        <v>7.1805217920293529</v>
      </c>
    </row>
    <row r="31" spans="1:7" ht="15.6" customHeight="1" x14ac:dyDescent="0.25">
      <c r="A31" s="202" t="s">
        <v>180</v>
      </c>
      <c r="B31" s="203">
        <v>28598</v>
      </c>
      <c r="C31" s="203">
        <v>15626</v>
      </c>
      <c r="D31" s="203">
        <v>159554</v>
      </c>
      <c r="E31" s="203">
        <v>55435</v>
      </c>
      <c r="F31" s="204">
        <v>-65.256276871780088</v>
      </c>
    </row>
    <row r="32" spans="1:7" ht="15.6" customHeight="1" x14ac:dyDescent="0.25">
      <c r="A32" s="202" t="s">
        <v>181</v>
      </c>
      <c r="B32" s="203">
        <v>5228152</v>
      </c>
      <c r="C32" s="203">
        <v>5522944</v>
      </c>
      <c r="D32" s="203">
        <v>22283305</v>
      </c>
      <c r="E32" s="203">
        <v>24364474</v>
      </c>
      <c r="F32" s="204">
        <v>9.3395885394917855</v>
      </c>
    </row>
    <row r="33" spans="1:6" ht="15.6" customHeight="1" x14ac:dyDescent="0.25">
      <c r="A33" s="202" t="s">
        <v>182</v>
      </c>
      <c r="B33" s="203">
        <v>242623</v>
      </c>
      <c r="C33" s="203">
        <v>246775</v>
      </c>
      <c r="D33" s="203">
        <v>1055425</v>
      </c>
      <c r="E33" s="203">
        <v>1123676</v>
      </c>
      <c r="F33" s="204">
        <v>6.4666840372361776</v>
      </c>
    </row>
    <row r="34" spans="1:6" ht="15.6" customHeight="1" x14ac:dyDescent="0.25">
      <c r="A34" s="202" t="s">
        <v>183</v>
      </c>
      <c r="B34" s="203">
        <v>17482</v>
      </c>
      <c r="C34" s="203">
        <v>20357</v>
      </c>
      <c r="D34" s="203">
        <v>102244</v>
      </c>
      <c r="E34" s="203">
        <v>115912</v>
      </c>
      <c r="F34" s="204">
        <v>13.36802159539924</v>
      </c>
    </row>
    <row r="35" spans="1:6" ht="15.6" customHeight="1" x14ac:dyDescent="0.25">
      <c r="A35" s="170" t="s">
        <v>158</v>
      </c>
      <c r="B35" s="90">
        <f>SUM(B7:B34)</f>
        <v>16253151</v>
      </c>
      <c r="C35" s="91">
        <f>SUM(C7:C34)</f>
        <v>17629306</v>
      </c>
      <c r="D35" s="192">
        <f>SUM(D7:D34)</f>
        <v>73590310</v>
      </c>
      <c r="E35" s="92">
        <f>SUM(E7:E34)</f>
        <v>81339587</v>
      </c>
      <c r="F35" s="154">
        <f>E35*100/D35-100</f>
        <v>10.530295360897384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2264.7330000000002</v>
      </c>
      <c r="C7" s="203">
        <v>1982.96</v>
      </c>
      <c r="D7" s="203">
        <v>9418.3860000000022</v>
      </c>
      <c r="E7" s="203">
        <v>7295.9620000000004</v>
      </c>
      <c r="F7" s="204">
        <v>-22.534901415168179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72.933999999999997</v>
      </c>
      <c r="D8" s="203">
        <v>0</v>
      </c>
      <c r="E8" s="203">
        <v>202.113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366.68700000000001</v>
      </c>
      <c r="C9" s="203">
        <v>373.23200000000003</v>
      </c>
      <c r="D9" s="203">
        <v>1020.45</v>
      </c>
      <c r="E9" s="203">
        <v>1305.327</v>
      </c>
      <c r="F9" s="204">
        <v>27.916801411142131</v>
      </c>
      <c r="G9" s="20"/>
    </row>
    <row r="10" spans="1:14" ht="15.6" customHeight="1" x14ac:dyDescent="0.25">
      <c r="A10" s="202" t="s">
        <v>10</v>
      </c>
      <c r="B10" s="203">
        <v>672.06200000000013</v>
      </c>
      <c r="C10" s="203">
        <v>856.27800000000002</v>
      </c>
      <c r="D10" s="203">
        <v>4857.8599999999997</v>
      </c>
      <c r="E10" s="203">
        <v>4612.2639999999992</v>
      </c>
      <c r="F10" s="204">
        <v>-5.0556417846541564</v>
      </c>
    </row>
    <row r="11" spans="1:14" ht="15.6" customHeight="1" x14ac:dyDescent="0.25">
      <c r="A11" s="202" t="s">
        <v>9</v>
      </c>
      <c r="B11" s="203">
        <v>62.445</v>
      </c>
      <c r="C11" s="203">
        <v>138.44800000000001</v>
      </c>
      <c r="D11" s="203">
        <v>256.05599999999998</v>
      </c>
      <c r="E11" s="203">
        <v>447.38400000000001</v>
      </c>
      <c r="F11" s="204">
        <v>74.721154747398998</v>
      </c>
    </row>
    <row r="12" spans="1:14" ht="15.6" customHeight="1" x14ac:dyDescent="0.25">
      <c r="A12" s="202" t="s">
        <v>6</v>
      </c>
      <c r="B12" s="203">
        <v>1248.473</v>
      </c>
      <c r="C12" s="203">
        <v>1009.306</v>
      </c>
      <c r="D12" s="203">
        <v>4853.8989999999994</v>
      </c>
      <c r="E12" s="203">
        <v>4405.4120000000003</v>
      </c>
      <c r="F12" s="204">
        <v>-9.2397266609791302</v>
      </c>
    </row>
    <row r="13" spans="1:14" ht="15.6" customHeight="1" x14ac:dyDescent="0.25">
      <c r="A13" s="202" t="s">
        <v>175</v>
      </c>
      <c r="B13" s="203">
        <v>161.517</v>
      </c>
      <c r="C13" s="203">
        <v>176.69200000000001</v>
      </c>
      <c r="D13" s="203">
        <v>600.66799999999978</v>
      </c>
      <c r="E13" s="203">
        <v>671.10899999999992</v>
      </c>
      <c r="F13" s="204">
        <v>11.72711048366155</v>
      </c>
    </row>
    <row r="14" spans="1:14" ht="15.6" customHeight="1" x14ac:dyDescent="0.25">
      <c r="A14" s="202" t="s">
        <v>153</v>
      </c>
      <c r="B14" s="203">
        <v>233.404</v>
      </c>
      <c r="C14" s="203">
        <v>252.00399999999999</v>
      </c>
      <c r="D14" s="203">
        <v>661.072</v>
      </c>
      <c r="E14" s="203">
        <v>944.47400000000005</v>
      </c>
      <c r="F14" s="204">
        <v>42.870065590434933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34.966000000000001</v>
      </c>
      <c r="C16" s="203">
        <v>44.31</v>
      </c>
      <c r="D16" s="203">
        <v>106.304</v>
      </c>
      <c r="E16" s="203">
        <v>138.703</v>
      </c>
      <c r="F16" s="204">
        <v>30.4776866345575</v>
      </c>
      <c r="G16" s="15"/>
    </row>
    <row r="17" spans="1:7" ht="15.6" customHeight="1" x14ac:dyDescent="0.35">
      <c r="A17" s="202" t="s">
        <v>155</v>
      </c>
      <c r="B17" s="203">
        <v>254.238</v>
      </c>
      <c r="C17" s="203">
        <v>223.34100000000001</v>
      </c>
      <c r="D17" s="203">
        <v>1061.875</v>
      </c>
      <c r="E17" s="203">
        <v>1139.951</v>
      </c>
      <c r="F17" s="204">
        <v>7.3526545026486199</v>
      </c>
      <c r="G17" s="16"/>
    </row>
    <row r="18" spans="1:7" ht="15.6" customHeight="1" x14ac:dyDescent="0.25">
      <c r="A18" s="202" t="s">
        <v>152</v>
      </c>
      <c r="B18" s="203">
        <v>2.4380000000000002</v>
      </c>
      <c r="C18" s="203">
        <v>0</v>
      </c>
      <c r="D18" s="203">
        <v>3.399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26.07</v>
      </c>
      <c r="C19" s="203">
        <v>10.698</v>
      </c>
      <c r="D19" s="203">
        <v>91.803999999999988</v>
      </c>
      <c r="E19" s="203">
        <v>55.69</v>
      </c>
      <c r="F19" s="204">
        <v>-39.33815520020913</v>
      </c>
    </row>
    <row r="20" spans="1:7" ht="15.6" customHeight="1" x14ac:dyDescent="0.25">
      <c r="A20" s="202" t="s">
        <v>147</v>
      </c>
      <c r="B20" s="203">
        <v>630.67400000000009</v>
      </c>
      <c r="C20" s="203">
        <v>1780.6389999999999</v>
      </c>
      <c r="D20" s="203">
        <v>3695.3409999999999</v>
      </c>
      <c r="E20" s="203">
        <v>4420.1899999999996</v>
      </c>
      <c r="F20" s="204">
        <v>19.615212777386429</v>
      </c>
    </row>
    <row r="21" spans="1:7" ht="15.6" customHeight="1" x14ac:dyDescent="0.25">
      <c r="A21" s="202" t="s">
        <v>154</v>
      </c>
      <c r="B21" s="203">
        <v>19.251999999999999</v>
      </c>
      <c r="C21" s="203">
        <v>9.0890000000000004</v>
      </c>
      <c r="D21" s="203">
        <v>78.573000000000008</v>
      </c>
      <c r="E21" s="203">
        <v>47.542999999999999</v>
      </c>
      <c r="F21" s="204">
        <v>-39.491937433978599</v>
      </c>
    </row>
    <row r="22" spans="1:7" ht="15.6" customHeight="1" x14ac:dyDescent="0.25">
      <c r="A22" s="202" t="s">
        <v>151</v>
      </c>
      <c r="B22" s="203">
        <v>89.254999999999995</v>
      </c>
      <c r="C22" s="203">
        <v>146.80799999999999</v>
      </c>
      <c r="D22" s="203">
        <v>284.18200000000002</v>
      </c>
      <c r="E22" s="203">
        <v>307.63100000000009</v>
      </c>
      <c r="F22" s="204">
        <v>8.2514022703760759</v>
      </c>
    </row>
    <row r="23" spans="1:7" ht="15.6" customHeight="1" x14ac:dyDescent="0.25">
      <c r="A23" s="202" t="s">
        <v>171</v>
      </c>
      <c r="B23" s="203">
        <v>17.895</v>
      </c>
      <c r="C23" s="203">
        <v>11.21</v>
      </c>
      <c r="D23" s="203">
        <v>58.055</v>
      </c>
      <c r="E23" s="203">
        <v>90.392999999999986</v>
      </c>
      <c r="F23" s="204">
        <v>55.702351218671943</v>
      </c>
    </row>
    <row r="24" spans="1:7" ht="15.6" customHeight="1" x14ac:dyDescent="0.25">
      <c r="A24" s="202" t="s">
        <v>146</v>
      </c>
      <c r="B24" s="203">
        <v>218.12299999999999</v>
      </c>
      <c r="C24" s="203">
        <v>174.59200000000001</v>
      </c>
      <c r="D24" s="203">
        <v>1045.17</v>
      </c>
      <c r="E24" s="203">
        <v>839.73099999999999</v>
      </c>
      <c r="F24" s="204">
        <v>-19.656036816977149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72.944000000000003</v>
      </c>
      <c r="C26" s="203">
        <v>33.448</v>
      </c>
      <c r="D26" s="203">
        <v>266.89600000000002</v>
      </c>
      <c r="E26" s="203">
        <v>299.06700000000001</v>
      </c>
      <c r="F26" s="204">
        <v>12.05375876746001</v>
      </c>
    </row>
    <row r="27" spans="1:7" ht="15.6" customHeight="1" x14ac:dyDescent="0.25">
      <c r="A27" s="202" t="s">
        <v>173</v>
      </c>
      <c r="B27" s="203">
        <v>1869.9760000000001</v>
      </c>
      <c r="C27" s="203">
        <v>1453.4570000000001</v>
      </c>
      <c r="D27" s="203">
        <v>10400.125</v>
      </c>
      <c r="E27" s="203">
        <v>9102.9549999999999</v>
      </c>
      <c r="F27" s="204">
        <v>-12.47263855001742</v>
      </c>
    </row>
    <row r="28" spans="1:7" ht="15.6" customHeight="1" x14ac:dyDescent="0.25">
      <c r="A28" s="202" t="s">
        <v>177</v>
      </c>
      <c r="B28" s="203">
        <v>371.45199999999988</v>
      </c>
      <c r="C28" s="203">
        <v>365.06399999999991</v>
      </c>
      <c r="D28" s="203">
        <v>1424.7639999999999</v>
      </c>
      <c r="E28" s="203">
        <v>1331.2249999999999</v>
      </c>
      <c r="F28" s="204">
        <v>-6.5652276447187319</v>
      </c>
    </row>
    <row r="29" spans="1:7" ht="15.6" customHeight="1" x14ac:dyDescent="0.25">
      <c r="A29" s="202" t="s">
        <v>178</v>
      </c>
      <c r="B29" s="203">
        <v>328.10300000000001</v>
      </c>
      <c r="C29" s="203">
        <v>130.80000000000001</v>
      </c>
      <c r="D29" s="203">
        <v>2325.223</v>
      </c>
      <c r="E29" s="203">
        <v>2195.2649999999999</v>
      </c>
      <c r="F29" s="204">
        <v>-5.5890553293167926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130.25700000000001</v>
      </c>
      <c r="C31" s="203">
        <v>238.876</v>
      </c>
      <c r="D31" s="203">
        <v>756.43700000000001</v>
      </c>
      <c r="E31" s="203">
        <v>803.99699999999996</v>
      </c>
      <c r="F31" s="204">
        <v>6.2873709244788349</v>
      </c>
    </row>
    <row r="32" spans="1:7" ht="15.6" customHeight="1" x14ac:dyDescent="0.25">
      <c r="A32" s="202" t="s">
        <v>181</v>
      </c>
      <c r="B32" s="203">
        <v>84.738000000000014</v>
      </c>
      <c r="C32" s="203">
        <v>125.56</v>
      </c>
      <c r="D32" s="203">
        <v>465.34699999999998</v>
      </c>
      <c r="E32" s="203">
        <v>1057.6590000000001</v>
      </c>
      <c r="F32" s="204">
        <v>127.2839408011656</v>
      </c>
    </row>
    <row r="33" spans="1:6" ht="15.6" customHeight="1" x14ac:dyDescent="0.25">
      <c r="A33" s="202" t="s">
        <v>182</v>
      </c>
      <c r="B33" s="203">
        <v>2793.2179999999998</v>
      </c>
      <c r="C33" s="203">
        <v>2878.9209999999998</v>
      </c>
      <c r="D33" s="203">
        <v>12584.361000000001</v>
      </c>
      <c r="E33" s="203">
        <v>12264.906999999999</v>
      </c>
      <c r="F33" s="204">
        <v>-2.5384999683337099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11952.919999999998</v>
      </c>
      <c r="C35" s="91">
        <f>SUM(C7:C34)</f>
        <v>12488.667000000001</v>
      </c>
      <c r="D35" s="90">
        <f>SUM(D7:D34)</f>
        <v>56316.247000000018</v>
      </c>
      <c r="E35" s="92">
        <f>SUM(E7:E34)</f>
        <v>53978.951999999997</v>
      </c>
      <c r="F35" s="154">
        <f>E35*100/D35-100</f>
        <v>-4.150303197583483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3683</v>
      </c>
      <c r="C7" s="203">
        <v>2599</v>
      </c>
      <c r="D7" s="203">
        <v>20216</v>
      </c>
      <c r="E7" s="203">
        <v>17660</v>
      </c>
      <c r="F7" s="204">
        <v>-12.643450732093379</v>
      </c>
      <c r="G7" s="51"/>
    </row>
    <row r="8" spans="1:14" ht="15.6" customHeight="1" x14ac:dyDescent="0.25">
      <c r="A8" s="202" t="s">
        <v>11</v>
      </c>
      <c r="B8" s="203">
        <v>2586</v>
      </c>
      <c r="C8" s="203">
        <v>2453</v>
      </c>
      <c r="D8" s="203">
        <v>10157</v>
      </c>
      <c r="E8" s="203">
        <v>9608</v>
      </c>
      <c r="F8" s="204">
        <v>-5.4051393127892027</v>
      </c>
      <c r="G8" s="20"/>
    </row>
    <row r="9" spans="1:14" ht="15.6" customHeight="1" x14ac:dyDescent="0.25">
      <c r="A9" s="202" t="s">
        <v>8</v>
      </c>
      <c r="B9" s="203">
        <v>7076</v>
      </c>
      <c r="C9" s="203">
        <v>5627</v>
      </c>
      <c r="D9" s="203">
        <v>28119</v>
      </c>
      <c r="E9" s="203">
        <v>29597</v>
      </c>
      <c r="F9" s="204">
        <v>5.2562324406984544</v>
      </c>
      <c r="G9" s="20"/>
    </row>
    <row r="10" spans="1:14" ht="15.6" customHeight="1" x14ac:dyDescent="0.25">
      <c r="A10" s="202" t="s">
        <v>10</v>
      </c>
      <c r="B10" s="203">
        <v>4421</v>
      </c>
      <c r="C10" s="203">
        <v>4728</v>
      </c>
      <c r="D10" s="203">
        <v>20447</v>
      </c>
      <c r="E10" s="203">
        <v>17219</v>
      </c>
      <c r="F10" s="204">
        <v>-15.787157040152589</v>
      </c>
    </row>
    <row r="11" spans="1:14" ht="15.6" customHeight="1" x14ac:dyDescent="0.25">
      <c r="A11" s="202" t="s">
        <v>9</v>
      </c>
      <c r="B11" s="203">
        <v>314701</v>
      </c>
      <c r="C11" s="203">
        <v>257703</v>
      </c>
      <c r="D11" s="203">
        <v>1452064</v>
      </c>
      <c r="E11" s="203">
        <v>1510132</v>
      </c>
      <c r="F11" s="204">
        <v>3.99899728937568</v>
      </c>
    </row>
    <row r="12" spans="1:14" ht="15.6" customHeight="1" x14ac:dyDescent="0.25">
      <c r="A12" s="202" t="s">
        <v>6</v>
      </c>
      <c r="B12" s="203">
        <v>18457</v>
      </c>
      <c r="C12" s="203">
        <v>12693</v>
      </c>
      <c r="D12" s="203">
        <v>50742</v>
      </c>
      <c r="E12" s="203">
        <v>45494</v>
      </c>
      <c r="F12" s="204">
        <v>-10.342517047022181</v>
      </c>
    </row>
    <row r="13" spans="1:14" ht="15.6" customHeight="1" x14ac:dyDescent="0.25">
      <c r="A13" s="202" t="s">
        <v>175</v>
      </c>
      <c r="B13" s="203">
        <v>15652</v>
      </c>
      <c r="C13" s="203">
        <v>22329</v>
      </c>
      <c r="D13" s="203">
        <v>38278</v>
      </c>
      <c r="E13" s="203">
        <v>51324</v>
      </c>
      <c r="F13" s="204">
        <v>34.082240451434252</v>
      </c>
    </row>
    <row r="14" spans="1:14" ht="15.6" customHeight="1" x14ac:dyDescent="0.25">
      <c r="A14" s="202" t="s">
        <v>153</v>
      </c>
      <c r="B14" s="203">
        <v>155767</v>
      </c>
      <c r="C14" s="203">
        <v>184030</v>
      </c>
      <c r="D14" s="203">
        <v>643793</v>
      </c>
      <c r="E14" s="203">
        <v>667865</v>
      </c>
      <c r="F14" s="204">
        <v>3.7390900491306951</v>
      </c>
    </row>
    <row r="15" spans="1:14" ht="15.6" customHeight="1" x14ac:dyDescent="0.25">
      <c r="A15" s="202" t="s">
        <v>150</v>
      </c>
      <c r="B15" s="203">
        <v>12581</v>
      </c>
      <c r="C15" s="203">
        <v>14313</v>
      </c>
      <c r="D15" s="203">
        <v>53645</v>
      </c>
      <c r="E15" s="203">
        <v>58523</v>
      </c>
      <c r="F15" s="204">
        <v>9.0931121260136081</v>
      </c>
    </row>
    <row r="16" spans="1:14" ht="15.6" customHeight="1" x14ac:dyDescent="0.5">
      <c r="A16" s="202" t="s">
        <v>149</v>
      </c>
      <c r="B16" s="203">
        <v>16037</v>
      </c>
      <c r="C16" s="203">
        <v>17915</v>
      </c>
      <c r="D16" s="203">
        <v>79509</v>
      </c>
      <c r="E16" s="203">
        <v>78777</v>
      </c>
      <c r="F16" s="204">
        <v>-0.92065049239708685</v>
      </c>
      <c r="G16" s="15"/>
    </row>
    <row r="17" spans="1:7" ht="15.6" customHeight="1" x14ac:dyDescent="0.35">
      <c r="A17" s="202" t="s">
        <v>155</v>
      </c>
      <c r="B17" s="203">
        <v>3147</v>
      </c>
      <c r="C17" s="203">
        <v>2494</v>
      </c>
      <c r="D17" s="203">
        <v>11915</v>
      </c>
      <c r="E17" s="203">
        <v>11954</v>
      </c>
      <c r="F17" s="204">
        <v>0.3273185060847652</v>
      </c>
      <c r="G17" s="16"/>
    </row>
    <row r="18" spans="1:7" ht="15.6" customHeight="1" x14ac:dyDescent="0.25">
      <c r="A18" s="202" t="s">
        <v>152</v>
      </c>
      <c r="B18" s="203">
        <v>65538</v>
      </c>
      <c r="C18" s="203">
        <v>43674</v>
      </c>
      <c r="D18" s="203">
        <v>269939</v>
      </c>
      <c r="E18" s="203">
        <v>198504</v>
      </c>
      <c r="F18" s="204">
        <v>-26.463386172431559</v>
      </c>
    </row>
    <row r="19" spans="1:7" ht="15.6" customHeight="1" x14ac:dyDescent="0.25">
      <c r="A19" s="202" t="s">
        <v>148</v>
      </c>
      <c r="B19" s="203">
        <v>679</v>
      </c>
      <c r="C19" s="203">
        <v>1494</v>
      </c>
      <c r="D19" s="203">
        <v>5212</v>
      </c>
      <c r="E19" s="203">
        <v>5537</v>
      </c>
      <c r="F19" s="204">
        <v>6.2356101304681459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11065</v>
      </c>
      <c r="E20" s="203">
        <v>12633</v>
      </c>
      <c r="F20" s="204">
        <v>14.17080885675554</v>
      </c>
    </row>
    <row r="21" spans="1:7" ht="15.6" customHeight="1" x14ac:dyDescent="0.25">
      <c r="A21" s="202" t="s">
        <v>154</v>
      </c>
      <c r="B21" s="203">
        <v>18665</v>
      </c>
      <c r="C21" s="203">
        <v>17281</v>
      </c>
      <c r="D21" s="203">
        <v>65213</v>
      </c>
      <c r="E21" s="203">
        <v>50223</v>
      </c>
      <c r="F21" s="204">
        <v>-22.986214405103279</v>
      </c>
    </row>
    <row r="22" spans="1:7" ht="15.6" customHeight="1" x14ac:dyDescent="0.25">
      <c r="A22" s="202" t="s">
        <v>151</v>
      </c>
      <c r="B22" s="203">
        <v>216210</v>
      </c>
      <c r="C22" s="203">
        <v>297513</v>
      </c>
      <c r="D22" s="203">
        <v>1061469</v>
      </c>
      <c r="E22" s="203">
        <v>1273205</v>
      </c>
      <c r="F22" s="204">
        <v>19.947450184602658</v>
      </c>
    </row>
    <row r="23" spans="1:7" ht="15.6" customHeight="1" x14ac:dyDescent="0.25">
      <c r="A23" s="202" t="s">
        <v>171</v>
      </c>
      <c r="B23" s="203">
        <v>9273</v>
      </c>
      <c r="C23" s="203">
        <v>5723</v>
      </c>
      <c r="D23" s="203">
        <v>36139</v>
      </c>
      <c r="E23" s="203">
        <v>30759</v>
      </c>
      <c r="F23" s="204">
        <v>-14.886964221478181</v>
      </c>
    </row>
    <row r="24" spans="1:7" ht="15.6" customHeight="1" x14ac:dyDescent="0.25">
      <c r="A24" s="202" t="s">
        <v>146</v>
      </c>
      <c r="B24" s="203">
        <v>3456</v>
      </c>
      <c r="C24" s="203">
        <v>2924</v>
      </c>
      <c r="D24" s="203">
        <v>8870</v>
      </c>
      <c r="E24" s="203">
        <v>10630</v>
      </c>
      <c r="F24" s="204">
        <v>19.84216459977452</v>
      </c>
    </row>
    <row r="25" spans="1:7" ht="15.6" customHeight="1" x14ac:dyDescent="0.25">
      <c r="A25" s="202" t="s">
        <v>145</v>
      </c>
      <c r="B25" s="203">
        <v>35</v>
      </c>
      <c r="C25" s="203">
        <v>0</v>
      </c>
      <c r="D25" s="203">
        <v>1937</v>
      </c>
      <c r="E25" s="203">
        <v>106</v>
      </c>
      <c r="F25" s="204">
        <v>-94.52762003097574</v>
      </c>
    </row>
    <row r="26" spans="1:7" ht="15.6" customHeight="1" x14ac:dyDescent="0.25">
      <c r="A26" s="202" t="s">
        <v>157</v>
      </c>
      <c r="B26" s="203">
        <v>2411</v>
      </c>
      <c r="C26" s="203">
        <v>2211</v>
      </c>
      <c r="D26" s="203">
        <v>9931</v>
      </c>
      <c r="E26" s="203">
        <v>9690</v>
      </c>
      <c r="F26" s="204">
        <v>-2.4267445373074281</v>
      </c>
    </row>
    <row r="27" spans="1:7" ht="15.6" customHeight="1" x14ac:dyDescent="0.25">
      <c r="A27" s="202" t="s">
        <v>173</v>
      </c>
      <c r="B27" s="203">
        <v>2267</v>
      </c>
      <c r="C27" s="203">
        <v>1771</v>
      </c>
      <c r="D27" s="203">
        <v>11039</v>
      </c>
      <c r="E27" s="203">
        <v>11340</v>
      </c>
      <c r="F27" s="204">
        <v>2.7266962587190871</v>
      </c>
    </row>
    <row r="28" spans="1:7" ht="15.6" customHeight="1" x14ac:dyDescent="0.25">
      <c r="A28" s="202" t="s">
        <v>177</v>
      </c>
      <c r="B28" s="203">
        <v>45471</v>
      </c>
      <c r="C28" s="203">
        <v>55110</v>
      </c>
      <c r="D28" s="203">
        <v>335632</v>
      </c>
      <c r="E28" s="203">
        <v>405601</v>
      </c>
      <c r="F28" s="204">
        <v>20.84693950517233</v>
      </c>
    </row>
    <row r="29" spans="1:7" ht="15.6" customHeight="1" x14ac:dyDescent="0.25">
      <c r="A29" s="202" t="s">
        <v>178</v>
      </c>
      <c r="B29" s="203">
        <v>4468</v>
      </c>
      <c r="C29" s="203">
        <v>4912</v>
      </c>
      <c r="D29" s="203">
        <v>16774</v>
      </c>
      <c r="E29" s="203">
        <v>23107</v>
      </c>
      <c r="F29" s="204">
        <v>37.754858709908177</v>
      </c>
    </row>
    <row r="30" spans="1:7" ht="15.6" customHeight="1" x14ac:dyDescent="0.25">
      <c r="A30" s="202" t="s">
        <v>179</v>
      </c>
      <c r="B30" s="203">
        <v>3365</v>
      </c>
      <c r="C30" s="203">
        <v>2455</v>
      </c>
      <c r="D30" s="203">
        <v>15217</v>
      </c>
      <c r="E30" s="203">
        <v>13298</v>
      </c>
      <c r="F30" s="204">
        <v>-12.610895708746799</v>
      </c>
    </row>
    <row r="31" spans="1:7" ht="15.6" customHeight="1" x14ac:dyDescent="0.25">
      <c r="A31" s="202" t="s">
        <v>180</v>
      </c>
      <c r="B31" s="203">
        <v>13184</v>
      </c>
      <c r="C31" s="203">
        <v>8872</v>
      </c>
      <c r="D31" s="203">
        <v>48116</v>
      </c>
      <c r="E31" s="203">
        <v>45211</v>
      </c>
      <c r="F31" s="204">
        <v>-6.0374927259123723</v>
      </c>
    </row>
    <row r="32" spans="1:7" ht="15.6" customHeight="1" x14ac:dyDescent="0.25">
      <c r="A32" s="202" t="s">
        <v>181</v>
      </c>
      <c r="B32" s="203">
        <v>34807</v>
      </c>
      <c r="C32" s="203">
        <v>36194</v>
      </c>
      <c r="D32" s="203">
        <v>180035</v>
      </c>
      <c r="E32" s="203">
        <v>204914</v>
      </c>
      <c r="F32" s="204">
        <v>13.81897964284722</v>
      </c>
    </row>
    <row r="33" spans="1:6" ht="15.6" customHeight="1" x14ac:dyDescent="0.25">
      <c r="A33" s="202" t="s">
        <v>182</v>
      </c>
      <c r="B33" s="203">
        <v>16410</v>
      </c>
      <c r="C33" s="203">
        <v>10291</v>
      </c>
      <c r="D33" s="203">
        <v>51126</v>
      </c>
      <c r="E33" s="203">
        <v>44248</v>
      </c>
      <c r="F33" s="204">
        <v>-13.453037593396701</v>
      </c>
    </row>
    <row r="34" spans="1:6" ht="15.6" customHeight="1" x14ac:dyDescent="0.25">
      <c r="A34" s="202" t="s">
        <v>183</v>
      </c>
      <c r="B34" s="203">
        <v>410</v>
      </c>
      <c r="C34" s="203">
        <v>733</v>
      </c>
      <c r="D34" s="203">
        <v>3198</v>
      </c>
      <c r="E34" s="203">
        <v>4178</v>
      </c>
      <c r="F34" s="204">
        <v>30.644152595372098</v>
      </c>
    </row>
    <row r="35" spans="1:6" ht="15.6" customHeight="1" x14ac:dyDescent="0.25">
      <c r="A35" s="170" t="s">
        <v>158</v>
      </c>
      <c r="B35" s="90">
        <f>SUM(B7:B34)</f>
        <v>990757</v>
      </c>
      <c r="C35" s="91">
        <f>SUM(C7:C34)</f>
        <v>1018042</v>
      </c>
      <c r="D35" s="192">
        <f>SUM(D7:D34)</f>
        <v>4539797</v>
      </c>
      <c r="E35" s="192">
        <f>SUM(E7:E34)</f>
        <v>4841337</v>
      </c>
      <c r="F35" s="154">
        <f>E35*100/D35-100</f>
        <v>6.6421472149525584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2907</v>
      </c>
      <c r="C7" s="203">
        <v>1792</v>
      </c>
      <c r="D7" s="203">
        <v>12627</v>
      </c>
      <c r="E7" s="203">
        <v>9462</v>
      </c>
      <c r="F7" s="204">
        <v>-25.065336184366831</v>
      </c>
      <c r="G7" s="51"/>
    </row>
    <row r="8" spans="1:14" ht="15.6" customHeight="1" x14ac:dyDescent="0.25">
      <c r="A8" s="202" t="s">
        <v>11</v>
      </c>
      <c r="B8" s="203">
        <v>109</v>
      </c>
      <c r="C8" s="203">
        <v>78</v>
      </c>
      <c r="D8" s="203">
        <v>805</v>
      </c>
      <c r="E8" s="203">
        <v>495</v>
      </c>
      <c r="F8" s="204">
        <v>-38.509316770186338</v>
      </c>
      <c r="G8" s="20"/>
    </row>
    <row r="9" spans="1:14" ht="15.6" customHeight="1" x14ac:dyDescent="0.25">
      <c r="A9" s="202" t="s">
        <v>8</v>
      </c>
      <c r="B9" s="203">
        <v>3860</v>
      </c>
      <c r="C9" s="203">
        <v>3000</v>
      </c>
      <c r="D9" s="203">
        <v>15787</v>
      </c>
      <c r="E9" s="203">
        <v>13364</v>
      </c>
      <c r="F9" s="204">
        <v>-15.348071197820991</v>
      </c>
      <c r="G9" s="20"/>
    </row>
    <row r="10" spans="1:14" ht="15.6" customHeight="1" x14ac:dyDescent="0.25">
      <c r="A10" s="202" t="s">
        <v>10</v>
      </c>
      <c r="B10" s="203">
        <v>1151</v>
      </c>
      <c r="C10" s="203">
        <v>1496</v>
      </c>
      <c r="D10" s="203">
        <v>6199</v>
      </c>
      <c r="E10" s="203">
        <v>5645</v>
      </c>
      <c r="F10" s="204">
        <v>-8.936925310533951</v>
      </c>
    </row>
    <row r="11" spans="1:14" ht="15.6" customHeight="1" x14ac:dyDescent="0.25">
      <c r="A11" s="202" t="s">
        <v>9</v>
      </c>
      <c r="B11" s="203">
        <v>298883</v>
      </c>
      <c r="C11" s="203">
        <v>245989</v>
      </c>
      <c r="D11" s="203">
        <v>1381377</v>
      </c>
      <c r="E11" s="203">
        <v>1441751</v>
      </c>
      <c r="F11" s="204">
        <v>4.370566470992344</v>
      </c>
    </row>
    <row r="12" spans="1:14" ht="15.6" customHeight="1" x14ac:dyDescent="0.25">
      <c r="A12" s="202" t="s">
        <v>6</v>
      </c>
      <c r="B12" s="203">
        <v>2708</v>
      </c>
      <c r="C12" s="203">
        <v>1901</v>
      </c>
      <c r="D12" s="203">
        <v>11791</v>
      </c>
      <c r="E12" s="203">
        <v>12789</v>
      </c>
      <c r="F12" s="204">
        <v>8.4640827749978769</v>
      </c>
    </row>
    <row r="13" spans="1:14" ht="15.6" customHeight="1" x14ac:dyDescent="0.25">
      <c r="A13" s="202" t="s">
        <v>175</v>
      </c>
      <c r="B13" s="203">
        <v>190</v>
      </c>
      <c r="C13" s="203">
        <v>32</v>
      </c>
      <c r="D13" s="203">
        <v>722</v>
      </c>
      <c r="E13" s="203">
        <v>476</v>
      </c>
      <c r="F13" s="204">
        <v>-34.072022160664822</v>
      </c>
    </row>
    <row r="14" spans="1:14" ht="15.6" customHeight="1" x14ac:dyDescent="0.25">
      <c r="A14" s="202" t="s">
        <v>153</v>
      </c>
      <c r="B14" s="203">
        <v>126799</v>
      </c>
      <c r="C14" s="203">
        <v>155798</v>
      </c>
      <c r="D14" s="203">
        <v>542545</v>
      </c>
      <c r="E14" s="203">
        <v>574046</v>
      </c>
      <c r="F14" s="204">
        <v>5.8061543282124006</v>
      </c>
    </row>
    <row r="15" spans="1:14" ht="15.6" customHeight="1" x14ac:dyDescent="0.25">
      <c r="A15" s="202" t="s">
        <v>150</v>
      </c>
      <c r="B15" s="203">
        <v>6668</v>
      </c>
      <c r="C15" s="203">
        <v>7586</v>
      </c>
      <c r="D15" s="203">
        <v>28209</v>
      </c>
      <c r="E15" s="203">
        <v>30790</v>
      </c>
      <c r="F15" s="204">
        <v>9.1495621964621279</v>
      </c>
    </row>
    <row r="16" spans="1:14" ht="15.6" customHeight="1" x14ac:dyDescent="0.5">
      <c r="A16" s="202" t="s">
        <v>149</v>
      </c>
      <c r="B16" s="203">
        <v>1393</v>
      </c>
      <c r="C16" s="203">
        <v>1001</v>
      </c>
      <c r="D16" s="203">
        <v>5266</v>
      </c>
      <c r="E16" s="203">
        <v>4992</v>
      </c>
      <c r="F16" s="204">
        <v>-5.203190277250286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63995</v>
      </c>
      <c r="C18" s="203">
        <v>41960</v>
      </c>
      <c r="D18" s="203">
        <v>261875</v>
      </c>
      <c r="E18" s="203">
        <v>189306</v>
      </c>
      <c r="F18" s="204">
        <v>-27.711312649164679</v>
      </c>
    </row>
    <row r="19" spans="1:7" ht="15.6" customHeight="1" x14ac:dyDescent="0.25">
      <c r="A19" s="202" t="s">
        <v>148</v>
      </c>
      <c r="B19" s="203">
        <v>437</v>
      </c>
      <c r="C19" s="203">
        <v>944</v>
      </c>
      <c r="D19" s="203">
        <v>2574</v>
      </c>
      <c r="E19" s="203">
        <v>3097</v>
      </c>
      <c r="F19" s="204">
        <v>20.31857031857032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11065</v>
      </c>
      <c r="E20" s="203">
        <v>12633</v>
      </c>
      <c r="F20" s="204">
        <v>14.17080885675554</v>
      </c>
    </row>
    <row r="21" spans="1:7" ht="15.6" customHeight="1" x14ac:dyDescent="0.25">
      <c r="A21" s="202" t="s">
        <v>154</v>
      </c>
      <c r="B21" s="203">
        <v>15014</v>
      </c>
      <c r="C21" s="203">
        <v>14739</v>
      </c>
      <c r="D21" s="203">
        <v>53238</v>
      </c>
      <c r="E21" s="203">
        <v>39203</v>
      </c>
      <c r="F21" s="204">
        <v>-26.362748412787852</v>
      </c>
    </row>
    <row r="22" spans="1:7" ht="15.6" customHeight="1" x14ac:dyDescent="0.25">
      <c r="A22" s="202" t="s">
        <v>151</v>
      </c>
      <c r="B22" s="203">
        <v>193700</v>
      </c>
      <c r="C22" s="203">
        <v>282447</v>
      </c>
      <c r="D22" s="203">
        <v>924998</v>
      </c>
      <c r="E22" s="203">
        <v>1155103</v>
      </c>
      <c r="F22" s="204">
        <v>24.876270002745951</v>
      </c>
    </row>
    <row r="23" spans="1:7" ht="15.6" customHeight="1" x14ac:dyDescent="0.25">
      <c r="A23" s="202" t="s">
        <v>171</v>
      </c>
      <c r="B23" s="203">
        <v>3125</v>
      </c>
      <c r="C23" s="203">
        <v>2743</v>
      </c>
      <c r="D23" s="203">
        <v>13571</v>
      </c>
      <c r="E23" s="203">
        <v>13681</v>
      </c>
      <c r="F23" s="204">
        <v>0.81055191216564992</v>
      </c>
    </row>
    <row r="24" spans="1:7" ht="15.6" customHeight="1" x14ac:dyDescent="0.25">
      <c r="A24" s="202" t="s">
        <v>146</v>
      </c>
      <c r="B24" s="203">
        <v>1503</v>
      </c>
      <c r="C24" s="203">
        <v>1332</v>
      </c>
      <c r="D24" s="203">
        <v>3551</v>
      </c>
      <c r="E24" s="203">
        <v>5800</v>
      </c>
      <c r="F24" s="204">
        <v>63.334272036046173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1660</v>
      </c>
      <c r="C26" s="203">
        <v>987</v>
      </c>
      <c r="D26" s="203">
        <v>5802</v>
      </c>
      <c r="E26" s="203">
        <v>5562</v>
      </c>
      <c r="F26" s="204">
        <v>-4.1365046535677408</v>
      </c>
    </row>
    <row r="27" spans="1:7" ht="15.6" customHeight="1" x14ac:dyDescent="0.25">
      <c r="A27" s="202" t="s">
        <v>173</v>
      </c>
      <c r="B27" s="203">
        <v>717</v>
      </c>
      <c r="C27" s="203">
        <v>553</v>
      </c>
      <c r="D27" s="203">
        <v>5044</v>
      </c>
      <c r="E27" s="203">
        <v>4476</v>
      </c>
      <c r="F27" s="204">
        <v>-11.2609040444092</v>
      </c>
    </row>
    <row r="28" spans="1:7" ht="15.6" customHeight="1" x14ac:dyDescent="0.25">
      <c r="A28" s="202" t="s">
        <v>177</v>
      </c>
      <c r="B28" s="203">
        <v>41842</v>
      </c>
      <c r="C28" s="203">
        <v>49818</v>
      </c>
      <c r="D28" s="203">
        <v>261298</v>
      </c>
      <c r="E28" s="203">
        <v>335293</v>
      </c>
      <c r="F28" s="204">
        <v>28.318242007210159</v>
      </c>
    </row>
    <row r="29" spans="1:7" ht="15.6" customHeight="1" x14ac:dyDescent="0.25">
      <c r="A29" s="202" t="s">
        <v>178</v>
      </c>
      <c r="B29" s="203">
        <v>2630</v>
      </c>
      <c r="C29" s="203">
        <v>2588</v>
      </c>
      <c r="D29" s="203">
        <v>9374</v>
      </c>
      <c r="E29" s="203">
        <v>15425</v>
      </c>
      <c r="F29" s="204">
        <v>64.550885427778951</v>
      </c>
    </row>
    <row r="30" spans="1:7" ht="15.6" customHeight="1" x14ac:dyDescent="0.25">
      <c r="A30" s="202" t="s">
        <v>179</v>
      </c>
      <c r="B30" s="203">
        <v>1495</v>
      </c>
      <c r="C30" s="203">
        <v>1058</v>
      </c>
      <c r="D30" s="203">
        <v>6841</v>
      </c>
      <c r="E30" s="203">
        <v>6883</v>
      </c>
      <c r="F30" s="204">
        <v>0.61394532963016957</v>
      </c>
    </row>
    <row r="31" spans="1:7" ht="15.6" customHeight="1" x14ac:dyDescent="0.25">
      <c r="A31" s="202" t="s">
        <v>180</v>
      </c>
      <c r="B31" s="203">
        <v>4610</v>
      </c>
      <c r="C31" s="203">
        <v>1840</v>
      </c>
      <c r="D31" s="203">
        <v>19241</v>
      </c>
      <c r="E31" s="203">
        <v>16531</v>
      </c>
      <c r="F31" s="204">
        <v>-14.08450704225352</v>
      </c>
    </row>
    <row r="32" spans="1:7" ht="15.6" customHeight="1" x14ac:dyDescent="0.25">
      <c r="A32" s="202" t="s">
        <v>181</v>
      </c>
      <c r="B32" s="203">
        <v>30212</v>
      </c>
      <c r="C32" s="203">
        <v>29410</v>
      </c>
      <c r="D32" s="203">
        <v>151342</v>
      </c>
      <c r="E32" s="203">
        <v>179064</v>
      </c>
      <c r="F32" s="204">
        <v>18.31745318550038</v>
      </c>
    </row>
    <row r="33" spans="1:6" ht="15.6" customHeight="1" x14ac:dyDescent="0.25">
      <c r="A33" s="202" t="s">
        <v>182</v>
      </c>
      <c r="B33" s="203">
        <v>8432</v>
      </c>
      <c r="C33" s="203">
        <v>5494</v>
      </c>
      <c r="D33" s="203">
        <v>22774</v>
      </c>
      <c r="E33" s="203">
        <v>21491</v>
      </c>
      <c r="F33" s="204">
        <v>-5.6336172828664246</v>
      </c>
    </row>
    <row r="34" spans="1:6" ht="15.6" customHeight="1" x14ac:dyDescent="0.25">
      <c r="A34" s="202" t="s">
        <v>183</v>
      </c>
      <c r="B34" s="203">
        <v>222</v>
      </c>
      <c r="C34" s="203">
        <v>261</v>
      </c>
      <c r="D34" s="203">
        <v>1542</v>
      </c>
      <c r="E34" s="203">
        <v>1336</v>
      </c>
      <c r="F34" s="204">
        <v>-13.359273670557711</v>
      </c>
    </row>
    <row r="35" spans="1:6" ht="15.6" customHeight="1" x14ac:dyDescent="0.25">
      <c r="A35" s="170" t="s">
        <v>158</v>
      </c>
      <c r="B35" s="90">
        <f>SUM(B7:B34)</f>
        <v>814262</v>
      </c>
      <c r="C35" s="91">
        <f>SUM(C7:C34)</f>
        <v>854847</v>
      </c>
      <c r="D35" s="90">
        <f>SUM(D7:D34)</f>
        <v>3759458</v>
      </c>
      <c r="E35" s="92">
        <f>SUM(E7:E34)</f>
        <v>4098694</v>
      </c>
      <c r="F35" s="154">
        <f>E35*100/D35-100</f>
        <v>9.0235347754915693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314883</v>
      </c>
      <c r="C11" s="203">
        <v>238497</v>
      </c>
      <c r="D11" s="203">
        <v>1408985</v>
      </c>
      <c r="E11" s="203">
        <v>1495993</v>
      </c>
      <c r="F11" s="204">
        <v>6.1752254282338006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960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68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13394</v>
      </c>
      <c r="C21" s="203">
        <v>6000</v>
      </c>
      <c r="D21" s="203">
        <v>31501</v>
      </c>
      <c r="E21" s="203">
        <v>26212</v>
      </c>
      <c r="F21" s="204">
        <v>-16.789943176407089</v>
      </c>
    </row>
    <row r="22" spans="1:7" ht="15.6" customHeight="1" x14ac:dyDescent="0.25">
      <c r="A22" s="202" t="s">
        <v>151</v>
      </c>
      <c r="B22" s="203">
        <v>0</v>
      </c>
      <c r="C22" s="203">
        <v>16</v>
      </c>
      <c r="D22" s="203">
        <v>0</v>
      </c>
      <c r="E22" s="203">
        <v>28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147</v>
      </c>
      <c r="C28" s="203">
        <v>132</v>
      </c>
      <c r="D28" s="203">
        <v>667</v>
      </c>
      <c r="E28" s="203">
        <v>746</v>
      </c>
      <c r="F28" s="204">
        <v>11.84407796101949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51028</v>
      </c>
      <c r="D31" s="203">
        <v>26286</v>
      </c>
      <c r="E31" s="203">
        <v>53128</v>
      </c>
      <c r="F31" s="204">
        <v>102.1151944000609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328424</v>
      </c>
      <c r="C35" s="91">
        <f>SUM(C7:C34)</f>
        <v>295673</v>
      </c>
      <c r="D35" s="192">
        <f>SUM(D7:D34)</f>
        <v>1467507</v>
      </c>
      <c r="E35" s="192">
        <f>SUM(E7:E34)</f>
        <v>1577067</v>
      </c>
      <c r="F35" s="154">
        <f>E35*100/D35-100</f>
        <v>7.465722480369763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168728</v>
      </c>
      <c r="C7" s="203">
        <v>80960</v>
      </c>
      <c r="D7" s="203">
        <v>1244036</v>
      </c>
      <c r="E7" s="203">
        <v>236259</v>
      </c>
      <c r="F7" s="204">
        <v>-81.00866855943076</v>
      </c>
      <c r="G7" s="27"/>
    </row>
    <row r="8" spans="1:14" ht="15.6" customHeight="1" x14ac:dyDescent="0.25">
      <c r="A8" s="202" t="s">
        <v>11</v>
      </c>
      <c r="B8" s="203">
        <v>3912</v>
      </c>
      <c r="C8" s="203">
        <v>4342</v>
      </c>
      <c r="D8" s="203">
        <v>8920</v>
      </c>
      <c r="E8" s="203">
        <v>9021</v>
      </c>
      <c r="F8" s="204">
        <v>1.1322869955156989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1539</v>
      </c>
      <c r="D9" s="203">
        <v>43</v>
      </c>
      <c r="E9" s="203">
        <v>1539</v>
      </c>
      <c r="F9" s="204">
        <v>3479.0697674418611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5342726</v>
      </c>
      <c r="C11" s="203">
        <v>5736303</v>
      </c>
      <c r="D11" s="203">
        <v>26192414</v>
      </c>
      <c r="E11" s="203">
        <v>27361809</v>
      </c>
      <c r="F11" s="204">
        <v>4.4646323931807066</v>
      </c>
    </row>
    <row r="12" spans="1:14" ht="15.6" customHeight="1" x14ac:dyDescent="0.25">
      <c r="A12" s="202" t="s">
        <v>6</v>
      </c>
      <c r="B12" s="203">
        <v>71822</v>
      </c>
      <c r="C12" s="203">
        <v>167821</v>
      </c>
      <c r="D12" s="203">
        <v>633274</v>
      </c>
      <c r="E12" s="203">
        <v>401004</v>
      </c>
      <c r="F12" s="204">
        <v>-36.677646642685467</v>
      </c>
    </row>
    <row r="13" spans="1:14" ht="15.6" customHeight="1" x14ac:dyDescent="0.25">
      <c r="A13" s="202" t="s">
        <v>175</v>
      </c>
      <c r="B13" s="203">
        <v>1483</v>
      </c>
      <c r="C13" s="203">
        <v>1524</v>
      </c>
      <c r="D13" s="203">
        <v>5227</v>
      </c>
      <c r="E13" s="203">
        <v>5369</v>
      </c>
      <c r="F13" s="204">
        <v>2.7166634780945031</v>
      </c>
    </row>
    <row r="14" spans="1:14" ht="15.6" customHeight="1" x14ac:dyDescent="0.25">
      <c r="A14" s="202" t="s">
        <v>153</v>
      </c>
      <c r="B14" s="203">
        <v>2029746</v>
      </c>
      <c r="C14" s="203">
        <v>2309244</v>
      </c>
      <c r="D14" s="203">
        <v>8587372</v>
      </c>
      <c r="E14" s="203">
        <v>11393307</v>
      </c>
      <c r="F14" s="204">
        <v>32.67513041242421</v>
      </c>
    </row>
    <row r="15" spans="1:14" ht="15.6" customHeight="1" x14ac:dyDescent="0.25">
      <c r="A15" s="202" t="s">
        <v>150</v>
      </c>
      <c r="B15" s="203">
        <v>7324</v>
      </c>
      <c r="C15" s="203">
        <v>33721</v>
      </c>
      <c r="D15" s="203">
        <v>24440</v>
      </c>
      <c r="E15" s="203">
        <v>64414</v>
      </c>
      <c r="F15" s="204">
        <v>163.55973813420621</v>
      </c>
    </row>
    <row r="16" spans="1:14" ht="15.6" customHeight="1" x14ac:dyDescent="0.5">
      <c r="A16" s="202" t="s">
        <v>149</v>
      </c>
      <c r="B16" s="203">
        <v>27798</v>
      </c>
      <c r="C16" s="203">
        <v>4746</v>
      </c>
      <c r="D16" s="203">
        <v>408438</v>
      </c>
      <c r="E16" s="203">
        <v>89293</v>
      </c>
      <c r="F16" s="204">
        <v>-78.137930359075312</v>
      </c>
      <c r="G16" s="15"/>
    </row>
    <row r="17" spans="1:7" ht="15.6" customHeight="1" x14ac:dyDescent="0.35">
      <c r="A17" s="202" t="s">
        <v>155</v>
      </c>
      <c r="B17" s="203">
        <v>1941</v>
      </c>
      <c r="C17" s="203">
        <v>5084</v>
      </c>
      <c r="D17" s="203">
        <v>6383</v>
      </c>
      <c r="E17" s="203">
        <v>14961</v>
      </c>
      <c r="F17" s="204">
        <v>134.38821870593759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986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63280</v>
      </c>
      <c r="C19" s="203">
        <v>2309</v>
      </c>
      <c r="D19" s="203">
        <v>298038</v>
      </c>
      <c r="E19" s="203">
        <v>334848</v>
      </c>
      <c r="F19" s="204">
        <v>12.35077406236789</v>
      </c>
    </row>
    <row r="20" spans="1:7" ht="15.6" customHeight="1" x14ac:dyDescent="0.25">
      <c r="A20" s="202" t="s">
        <v>147</v>
      </c>
      <c r="B20" s="203">
        <v>750447</v>
      </c>
      <c r="C20" s="203">
        <v>20417</v>
      </c>
      <c r="D20" s="203">
        <v>3538513</v>
      </c>
      <c r="E20" s="203">
        <v>651734</v>
      </c>
      <c r="F20" s="204">
        <v>-81.581698300952979</v>
      </c>
    </row>
    <row r="21" spans="1:7" ht="15.6" customHeight="1" x14ac:dyDescent="0.25">
      <c r="A21" s="202" t="s">
        <v>154</v>
      </c>
      <c r="B21" s="203">
        <v>266201</v>
      </c>
      <c r="C21" s="203">
        <v>182652</v>
      </c>
      <c r="D21" s="203">
        <v>826680</v>
      </c>
      <c r="E21" s="203">
        <v>1065498</v>
      </c>
      <c r="F21" s="204">
        <v>28.888808245028319</v>
      </c>
    </row>
    <row r="22" spans="1:7" ht="15.6" customHeight="1" x14ac:dyDescent="0.25">
      <c r="A22" s="202" t="s">
        <v>151</v>
      </c>
      <c r="B22" s="203">
        <v>1086896</v>
      </c>
      <c r="C22" s="203">
        <v>1231467</v>
      </c>
      <c r="D22" s="203">
        <v>5070893</v>
      </c>
      <c r="E22" s="203">
        <v>5636971</v>
      </c>
      <c r="F22" s="204">
        <v>11.163280313743559</v>
      </c>
    </row>
    <row r="23" spans="1:7" ht="15.6" customHeight="1" x14ac:dyDescent="0.25">
      <c r="A23" s="202" t="s">
        <v>171</v>
      </c>
      <c r="B23" s="203">
        <v>1060</v>
      </c>
      <c r="C23" s="203">
        <v>334251</v>
      </c>
      <c r="D23" s="203">
        <v>19711</v>
      </c>
      <c r="E23" s="203">
        <v>795187</v>
      </c>
      <c r="F23" s="204">
        <v>3934.2296179798082</v>
      </c>
    </row>
    <row r="24" spans="1:7" ht="15.6" customHeight="1" x14ac:dyDescent="0.25">
      <c r="A24" s="202" t="s">
        <v>146</v>
      </c>
      <c r="B24" s="203">
        <v>491</v>
      </c>
      <c r="C24" s="203">
        <v>0</v>
      </c>
      <c r="D24" s="203">
        <v>991</v>
      </c>
      <c r="E24" s="203">
        <v>732</v>
      </c>
      <c r="F24" s="204">
        <v>-26.13521695257316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3050</v>
      </c>
      <c r="C26" s="203">
        <v>21701</v>
      </c>
      <c r="D26" s="203">
        <v>48968</v>
      </c>
      <c r="E26" s="203">
        <v>25320</v>
      </c>
      <c r="F26" s="204">
        <v>-48.292762620486847</v>
      </c>
    </row>
    <row r="27" spans="1:7" ht="15.6" customHeight="1" x14ac:dyDescent="0.25">
      <c r="A27" s="202" t="s">
        <v>173</v>
      </c>
      <c r="B27" s="203">
        <v>2454</v>
      </c>
      <c r="C27" s="203">
        <v>2532</v>
      </c>
      <c r="D27" s="203">
        <v>7803</v>
      </c>
      <c r="E27" s="203">
        <v>14580</v>
      </c>
      <c r="F27" s="204">
        <v>86.85121107266437</v>
      </c>
    </row>
    <row r="28" spans="1:7" ht="15.6" customHeight="1" x14ac:dyDescent="0.25">
      <c r="A28" s="202" t="s">
        <v>177</v>
      </c>
      <c r="B28" s="203">
        <v>41517</v>
      </c>
      <c r="C28" s="203">
        <v>148524</v>
      </c>
      <c r="D28" s="203">
        <v>336057</v>
      </c>
      <c r="E28" s="203">
        <v>436785</v>
      </c>
      <c r="F28" s="204">
        <v>29.973486640659161</v>
      </c>
    </row>
    <row r="29" spans="1:7" ht="15.6" customHeight="1" x14ac:dyDescent="0.25">
      <c r="A29" s="202" t="s">
        <v>178</v>
      </c>
      <c r="B29" s="203">
        <v>4571</v>
      </c>
      <c r="C29" s="203">
        <v>38529</v>
      </c>
      <c r="D29" s="203">
        <v>29004</v>
      </c>
      <c r="E29" s="203">
        <v>138707</v>
      </c>
      <c r="F29" s="204">
        <v>378.23403668459531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96492</v>
      </c>
      <c r="C31" s="203">
        <v>137633</v>
      </c>
      <c r="D31" s="203">
        <v>865797</v>
      </c>
      <c r="E31" s="203">
        <v>416623</v>
      </c>
      <c r="F31" s="204">
        <v>-51.879828643434891</v>
      </c>
    </row>
    <row r="32" spans="1:7" ht="15.6" customHeight="1" x14ac:dyDescent="0.25">
      <c r="A32" s="202" t="s">
        <v>181</v>
      </c>
      <c r="B32" s="203">
        <v>2986408</v>
      </c>
      <c r="C32" s="203">
        <v>3231872</v>
      </c>
      <c r="D32" s="203">
        <v>12504258</v>
      </c>
      <c r="E32" s="203">
        <v>14326182</v>
      </c>
      <c r="F32" s="204">
        <v>14.570428729157699</v>
      </c>
    </row>
    <row r="33" spans="1:6" ht="15.6" customHeight="1" x14ac:dyDescent="0.25">
      <c r="A33" s="202" t="s">
        <v>182</v>
      </c>
      <c r="B33" s="203">
        <v>23241</v>
      </c>
      <c r="C33" s="203">
        <v>39497</v>
      </c>
      <c r="D33" s="203">
        <v>114520</v>
      </c>
      <c r="E33" s="203">
        <v>212304</v>
      </c>
      <c r="F33" s="204">
        <v>85.385958784491805</v>
      </c>
    </row>
    <row r="34" spans="1:6" ht="15.6" customHeight="1" x14ac:dyDescent="0.25">
      <c r="A34" s="202" t="s">
        <v>183</v>
      </c>
      <c r="B34" s="203">
        <v>0</v>
      </c>
      <c r="C34" s="203">
        <v>50</v>
      </c>
      <c r="D34" s="203">
        <v>244</v>
      </c>
      <c r="E34" s="203">
        <v>1750</v>
      </c>
      <c r="F34" s="204">
        <v>617.21311475409834</v>
      </c>
    </row>
    <row r="35" spans="1:6" ht="15.6" customHeight="1" x14ac:dyDescent="0.25">
      <c r="A35" s="170" t="s">
        <v>158</v>
      </c>
      <c r="B35" s="90">
        <f>SUM(B7:B34)</f>
        <v>12981588</v>
      </c>
      <c r="C35" s="91">
        <f>SUM(C7:C34)</f>
        <v>13737704</v>
      </c>
      <c r="D35" s="192">
        <f>SUM(D7:D34)</f>
        <v>60772024</v>
      </c>
      <c r="E35" s="192">
        <f>SUM(E7:E34)</f>
        <v>63635183</v>
      </c>
      <c r="F35" s="191">
        <f>E35*100/D35-100</f>
        <v>4.7113109150355115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3912</v>
      </c>
      <c r="C8" s="203">
        <v>4342</v>
      </c>
      <c r="D8" s="203">
        <v>8920</v>
      </c>
      <c r="E8" s="203">
        <v>9021</v>
      </c>
      <c r="F8" s="204">
        <v>1.1322869955156989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4332470</v>
      </c>
      <c r="C11" s="203">
        <v>4443749</v>
      </c>
      <c r="D11" s="203">
        <v>20704892</v>
      </c>
      <c r="E11" s="203">
        <v>21578418</v>
      </c>
      <c r="F11" s="204">
        <v>4.21893531248557</v>
      </c>
    </row>
    <row r="12" spans="1:14" ht="15.6" customHeight="1" x14ac:dyDescent="0.25">
      <c r="A12" s="202" t="s">
        <v>6</v>
      </c>
      <c r="B12" s="203">
        <v>22247</v>
      </c>
      <c r="C12" s="203">
        <v>20154</v>
      </c>
      <c r="D12" s="203">
        <v>94292</v>
      </c>
      <c r="E12" s="203">
        <v>91727</v>
      </c>
      <c r="F12" s="204">
        <v>-2.7202731939082838</v>
      </c>
    </row>
    <row r="13" spans="1:14" ht="15.6" customHeight="1" x14ac:dyDescent="0.25">
      <c r="A13" s="202" t="s">
        <v>175</v>
      </c>
      <c r="B13" s="203">
        <v>0</v>
      </c>
      <c r="C13" s="203">
        <v>6</v>
      </c>
      <c r="D13" s="203">
        <v>6</v>
      </c>
      <c r="E13" s="203">
        <v>6</v>
      </c>
      <c r="F13" s="204">
        <v>0</v>
      </c>
    </row>
    <row r="14" spans="1:14" ht="15.6" customHeight="1" x14ac:dyDescent="0.25">
      <c r="A14" s="202" t="s">
        <v>153</v>
      </c>
      <c r="B14" s="203">
        <v>1459202</v>
      </c>
      <c r="C14" s="203">
        <v>1656891</v>
      </c>
      <c r="D14" s="203">
        <v>6410795</v>
      </c>
      <c r="E14" s="203">
        <v>8859041</v>
      </c>
      <c r="F14" s="204">
        <v>38.189428924181783</v>
      </c>
    </row>
    <row r="15" spans="1:14" ht="15.6" customHeight="1" x14ac:dyDescent="0.25">
      <c r="A15" s="202" t="s">
        <v>150</v>
      </c>
      <c r="B15" s="203">
        <v>6678</v>
      </c>
      <c r="C15" s="203">
        <v>4909</v>
      </c>
      <c r="D15" s="203">
        <v>23373</v>
      </c>
      <c r="E15" s="203">
        <v>35602</v>
      </c>
      <c r="F15" s="204">
        <v>52.321054207846657</v>
      </c>
    </row>
    <row r="16" spans="1:14" ht="15.6" customHeight="1" x14ac:dyDescent="0.5">
      <c r="A16" s="202" t="s">
        <v>149</v>
      </c>
      <c r="B16" s="203">
        <v>96</v>
      </c>
      <c r="C16" s="203">
        <v>0</v>
      </c>
      <c r="D16" s="203">
        <v>125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1941</v>
      </c>
      <c r="C17" s="203">
        <v>5084</v>
      </c>
      <c r="D17" s="203">
        <v>6383</v>
      </c>
      <c r="E17" s="203">
        <v>10961</v>
      </c>
      <c r="F17" s="204">
        <v>71.721760927463578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224</v>
      </c>
      <c r="D19" s="203">
        <v>0</v>
      </c>
      <c r="E19" s="203">
        <v>897</v>
      </c>
      <c r="F19" s="204" t="s">
        <v>156</v>
      </c>
    </row>
    <row r="20" spans="1:7" ht="15.6" customHeight="1" x14ac:dyDescent="0.25">
      <c r="A20" s="202" t="s">
        <v>147</v>
      </c>
      <c r="B20" s="203">
        <v>213</v>
      </c>
      <c r="C20" s="203">
        <v>60</v>
      </c>
      <c r="D20" s="203">
        <v>829</v>
      </c>
      <c r="E20" s="203">
        <v>71</v>
      </c>
      <c r="F20" s="204">
        <v>-91.435464414957778</v>
      </c>
    </row>
    <row r="21" spans="1:7" ht="15.6" customHeight="1" x14ac:dyDescent="0.25">
      <c r="A21" s="202" t="s">
        <v>154</v>
      </c>
      <c r="B21" s="203">
        <v>0</v>
      </c>
      <c r="C21" s="203">
        <v>18849</v>
      </c>
      <c r="D21" s="203">
        <v>6</v>
      </c>
      <c r="E21" s="203">
        <v>87256</v>
      </c>
      <c r="F21" s="204">
        <v>1454166.666666667</v>
      </c>
    </row>
    <row r="22" spans="1:7" ht="15.6" customHeight="1" x14ac:dyDescent="0.25">
      <c r="A22" s="202" t="s">
        <v>151</v>
      </c>
      <c r="B22" s="203">
        <v>790312</v>
      </c>
      <c r="C22" s="203">
        <v>969562</v>
      </c>
      <c r="D22" s="203">
        <v>3530150</v>
      </c>
      <c r="E22" s="203">
        <v>4369283</v>
      </c>
      <c r="F22" s="204">
        <v>23.770463011486768</v>
      </c>
    </row>
    <row r="23" spans="1:7" ht="15.6" customHeight="1" x14ac:dyDescent="0.25">
      <c r="A23" s="202" t="s">
        <v>171</v>
      </c>
      <c r="B23" s="203">
        <v>124</v>
      </c>
      <c r="C23" s="203">
        <v>334251</v>
      </c>
      <c r="D23" s="203">
        <v>13608</v>
      </c>
      <c r="E23" s="203">
        <v>743509</v>
      </c>
      <c r="F23" s="204">
        <v>5363.7639623750738</v>
      </c>
    </row>
    <row r="24" spans="1:7" ht="15.6" customHeight="1" x14ac:dyDescent="0.25">
      <c r="A24" s="202" t="s">
        <v>146</v>
      </c>
      <c r="B24" s="203">
        <v>491</v>
      </c>
      <c r="C24" s="203">
        <v>0</v>
      </c>
      <c r="D24" s="203">
        <v>991</v>
      </c>
      <c r="E24" s="203">
        <v>192</v>
      </c>
      <c r="F24" s="204">
        <v>-80.625630676084768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39412</v>
      </c>
      <c r="C28" s="203">
        <v>144722</v>
      </c>
      <c r="D28" s="203">
        <v>316790</v>
      </c>
      <c r="E28" s="203">
        <v>390023</v>
      </c>
      <c r="F28" s="204">
        <v>23.117206982543639</v>
      </c>
    </row>
    <row r="29" spans="1:7" ht="15.6" customHeight="1" x14ac:dyDescent="0.25">
      <c r="A29" s="202" t="s">
        <v>178</v>
      </c>
      <c r="B29" s="203">
        <v>0</v>
      </c>
      <c r="C29" s="203">
        <v>35572</v>
      </c>
      <c r="D29" s="203">
        <v>0</v>
      </c>
      <c r="E29" s="203">
        <v>119491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512</v>
      </c>
      <c r="C31" s="203">
        <v>635</v>
      </c>
      <c r="D31" s="203">
        <v>3819</v>
      </c>
      <c r="E31" s="203">
        <v>635</v>
      </c>
      <c r="F31" s="204">
        <v>-83.372610631055252</v>
      </c>
    </row>
    <row r="32" spans="1:7" ht="15.6" customHeight="1" x14ac:dyDescent="0.25">
      <c r="A32" s="202" t="s">
        <v>181</v>
      </c>
      <c r="B32" s="203">
        <v>2961843</v>
      </c>
      <c r="C32" s="203">
        <v>3185989</v>
      </c>
      <c r="D32" s="203">
        <v>12244413</v>
      </c>
      <c r="E32" s="203">
        <v>14109791</v>
      </c>
      <c r="F32" s="204">
        <v>15.23452369664435</v>
      </c>
    </row>
    <row r="33" spans="1:6" ht="15.6" customHeight="1" x14ac:dyDescent="0.25">
      <c r="A33" s="202" t="s">
        <v>182</v>
      </c>
      <c r="B33" s="203">
        <v>11885</v>
      </c>
      <c r="C33" s="203">
        <v>31303</v>
      </c>
      <c r="D33" s="203">
        <v>79472</v>
      </c>
      <c r="E33" s="203">
        <v>138946</v>
      </c>
      <c r="F33" s="204">
        <v>74.836420374471516</v>
      </c>
    </row>
    <row r="34" spans="1:6" ht="15.6" customHeight="1" x14ac:dyDescent="0.25">
      <c r="A34" s="202" t="s">
        <v>183</v>
      </c>
      <c r="B34" s="203">
        <v>0</v>
      </c>
      <c r="C34" s="203">
        <v>50</v>
      </c>
      <c r="D34" s="203">
        <v>244</v>
      </c>
      <c r="E34" s="203">
        <v>1750</v>
      </c>
      <c r="F34" s="204">
        <v>617.21311475409834</v>
      </c>
    </row>
    <row r="35" spans="1:6" ht="15.6" customHeight="1" x14ac:dyDescent="0.25">
      <c r="A35" s="170" t="s">
        <v>158</v>
      </c>
      <c r="B35" s="90">
        <f>SUM(B7:B34)</f>
        <v>9631338</v>
      </c>
      <c r="C35" s="91">
        <f>SUM(C7:C34)</f>
        <v>10856352</v>
      </c>
      <c r="D35" s="90">
        <f>SUM(D7:D34)</f>
        <v>43439151</v>
      </c>
      <c r="E35" s="92">
        <f>SUM(E7:E34)</f>
        <v>50546620</v>
      </c>
      <c r="F35" s="154">
        <f>E35*100/D35-100</f>
        <v>16.361896667823913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242</v>
      </c>
      <c r="C8" s="203">
        <v>3256</v>
      </c>
      <c r="D8" s="203">
        <v>10155</v>
      </c>
      <c r="E8" s="203">
        <v>12463</v>
      </c>
      <c r="F8" s="204">
        <v>22.727720334810439</v>
      </c>
      <c r="G8" s="20"/>
    </row>
    <row r="9" spans="1:14" ht="15.6" customHeight="1" x14ac:dyDescent="0.25">
      <c r="A9" s="202" t="s">
        <v>8</v>
      </c>
      <c r="B9" s="203">
        <v>82357</v>
      </c>
      <c r="C9" s="203">
        <v>88308</v>
      </c>
      <c r="D9" s="203">
        <v>309566</v>
      </c>
      <c r="E9" s="203">
        <v>364814</v>
      </c>
      <c r="F9" s="204">
        <v>17.846921173513891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1380781</v>
      </c>
      <c r="C11" s="203">
        <v>1290289</v>
      </c>
      <c r="D11" s="203">
        <v>6441886</v>
      </c>
      <c r="E11" s="203">
        <v>5594471</v>
      </c>
      <c r="F11" s="204">
        <v>-13.154765545369781</v>
      </c>
    </row>
    <row r="12" spans="1:14" ht="15.6" customHeight="1" x14ac:dyDescent="0.25">
      <c r="A12" s="202" t="s">
        <v>6</v>
      </c>
      <c r="B12" s="203">
        <v>68319</v>
      </c>
      <c r="C12" s="203">
        <v>75282</v>
      </c>
      <c r="D12" s="203">
        <v>340180</v>
      </c>
      <c r="E12" s="203">
        <v>350363</v>
      </c>
      <c r="F12" s="204">
        <v>2.993415250749607</v>
      </c>
    </row>
    <row r="13" spans="1:14" ht="15.6" customHeight="1" x14ac:dyDescent="0.25">
      <c r="A13" s="202" t="s">
        <v>175</v>
      </c>
      <c r="B13" s="203">
        <v>1385796</v>
      </c>
      <c r="C13" s="203">
        <v>1464514</v>
      </c>
      <c r="D13" s="203">
        <v>5702631</v>
      </c>
      <c r="E13" s="203">
        <v>6052345</v>
      </c>
      <c r="F13" s="204">
        <v>6.132502699192699</v>
      </c>
    </row>
    <row r="14" spans="1:14" ht="15.6" customHeight="1" x14ac:dyDescent="0.25">
      <c r="A14" s="202" t="s">
        <v>153</v>
      </c>
      <c r="B14" s="203">
        <v>1109217</v>
      </c>
      <c r="C14" s="203">
        <v>1138185</v>
      </c>
      <c r="D14" s="203">
        <v>4817250</v>
      </c>
      <c r="E14" s="203">
        <v>4958249</v>
      </c>
      <c r="F14" s="204">
        <v>2.9269604027193878</v>
      </c>
    </row>
    <row r="15" spans="1:14" ht="15.6" customHeight="1" x14ac:dyDescent="0.25">
      <c r="A15" s="202" t="s">
        <v>150</v>
      </c>
      <c r="B15" s="203">
        <v>90196</v>
      </c>
      <c r="C15" s="203">
        <v>128324</v>
      </c>
      <c r="D15" s="203">
        <v>416664</v>
      </c>
      <c r="E15" s="203">
        <v>449259</v>
      </c>
      <c r="F15" s="204">
        <v>7.8228500662404201</v>
      </c>
    </row>
    <row r="16" spans="1:14" ht="15.6" customHeight="1" x14ac:dyDescent="0.5">
      <c r="A16" s="202" t="s">
        <v>149</v>
      </c>
      <c r="B16" s="203">
        <v>3033</v>
      </c>
      <c r="C16" s="203">
        <v>2</v>
      </c>
      <c r="D16" s="203">
        <v>13696</v>
      </c>
      <c r="E16" s="203">
        <v>2462</v>
      </c>
      <c r="F16" s="204">
        <v>-82.023948598130843</v>
      </c>
      <c r="G16" s="15"/>
    </row>
    <row r="17" spans="1:7" ht="15.6" customHeight="1" x14ac:dyDescent="0.35">
      <c r="A17" s="202" t="s">
        <v>155</v>
      </c>
      <c r="B17" s="203">
        <v>16705</v>
      </c>
      <c r="C17" s="203">
        <v>330</v>
      </c>
      <c r="D17" s="203">
        <v>78331</v>
      </c>
      <c r="E17" s="203">
        <v>17634</v>
      </c>
      <c r="F17" s="204">
        <v>-77.48784006332103</v>
      </c>
      <c r="G17" s="16"/>
    </row>
    <row r="18" spans="1:7" ht="15.6" customHeight="1" x14ac:dyDescent="0.25">
      <c r="A18" s="202" t="s">
        <v>152</v>
      </c>
      <c r="B18" s="203">
        <v>48791</v>
      </c>
      <c r="C18" s="203">
        <v>56671</v>
      </c>
      <c r="D18" s="203">
        <v>215390</v>
      </c>
      <c r="E18" s="203">
        <v>237815</v>
      </c>
      <c r="F18" s="204">
        <v>10.41134685918567</v>
      </c>
    </row>
    <row r="19" spans="1:7" ht="15.6" customHeight="1" x14ac:dyDescent="0.25">
      <c r="A19" s="202" t="s">
        <v>148</v>
      </c>
      <c r="B19" s="203">
        <v>938</v>
      </c>
      <c r="C19" s="203">
        <v>2479</v>
      </c>
      <c r="D19" s="203">
        <v>7070</v>
      </c>
      <c r="E19" s="203">
        <v>6655</v>
      </c>
      <c r="F19" s="204">
        <v>-5.8698727015558632</v>
      </c>
    </row>
    <row r="20" spans="1:7" ht="15.6" customHeight="1" x14ac:dyDescent="0.25">
      <c r="A20" s="202" t="s">
        <v>147</v>
      </c>
      <c r="B20" s="203">
        <v>0</v>
      </c>
      <c r="C20" s="203">
        <v>27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50645</v>
      </c>
      <c r="C21" s="203">
        <v>39668</v>
      </c>
      <c r="D21" s="203">
        <v>268221</v>
      </c>
      <c r="E21" s="203">
        <v>272828</v>
      </c>
      <c r="F21" s="204">
        <v>1.7176134605418689</v>
      </c>
    </row>
    <row r="22" spans="1:7" ht="15.6" customHeight="1" x14ac:dyDescent="0.25">
      <c r="A22" s="202" t="s">
        <v>151</v>
      </c>
      <c r="B22" s="203">
        <v>391521</v>
      </c>
      <c r="C22" s="203">
        <v>421021</v>
      </c>
      <c r="D22" s="203">
        <v>1927277</v>
      </c>
      <c r="E22" s="203">
        <v>2064145</v>
      </c>
      <c r="F22" s="204">
        <v>7.1016257652636341</v>
      </c>
    </row>
    <row r="23" spans="1:7" ht="15.6" customHeight="1" x14ac:dyDescent="0.25">
      <c r="A23" s="202" t="s">
        <v>171</v>
      </c>
      <c r="B23" s="203">
        <v>60227</v>
      </c>
      <c r="C23" s="203">
        <v>34733</v>
      </c>
      <c r="D23" s="203">
        <v>245467</v>
      </c>
      <c r="E23" s="203">
        <v>237127</v>
      </c>
      <c r="F23" s="204">
        <v>-3.3976053807640199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40119</v>
      </c>
      <c r="C25" s="203">
        <v>38602</v>
      </c>
      <c r="D25" s="203">
        <v>184828</v>
      </c>
      <c r="E25" s="203">
        <v>187761</v>
      </c>
      <c r="F25" s="204">
        <v>1.586880775640054</v>
      </c>
    </row>
    <row r="26" spans="1:7" ht="15.6" customHeight="1" x14ac:dyDescent="0.25">
      <c r="A26" s="202" t="s">
        <v>157</v>
      </c>
      <c r="B26" s="203">
        <v>52533</v>
      </c>
      <c r="C26" s="203">
        <v>51663</v>
      </c>
      <c r="D26" s="203">
        <v>229239</v>
      </c>
      <c r="E26" s="203">
        <v>235570</v>
      </c>
      <c r="F26" s="204">
        <v>2.7617464742037749</v>
      </c>
    </row>
    <row r="27" spans="1:7" ht="15.6" customHeight="1" x14ac:dyDescent="0.25">
      <c r="A27" s="202" t="s">
        <v>173</v>
      </c>
      <c r="B27" s="203">
        <v>71434</v>
      </c>
      <c r="C27" s="203">
        <v>50238</v>
      </c>
      <c r="D27" s="203">
        <v>275475</v>
      </c>
      <c r="E27" s="203">
        <v>254437</v>
      </c>
      <c r="F27" s="204">
        <v>-7.6369906525092963</v>
      </c>
    </row>
    <row r="28" spans="1:7" ht="15.6" customHeight="1" x14ac:dyDescent="0.25">
      <c r="A28" s="202" t="s">
        <v>177</v>
      </c>
      <c r="B28" s="203">
        <v>363827</v>
      </c>
      <c r="C28" s="203">
        <v>365369</v>
      </c>
      <c r="D28" s="203">
        <v>1732307</v>
      </c>
      <c r="E28" s="203">
        <v>1925558</v>
      </c>
      <c r="F28" s="204">
        <v>11.1557016163994</v>
      </c>
    </row>
    <row r="29" spans="1:7" ht="15.6" customHeight="1" x14ac:dyDescent="0.25">
      <c r="A29" s="202" t="s">
        <v>178</v>
      </c>
      <c r="B29" s="203">
        <v>220460</v>
      </c>
      <c r="C29" s="203">
        <v>204891</v>
      </c>
      <c r="D29" s="203">
        <v>1007307</v>
      </c>
      <c r="E29" s="203">
        <v>1014382</v>
      </c>
      <c r="F29" s="204">
        <v>0.70236779849638264</v>
      </c>
    </row>
    <row r="30" spans="1:7" ht="15.6" customHeight="1" x14ac:dyDescent="0.25">
      <c r="A30" s="202" t="s">
        <v>179</v>
      </c>
      <c r="B30" s="203">
        <v>15192</v>
      </c>
      <c r="C30" s="203">
        <v>13113</v>
      </c>
      <c r="D30" s="203">
        <v>73340</v>
      </c>
      <c r="E30" s="203">
        <v>71579</v>
      </c>
      <c r="F30" s="204">
        <v>-2.4011453504226949</v>
      </c>
    </row>
    <row r="31" spans="1:7" ht="15.6" customHeight="1" x14ac:dyDescent="0.25">
      <c r="A31" s="202" t="s">
        <v>180</v>
      </c>
      <c r="B31" s="203">
        <v>35585</v>
      </c>
      <c r="C31" s="203">
        <v>35081</v>
      </c>
      <c r="D31" s="203">
        <v>154684</v>
      </c>
      <c r="E31" s="203">
        <v>154128</v>
      </c>
      <c r="F31" s="204">
        <v>-0.35944247627421078</v>
      </c>
    </row>
    <row r="32" spans="1:7" ht="15.6" customHeight="1" x14ac:dyDescent="0.25">
      <c r="A32" s="202" t="s">
        <v>181</v>
      </c>
      <c r="B32" s="203">
        <v>1251938</v>
      </c>
      <c r="C32" s="203">
        <v>1346049</v>
      </c>
      <c r="D32" s="203">
        <v>5562830</v>
      </c>
      <c r="E32" s="203">
        <v>5944043</v>
      </c>
      <c r="F32" s="204">
        <v>6.8528608639847031</v>
      </c>
    </row>
    <row r="33" spans="1:6" ht="15.6" customHeight="1" x14ac:dyDescent="0.25">
      <c r="A33" s="202" t="s">
        <v>182</v>
      </c>
      <c r="B33" s="203">
        <v>125660</v>
      </c>
      <c r="C33" s="203">
        <v>137905</v>
      </c>
      <c r="D33" s="203">
        <v>525853</v>
      </c>
      <c r="E33" s="203">
        <v>698798</v>
      </c>
      <c r="F33" s="204">
        <v>32.888468830642779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6865516</v>
      </c>
      <c r="C35" s="91">
        <f>SUM(C7:C34)</f>
        <v>6986000</v>
      </c>
      <c r="D35" s="90">
        <f>SUM(D7:D34)</f>
        <v>30539647</v>
      </c>
      <c r="E35" s="92">
        <f>SUM(E7:E34)</f>
        <v>31106913</v>
      </c>
      <c r="F35" s="154">
        <f>E35*100/D35-100</f>
        <v>1.8574739911040865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110</v>
      </c>
      <c r="D8" s="203">
        <v>400</v>
      </c>
      <c r="E8" s="203">
        <v>347</v>
      </c>
      <c r="F8" s="204">
        <v>-13.25</v>
      </c>
      <c r="G8" s="20"/>
    </row>
    <row r="9" spans="1:14" ht="15.6" customHeight="1" x14ac:dyDescent="0.25">
      <c r="A9" s="202" t="s">
        <v>8</v>
      </c>
      <c r="B9" s="203">
        <v>4069</v>
      </c>
      <c r="C9" s="203">
        <v>4467</v>
      </c>
      <c r="D9" s="203">
        <v>15943</v>
      </c>
      <c r="E9" s="203">
        <v>18909</v>
      </c>
      <c r="F9" s="204">
        <v>18.603775951828379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46877</v>
      </c>
      <c r="C11" s="203">
        <v>49136</v>
      </c>
      <c r="D11" s="203">
        <v>214669</v>
      </c>
      <c r="E11" s="203">
        <v>231128</v>
      </c>
      <c r="F11" s="204">
        <v>7.6671526862285617</v>
      </c>
    </row>
    <row r="12" spans="1:14" ht="15.6" customHeight="1" x14ac:dyDescent="0.25">
      <c r="A12" s="202" t="s">
        <v>6</v>
      </c>
      <c r="B12" s="203">
        <v>2133</v>
      </c>
      <c r="C12" s="203">
        <v>2509</v>
      </c>
      <c r="D12" s="203">
        <v>10341</v>
      </c>
      <c r="E12" s="203">
        <v>11400</v>
      </c>
      <c r="F12" s="204">
        <v>10.240789091964031</v>
      </c>
    </row>
    <row r="13" spans="1:14" ht="15.6" customHeight="1" x14ac:dyDescent="0.25">
      <c r="A13" s="202" t="s">
        <v>175</v>
      </c>
      <c r="B13" s="203">
        <v>66816</v>
      </c>
      <c r="C13" s="203">
        <v>68505</v>
      </c>
      <c r="D13" s="203">
        <v>271454</v>
      </c>
      <c r="E13" s="203">
        <v>282511</v>
      </c>
      <c r="F13" s="204">
        <v>4.0732499797387334</v>
      </c>
    </row>
    <row r="14" spans="1:14" ht="15.6" customHeight="1" x14ac:dyDescent="0.25">
      <c r="A14" s="202" t="s">
        <v>153</v>
      </c>
      <c r="B14" s="203">
        <v>40507</v>
      </c>
      <c r="C14" s="203">
        <v>40877</v>
      </c>
      <c r="D14" s="203">
        <v>171118</v>
      </c>
      <c r="E14" s="203">
        <v>178390</v>
      </c>
      <c r="F14" s="204">
        <v>4.2496990380906681</v>
      </c>
    </row>
    <row r="15" spans="1:14" ht="15.6" customHeight="1" x14ac:dyDescent="0.25">
      <c r="A15" s="202" t="s">
        <v>150</v>
      </c>
      <c r="B15" s="203">
        <v>3550</v>
      </c>
      <c r="C15" s="203">
        <v>4839</v>
      </c>
      <c r="D15" s="203">
        <v>16289</v>
      </c>
      <c r="E15" s="203">
        <v>16520</v>
      </c>
      <c r="F15" s="204">
        <v>1.418134937688009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17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2948</v>
      </c>
      <c r="C18" s="203">
        <v>3255</v>
      </c>
      <c r="D18" s="203">
        <v>12779</v>
      </c>
      <c r="E18" s="203">
        <v>14100</v>
      </c>
      <c r="F18" s="204">
        <v>10.337272087017769</v>
      </c>
    </row>
    <row r="19" spans="1:7" ht="15.6" customHeight="1" x14ac:dyDescent="0.25">
      <c r="A19" s="202" t="s">
        <v>148</v>
      </c>
      <c r="B19" s="203">
        <v>0</v>
      </c>
      <c r="C19" s="203">
        <v>2</v>
      </c>
      <c r="D19" s="203">
        <v>21</v>
      </c>
      <c r="E19" s="203">
        <v>14</v>
      </c>
      <c r="F19" s="204">
        <v>-33.333333333333329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2585</v>
      </c>
      <c r="C21" s="203">
        <v>2156</v>
      </c>
      <c r="D21" s="203">
        <v>13407</v>
      </c>
      <c r="E21" s="203">
        <v>13796</v>
      </c>
      <c r="F21" s="204">
        <v>2.901469381666288</v>
      </c>
    </row>
    <row r="22" spans="1:7" ht="15.6" customHeight="1" x14ac:dyDescent="0.25">
      <c r="A22" s="202" t="s">
        <v>151</v>
      </c>
      <c r="B22" s="203">
        <v>27529</v>
      </c>
      <c r="C22" s="203">
        <v>28538</v>
      </c>
      <c r="D22" s="203">
        <v>135443</v>
      </c>
      <c r="E22" s="203">
        <v>139888</v>
      </c>
      <c r="F22" s="204">
        <v>3.2818233500439362</v>
      </c>
    </row>
    <row r="23" spans="1:7" ht="15.6" customHeight="1" x14ac:dyDescent="0.25">
      <c r="A23" s="202" t="s">
        <v>171</v>
      </c>
      <c r="B23" s="203">
        <v>3368</v>
      </c>
      <c r="C23" s="203">
        <v>1844</v>
      </c>
      <c r="D23" s="203">
        <v>13919</v>
      </c>
      <c r="E23" s="203">
        <v>11462</v>
      </c>
      <c r="F23" s="204">
        <v>-17.65213018176593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2779</v>
      </c>
      <c r="C25" s="203">
        <v>2592</v>
      </c>
      <c r="D25" s="203">
        <v>12195</v>
      </c>
      <c r="E25" s="203">
        <v>12586</v>
      </c>
      <c r="F25" s="204">
        <v>3.2062320623206229</v>
      </c>
    </row>
    <row r="26" spans="1:7" ht="15.6" customHeight="1" x14ac:dyDescent="0.25">
      <c r="A26" s="202" t="s">
        <v>157</v>
      </c>
      <c r="B26" s="203">
        <v>1967</v>
      </c>
      <c r="C26" s="203">
        <v>2095</v>
      </c>
      <c r="D26" s="203">
        <v>8405</v>
      </c>
      <c r="E26" s="203">
        <v>9710</v>
      </c>
      <c r="F26" s="204">
        <v>15.526472337894109</v>
      </c>
    </row>
    <row r="27" spans="1:7" ht="15.6" customHeight="1" x14ac:dyDescent="0.25">
      <c r="A27" s="202" t="s">
        <v>173</v>
      </c>
      <c r="B27" s="203">
        <v>405</v>
      </c>
      <c r="C27" s="203">
        <v>250</v>
      </c>
      <c r="D27" s="203">
        <v>1480</v>
      </c>
      <c r="E27" s="203">
        <v>1383</v>
      </c>
      <c r="F27" s="204">
        <v>-6.5540540540540491</v>
      </c>
    </row>
    <row r="28" spans="1:7" ht="15.6" customHeight="1" x14ac:dyDescent="0.25">
      <c r="A28" s="202" t="s">
        <v>177</v>
      </c>
      <c r="B28" s="203">
        <v>26410</v>
      </c>
      <c r="C28" s="203">
        <v>25148</v>
      </c>
      <c r="D28" s="203">
        <v>125505</v>
      </c>
      <c r="E28" s="203">
        <v>127701</v>
      </c>
      <c r="F28" s="204">
        <v>1.7497310864109039</v>
      </c>
    </row>
    <row r="29" spans="1:7" ht="15.6" customHeight="1" x14ac:dyDescent="0.25">
      <c r="A29" s="202" t="s">
        <v>178</v>
      </c>
      <c r="B29" s="203">
        <v>5471</v>
      </c>
      <c r="C29" s="203">
        <v>4424</v>
      </c>
      <c r="D29" s="203">
        <v>23570</v>
      </c>
      <c r="E29" s="203">
        <v>25035</v>
      </c>
      <c r="F29" s="204">
        <v>6.215528213831135</v>
      </c>
    </row>
    <row r="30" spans="1:7" ht="15.6" customHeight="1" x14ac:dyDescent="0.25">
      <c r="A30" s="202" t="s">
        <v>179</v>
      </c>
      <c r="B30" s="203">
        <v>752</v>
      </c>
      <c r="C30" s="203">
        <v>740</v>
      </c>
      <c r="D30" s="203">
        <v>3482</v>
      </c>
      <c r="E30" s="203">
        <v>3711</v>
      </c>
      <c r="F30" s="204">
        <v>6.5766800689259099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46236</v>
      </c>
      <c r="C32" s="203">
        <v>47551</v>
      </c>
      <c r="D32" s="203">
        <v>197736</v>
      </c>
      <c r="E32" s="203">
        <v>215910</v>
      </c>
      <c r="F32" s="204">
        <v>9.1910426022575535</v>
      </c>
    </row>
    <row r="33" spans="1:6" ht="15.6" customHeight="1" x14ac:dyDescent="0.25">
      <c r="A33" s="202" t="s">
        <v>182</v>
      </c>
      <c r="B33" s="203">
        <v>1101</v>
      </c>
      <c r="C33" s="203">
        <v>2226</v>
      </c>
      <c r="D33" s="203">
        <v>4787</v>
      </c>
      <c r="E33" s="203">
        <v>10514</v>
      </c>
      <c r="F33" s="204">
        <v>119.63651556298311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285503</v>
      </c>
      <c r="C35" s="91">
        <f>SUM(C7:C34)</f>
        <v>291264</v>
      </c>
      <c r="D35" s="192">
        <f>SUM(D7:D34)</f>
        <v>1253112</v>
      </c>
      <c r="E35" s="192">
        <f>SUM(E7:E34)</f>
        <v>1325015</v>
      </c>
      <c r="F35" s="154">
        <f>E35*100/D35-100</f>
        <v>5.7379547877603869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2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14199.5</v>
      </c>
      <c r="C8" s="203">
        <v>14101</v>
      </c>
      <c r="D8" s="203">
        <v>70489.25</v>
      </c>
      <c r="E8" s="203">
        <v>68596.75</v>
      </c>
      <c r="F8" s="204">
        <v>-2.684806548516264</v>
      </c>
      <c r="G8" s="20"/>
    </row>
    <row r="9" spans="1:14" ht="15.6" customHeight="1" x14ac:dyDescent="0.25">
      <c r="A9" s="202" t="s">
        <v>8</v>
      </c>
      <c r="B9" s="203">
        <v>1114</v>
      </c>
      <c r="C9" s="203">
        <v>1418</v>
      </c>
      <c r="D9" s="203">
        <v>6697</v>
      </c>
      <c r="E9" s="203">
        <v>6285.25</v>
      </c>
      <c r="F9" s="204">
        <v>-6.1482753471703697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405423</v>
      </c>
      <c r="C11" s="203">
        <v>418122</v>
      </c>
      <c r="D11" s="203">
        <v>1934438</v>
      </c>
      <c r="E11" s="203">
        <v>2004370</v>
      </c>
      <c r="F11" s="204">
        <v>3.615106816553435</v>
      </c>
    </row>
    <row r="12" spans="1:14" ht="15.6" customHeight="1" x14ac:dyDescent="0.25">
      <c r="A12" s="202" t="s">
        <v>6</v>
      </c>
      <c r="B12" s="203">
        <v>18907.5</v>
      </c>
      <c r="C12" s="203">
        <v>20370.25</v>
      </c>
      <c r="D12" s="203">
        <v>80255</v>
      </c>
      <c r="E12" s="203">
        <v>90409.25</v>
      </c>
      <c r="F12" s="204">
        <v>12.65248271135755</v>
      </c>
    </row>
    <row r="13" spans="1:14" ht="15.6" customHeight="1" x14ac:dyDescent="0.25">
      <c r="A13" s="202" t="s">
        <v>175</v>
      </c>
      <c r="B13" s="203">
        <v>9196</v>
      </c>
      <c r="C13" s="203">
        <v>7777</v>
      </c>
      <c r="D13" s="203">
        <v>38074</v>
      </c>
      <c r="E13" s="203">
        <v>34334</v>
      </c>
      <c r="F13" s="204">
        <v>-9.8229763092924287</v>
      </c>
    </row>
    <row r="14" spans="1:14" ht="15.6" customHeight="1" x14ac:dyDescent="0.25">
      <c r="A14" s="202" t="s">
        <v>153</v>
      </c>
      <c r="B14" s="203">
        <v>301353</v>
      </c>
      <c r="C14" s="203">
        <v>344790</v>
      </c>
      <c r="D14" s="203">
        <v>1328068.25</v>
      </c>
      <c r="E14" s="203">
        <v>1638264.5</v>
      </c>
      <c r="F14" s="204">
        <v>23.356950969952042</v>
      </c>
    </row>
    <row r="15" spans="1:14" ht="15.6" customHeight="1" x14ac:dyDescent="0.25">
      <c r="A15" s="202" t="s">
        <v>150</v>
      </c>
      <c r="B15" s="203">
        <v>47546.75</v>
      </c>
      <c r="C15" s="203">
        <v>39609.25</v>
      </c>
      <c r="D15" s="203">
        <v>214384.75</v>
      </c>
      <c r="E15" s="203">
        <v>189653.5</v>
      </c>
      <c r="F15" s="204">
        <v>-11.53591848300778</v>
      </c>
    </row>
    <row r="16" spans="1:14" ht="15.6" customHeight="1" x14ac:dyDescent="0.5">
      <c r="A16" s="202" t="s">
        <v>149</v>
      </c>
      <c r="B16" s="203">
        <v>3853</v>
      </c>
      <c r="C16" s="203">
        <v>4885</v>
      </c>
      <c r="D16" s="203">
        <v>17580.25</v>
      </c>
      <c r="E16" s="203">
        <v>22149</v>
      </c>
      <c r="F16" s="204">
        <v>25.987969454359298</v>
      </c>
      <c r="G16" s="15"/>
    </row>
    <row r="17" spans="1:7" ht="15.6" customHeight="1" x14ac:dyDescent="0.35">
      <c r="A17" s="202" t="s">
        <v>155</v>
      </c>
      <c r="B17" s="203">
        <v>7431</v>
      </c>
      <c r="C17" s="203">
        <v>8063</v>
      </c>
      <c r="D17" s="203">
        <v>34472</v>
      </c>
      <c r="E17" s="203">
        <v>30807.5</v>
      </c>
      <c r="F17" s="204">
        <v>-10.63036667440241</v>
      </c>
      <c r="G17" s="16"/>
    </row>
    <row r="18" spans="1:7" ht="15.6" customHeight="1" x14ac:dyDescent="0.25">
      <c r="A18" s="202" t="s">
        <v>152</v>
      </c>
      <c r="B18" s="203">
        <v>516</v>
      </c>
      <c r="C18" s="203">
        <v>488</v>
      </c>
      <c r="D18" s="203">
        <v>2348.5</v>
      </c>
      <c r="E18" s="203">
        <v>2329</v>
      </c>
      <c r="F18" s="204">
        <v>-0.83031722375984884</v>
      </c>
    </row>
    <row r="19" spans="1:7" ht="15.6" customHeight="1" x14ac:dyDescent="0.25">
      <c r="A19" s="202" t="s">
        <v>148</v>
      </c>
      <c r="B19" s="203">
        <v>2093.75</v>
      </c>
      <c r="C19" s="203">
        <v>1682</v>
      </c>
      <c r="D19" s="203">
        <v>17254.25</v>
      </c>
      <c r="E19" s="203">
        <v>5657.5</v>
      </c>
      <c r="F19" s="204">
        <v>-67.210977005665271</v>
      </c>
    </row>
    <row r="20" spans="1:7" ht="15.6" customHeight="1" x14ac:dyDescent="0.25">
      <c r="A20" s="202" t="s">
        <v>147</v>
      </c>
      <c r="B20" s="203">
        <v>5144</v>
      </c>
      <c r="C20" s="203">
        <v>7971</v>
      </c>
      <c r="D20" s="203">
        <v>21986</v>
      </c>
      <c r="E20" s="203">
        <v>34732</v>
      </c>
      <c r="F20" s="204">
        <v>57.973255708177931</v>
      </c>
    </row>
    <row r="21" spans="1:7" ht="15.6" customHeight="1" x14ac:dyDescent="0.25">
      <c r="A21" s="202" t="s">
        <v>154</v>
      </c>
      <c r="B21" s="203">
        <v>6019.25</v>
      </c>
      <c r="C21" s="203">
        <v>8163.75</v>
      </c>
      <c r="D21" s="203">
        <v>30958.75</v>
      </c>
      <c r="E21" s="203">
        <v>44682.25</v>
      </c>
      <c r="F21" s="204">
        <v>44.328340130011703</v>
      </c>
    </row>
    <row r="22" spans="1:7" ht="15.6" customHeight="1" x14ac:dyDescent="0.25">
      <c r="A22" s="202" t="s">
        <v>151</v>
      </c>
      <c r="B22" s="203">
        <v>98966</v>
      </c>
      <c r="C22" s="203">
        <v>122765</v>
      </c>
      <c r="D22" s="203">
        <v>481235</v>
      </c>
      <c r="E22" s="203">
        <v>566058</v>
      </c>
      <c r="F22" s="204">
        <v>17.626107826737449</v>
      </c>
    </row>
    <row r="23" spans="1:7" ht="15.6" customHeight="1" x14ac:dyDescent="0.25">
      <c r="A23" s="202" t="s">
        <v>171</v>
      </c>
      <c r="B23" s="203">
        <v>2906.25</v>
      </c>
      <c r="C23" s="203">
        <v>30594</v>
      </c>
      <c r="D23" s="203">
        <v>17248.5</v>
      </c>
      <c r="E23" s="203">
        <v>76646</v>
      </c>
      <c r="F23" s="204">
        <v>344.36327796619997</v>
      </c>
    </row>
    <row r="24" spans="1:7" ht="15.6" customHeight="1" x14ac:dyDescent="0.25">
      <c r="A24" s="202" t="s">
        <v>146</v>
      </c>
      <c r="B24" s="203">
        <v>4606</v>
      </c>
      <c r="C24" s="203">
        <v>3647</v>
      </c>
      <c r="D24" s="203">
        <v>18689.75</v>
      </c>
      <c r="E24" s="203">
        <v>18849</v>
      </c>
      <c r="F24" s="204">
        <v>0.85207132251635187</v>
      </c>
    </row>
    <row r="25" spans="1:7" ht="15.6" customHeight="1" x14ac:dyDescent="0.25">
      <c r="A25" s="202" t="s">
        <v>145</v>
      </c>
      <c r="B25" s="203">
        <v>615</v>
      </c>
      <c r="C25" s="203">
        <v>534</v>
      </c>
      <c r="D25" s="203">
        <v>2634</v>
      </c>
      <c r="E25" s="203">
        <v>2387.5</v>
      </c>
      <c r="F25" s="204">
        <v>-9.3583902809415349</v>
      </c>
    </row>
    <row r="26" spans="1:7" ht="15.6" customHeight="1" x14ac:dyDescent="0.25">
      <c r="A26" s="202" t="s">
        <v>157</v>
      </c>
      <c r="B26" s="203">
        <v>60</v>
      </c>
      <c r="C26" s="203">
        <v>60</v>
      </c>
      <c r="D26" s="203">
        <v>418</v>
      </c>
      <c r="E26" s="203">
        <v>183.5</v>
      </c>
      <c r="F26" s="204">
        <v>-56.100478468899517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40850</v>
      </c>
      <c r="C28" s="203">
        <v>52996</v>
      </c>
      <c r="D28" s="203">
        <v>215537</v>
      </c>
      <c r="E28" s="203">
        <v>224057</v>
      </c>
      <c r="F28" s="204">
        <v>3.9529175965147512</v>
      </c>
    </row>
    <row r="29" spans="1:7" ht="15.6" customHeight="1" x14ac:dyDescent="0.25">
      <c r="A29" s="202" t="s">
        <v>178</v>
      </c>
      <c r="B29" s="203">
        <v>4714.5</v>
      </c>
      <c r="C29" s="203">
        <v>13986.75</v>
      </c>
      <c r="D29" s="203">
        <v>15985</v>
      </c>
      <c r="E29" s="203">
        <v>57680</v>
      </c>
      <c r="F29" s="204">
        <v>260.8382858930247</v>
      </c>
    </row>
    <row r="30" spans="1:7" ht="15.6" customHeight="1" x14ac:dyDescent="0.25">
      <c r="A30" s="202" t="s">
        <v>179</v>
      </c>
      <c r="B30" s="203">
        <v>12265.5</v>
      </c>
      <c r="C30" s="203">
        <v>14110</v>
      </c>
      <c r="D30" s="203">
        <v>58934</v>
      </c>
      <c r="E30" s="203">
        <v>62622.5</v>
      </c>
      <c r="F30" s="204">
        <v>6.2586961685953781</v>
      </c>
    </row>
    <row r="31" spans="1:7" ht="15.6" customHeight="1" x14ac:dyDescent="0.25">
      <c r="A31" s="202" t="s">
        <v>180</v>
      </c>
      <c r="B31" s="203">
        <v>3466.25</v>
      </c>
      <c r="C31" s="203">
        <v>1828</v>
      </c>
      <c r="D31" s="203">
        <v>19934.5</v>
      </c>
      <c r="E31" s="203">
        <v>5719</v>
      </c>
      <c r="F31" s="204">
        <v>-71.311043668012744</v>
      </c>
    </row>
    <row r="32" spans="1:7" ht="15.6" customHeight="1" x14ac:dyDescent="0.25">
      <c r="A32" s="202" t="s">
        <v>181</v>
      </c>
      <c r="B32" s="203">
        <v>461120</v>
      </c>
      <c r="C32" s="203">
        <v>507960</v>
      </c>
      <c r="D32" s="203">
        <v>1977302</v>
      </c>
      <c r="E32" s="203">
        <v>2227536</v>
      </c>
      <c r="F32" s="204">
        <v>12.65532528667852</v>
      </c>
    </row>
    <row r="33" spans="1:6" ht="15.6" customHeight="1" x14ac:dyDescent="0.25">
      <c r="A33" s="202" t="s">
        <v>182</v>
      </c>
      <c r="B33" s="203">
        <v>19483</v>
      </c>
      <c r="C33" s="203">
        <v>24434</v>
      </c>
      <c r="D33" s="203">
        <v>91549</v>
      </c>
      <c r="E33" s="203">
        <v>113016</v>
      </c>
      <c r="F33" s="204">
        <v>23.448644987929971</v>
      </c>
    </row>
    <row r="34" spans="1:6" ht="15.6" customHeight="1" x14ac:dyDescent="0.25">
      <c r="A34" s="202" t="s">
        <v>183</v>
      </c>
      <c r="B34" s="203">
        <v>2131.5</v>
      </c>
      <c r="C34" s="203">
        <v>2650.25</v>
      </c>
      <c r="D34" s="203">
        <v>11942.25</v>
      </c>
      <c r="E34" s="203">
        <v>14290.5</v>
      </c>
      <c r="F34" s="204">
        <v>19.663380016328588</v>
      </c>
    </row>
    <row r="35" spans="1:6" ht="15.6" customHeight="1" x14ac:dyDescent="0.25">
      <c r="A35" s="170" t="s">
        <v>158</v>
      </c>
      <c r="B35" s="90">
        <f>SUM(B7:B34)</f>
        <v>1473980.75</v>
      </c>
      <c r="C35" s="91">
        <f>SUM(C7:C34)</f>
        <v>1653007.25</v>
      </c>
      <c r="D35" s="90">
        <f>SUM(D7:D34)</f>
        <v>6708424</v>
      </c>
      <c r="E35" s="192">
        <f>SUM(E7:E34)</f>
        <v>7541319.5</v>
      </c>
      <c r="F35" s="154">
        <f>E35*100/D35-100</f>
        <v>12.415665736095391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418.5</v>
      </c>
      <c r="C8" s="203">
        <v>441.5</v>
      </c>
      <c r="D8" s="203">
        <v>965.5</v>
      </c>
      <c r="E8" s="203">
        <v>941.5</v>
      </c>
      <c r="F8" s="204">
        <v>-2.4857586742620441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334331</v>
      </c>
      <c r="C11" s="203">
        <v>362568</v>
      </c>
      <c r="D11" s="203">
        <v>1613554</v>
      </c>
      <c r="E11" s="203">
        <v>1716681</v>
      </c>
      <c r="F11" s="204">
        <v>6.3912952401964844</v>
      </c>
    </row>
    <row r="12" spans="1:14" ht="15.6" customHeight="1" x14ac:dyDescent="0.25">
      <c r="A12" s="202" t="s">
        <v>6</v>
      </c>
      <c r="B12" s="203">
        <v>2025.75</v>
      </c>
      <c r="C12" s="203">
        <v>2540.75</v>
      </c>
      <c r="D12" s="203">
        <v>8357.75</v>
      </c>
      <c r="E12" s="203">
        <v>9168.25</v>
      </c>
      <c r="F12" s="204">
        <v>9.6975860728066721</v>
      </c>
    </row>
    <row r="13" spans="1:14" ht="15.6" customHeight="1" x14ac:dyDescent="0.25">
      <c r="A13" s="202" t="s">
        <v>175</v>
      </c>
      <c r="B13" s="203">
        <v>0</v>
      </c>
      <c r="C13" s="203">
        <v>6</v>
      </c>
      <c r="D13" s="203">
        <v>4</v>
      </c>
      <c r="E13" s="203">
        <v>6</v>
      </c>
      <c r="F13" s="204">
        <v>50</v>
      </c>
    </row>
    <row r="14" spans="1:14" ht="15.6" customHeight="1" x14ac:dyDescent="0.25">
      <c r="A14" s="202" t="s">
        <v>153</v>
      </c>
      <c r="B14" s="203">
        <v>123908.5</v>
      </c>
      <c r="C14" s="203">
        <v>152766.5</v>
      </c>
      <c r="D14" s="203">
        <v>527108</v>
      </c>
      <c r="E14" s="203">
        <v>777690.5</v>
      </c>
      <c r="F14" s="204">
        <v>47.539119117903738</v>
      </c>
    </row>
    <row r="15" spans="1:14" ht="15.6" customHeight="1" x14ac:dyDescent="0.25">
      <c r="A15" s="202" t="s">
        <v>150</v>
      </c>
      <c r="B15" s="203">
        <v>777.5</v>
      </c>
      <c r="C15" s="203">
        <v>391.5</v>
      </c>
      <c r="D15" s="203">
        <v>1805</v>
      </c>
      <c r="E15" s="203">
        <v>2517</v>
      </c>
      <c r="F15" s="204">
        <v>39.445983379501399</v>
      </c>
    </row>
    <row r="16" spans="1:14" ht="15.6" customHeight="1" x14ac:dyDescent="0.5">
      <c r="A16" s="202" t="s">
        <v>149</v>
      </c>
      <c r="B16" s="203">
        <v>48</v>
      </c>
      <c r="C16" s="203">
        <v>0</v>
      </c>
      <c r="D16" s="203">
        <v>50</v>
      </c>
      <c r="E16" s="203">
        <v>0</v>
      </c>
      <c r="F16" s="204">
        <v>-100</v>
      </c>
      <c r="G16" s="15"/>
    </row>
    <row r="17" spans="1:7" ht="15.6" customHeight="1" x14ac:dyDescent="0.35">
      <c r="A17" s="202" t="s">
        <v>155</v>
      </c>
      <c r="B17" s="203">
        <v>167</v>
      </c>
      <c r="C17" s="203">
        <v>476</v>
      </c>
      <c r="D17" s="203">
        <v>963</v>
      </c>
      <c r="E17" s="203">
        <v>780</v>
      </c>
      <c r="F17" s="204">
        <v>-19.003115264797511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36.5</v>
      </c>
      <c r="D19" s="203">
        <v>0</v>
      </c>
      <c r="E19" s="203">
        <v>164.25</v>
      </c>
      <c r="F19" s="204" t="s">
        <v>156</v>
      </c>
    </row>
    <row r="20" spans="1:7" ht="15.6" customHeight="1" x14ac:dyDescent="0.25">
      <c r="A20" s="202" t="s">
        <v>147</v>
      </c>
      <c r="B20" s="203">
        <v>69</v>
      </c>
      <c r="C20" s="203">
        <v>8</v>
      </c>
      <c r="D20" s="203">
        <v>158</v>
      </c>
      <c r="E20" s="203">
        <v>13</v>
      </c>
      <c r="F20" s="204">
        <v>-91.77215189873418</v>
      </c>
    </row>
    <row r="21" spans="1:7" ht="15.6" customHeight="1" x14ac:dyDescent="0.25">
      <c r="A21" s="202" t="s">
        <v>154</v>
      </c>
      <c r="B21" s="203">
        <v>0</v>
      </c>
      <c r="C21" s="203">
        <v>1072</v>
      </c>
      <c r="D21" s="203">
        <v>1</v>
      </c>
      <c r="E21" s="203">
        <v>5776.25</v>
      </c>
      <c r="F21" s="204">
        <v>577525</v>
      </c>
    </row>
    <row r="22" spans="1:7" ht="15.6" customHeight="1" x14ac:dyDescent="0.25">
      <c r="A22" s="202" t="s">
        <v>151</v>
      </c>
      <c r="B22" s="203">
        <v>49854</v>
      </c>
      <c r="C22" s="203">
        <v>71293</v>
      </c>
      <c r="D22" s="203">
        <v>243711</v>
      </c>
      <c r="E22" s="203">
        <v>319537</v>
      </c>
      <c r="F22" s="204">
        <v>31.113080657007689</v>
      </c>
    </row>
    <row r="23" spans="1:7" ht="15.6" customHeight="1" x14ac:dyDescent="0.25">
      <c r="A23" s="202" t="s">
        <v>171</v>
      </c>
      <c r="B23" s="203">
        <v>60</v>
      </c>
      <c r="C23" s="203">
        <v>28162.75</v>
      </c>
      <c r="D23" s="203">
        <v>6634</v>
      </c>
      <c r="E23" s="203">
        <v>66459.75</v>
      </c>
      <c r="F23" s="204">
        <v>901.80509496533023</v>
      </c>
    </row>
    <row r="24" spans="1:7" ht="15.6" customHeight="1" x14ac:dyDescent="0.25">
      <c r="A24" s="202" t="s">
        <v>146</v>
      </c>
      <c r="B24" s="203">
        <v>32</v>
      </c>
      <c r="C24" s="203">
        <v>0</v>
      </c>
      <c r="D24" s="203">
        <v>282</v>
      </c>
      <c r="E24" s="203">
        <v>12</v>
      </c>
      <c r="F24" s="204">
        <v>-95.744680851063833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6336</v>
      </c>
      <c r="C28" s="203">
        <v>14282</v>
      </c>
      <c r="D28" s="203">
        <v>41345</v>
      </c>
      <c r="E28" s="203">
        <v>38192</v>
      </c>
      <c r="F28" s="204">
        <v>-7.6260732857661111</v>
      </c>
    </row>
    <row r="29" spans="1:7" ht="15.6" customHeight="1" x14ac:dyDescent="0.25">
      <c r="A29" s="202" t="s">
        <v>178</v>
      </c>
      <c r="B29" s="203">
        <v>0</v>
      </c>
      <c r="C29" s="203">
        <v>2798.5</v>
      </c>
      <c r="D29" s="203">
        <v>0</v>
      </c>
      <c r="E29" s="203">
        <v>10184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224</v>
      </c>
      <c r="C31" s="203">
        <v>282</v>
      </c>
      <c r="D31" s="203">
        <v>1747.5</v>
      </c>
      <c r="E31" s="203">
        <v>282</v>
      </c>
      <c r="F31" s="204">
        <v>-83.862660944206013</v>
      </c>
    </row>
    <row r="32" spans="1:7" ht="15.6" customHeight="1" x14ac:dyDescent="0.25">
      <c r="A32" s="202" t="s">
        <v>181</v>
      </c>
      <c r="B32" s="203">
        <v>233061</v>
      </c>
      <c r="C32" s="203">
        <v>257308</v>
      </c>
      <c r="D32" s="203">
        <v>968530</v>
      </c>
      <c r="E32" s="203">
        <v>1124350</v>
      </c>
      <c r="F32" s="204">
        <v>16.08829876204145</v>
      </c>
    </row>
    <row r="33" spans="1:6" ht="15.6" customHeight="1" x14ac:dyDescent="0.25">
      <c r="A33" s="202" t="s">
        <v>182</v>
      </c>
      <c r="B33" s="203">
        <v>941</v>
      </c>
      <c r="C33" s="203">
        <v>3196</v>
      </c>
      <c r="D33" s="203">
        <v>7297</v>
      </c>
      <c r="E33" s="203">
        <v>15198</v>
      </c>
      <c r="F33" s="204">
        <v>108.2773742633959</v>
      </c>
    </row>
    <row r="34" spans="1:6" ht="15.6" customHeight="1" x14ac:dyDescent="0.25">
      <c r="A34" s="202" t="s">
        <v>183</v>
      </c>
      <c r="B34" s="203">
        <v>0</v>
      </c>
      <c r="C34" s="203">
        <v>6.5</v>
      </c>
      <c r="D34" s="203">
        <v>12</v>
      </c>
      <c r="E34" s="203">
        <v>175.75</v>
      </c>
      <c r="F34" s="204">
        <v>1364.583333333333</v>
      </c>
    </row>
    <row r="35" spans="1:6" ht="15.6" customHeight="1" x14ac:dyDescent="0.25">
      <c r="A35" s="170" t="s">
        <v>158</v>
      </c>
      <c r="B35" s="90">
        <f>SUM(B7:B34)</f>
        <v>752253.25</v>
      </c>
      <c r="C35" s="91">
        <f>SUM(C7:C34)</f>
        <v>897635.5</v>
      </c>
      <c r="D35" s="192">
        <f>SUM(D7:D34)</f>
        <v>3422541.75</v>
      </c>
      <c r="E35" s="92">
        <f>SUM(E7:E34)</f>
        <v>4088128.25</v>
      </c>
      <c r="F35" s="154">
        <f>E35*100/D35-100</f>
        <v>19.44714041837473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12284.75</v>
      </c>
      <c r="C8" s="203">
        <v>12108.5</v>
      </c>
      <c r="D8" s="203">
        <v>61028</v>
      </c>
      <c r="E8" s="203">
        <v>58777.25</v>
      </c>
      <c r="F8" s="204">
        <v>-3.688061217801661</v>
      </c>
      <c r="G8" s="20"/>
    </row>
    <row r="9" spans="1:14" ht="15.6" customHeight="1" x14ac:dyDescent="0.25">
      <c r="A9" s="202" t="s">
        <v>8</v>
      </c>
      <c r="B9" s="203">
        <v>293</v>
      </c>
      <c r="C9" s="203">
        <v>412</v>
      </c>
      <c r="D9" s="203">
        <v>3732</v>
      </c>
      <c r="E9" s="203">
        <v>1711.75</v>
      </c>
      <c r="F9" s="204">
        <v>-54.133172561629152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</v>
      </c>
      <c r="C11" s="203">
        <v>20</v>
      </c>
      <c r="D11" s="203">
        <v>12</v>
      </c>
      <c r="E11" s="203">
        <v>34</v>
      </c>
      <c r="F11" s="204">
        <v>183.33333333333329</v>
      </c>
    </row>
    <row r="12" spans="1:14" ht="15.6" customHeight="1" x14ac:dyDescent="0.25">
      <c r="A12" s="202" t="s">
        <v>6</v>
      </c>
      <c r="B12" s="203">
        <v>13678.75</v>
      </c>
      <c r="C12" s="203">
        <v>14675.75</v>
      </c>
      <c r="D12" s="203">
        <v>60922.25</v>
      </c>
      <c r="E12" s="203">
        <v>67737.75</v>
      </c>
      <c r="F12" s="204">
        <v>11.18720992740748</v>
      </c>
    </row>
    <row r="13" spans="1:14" ht="15.6" customHeight="1" x14ac:dyDescent="0.25">
      <c r="A13" s="202" t="s">
        <v>175</v>
      </c>
      <c r="B13" s="203">
        <v>9194</v>
      </c>
      <c r="C13" s="203">
        <v>7761</v>
      </c>
      <c r="D13" s="203">
        <v>38066</v>
      </c>
      <c r="E13" s="203">
        <v>34316</v>
      </c>
      <c r="F13" s="204">
        <v>-9.8513108811012415</v>
      </c>
    </row>
    <row r="14" spans="1:14" ht="15.6" customHeight="1" x14ac:dyDescent="0.25">
      <c r="A14" s="202" t="s">
        <v>153</v>
      </c>
      <c r="B14" s="203">
        <v>19185.5</v>
      </c>
      <c r="C14" s="203">
        <v>19058</v>
      </c>
      <c r="D14" s="203">
        <v>90111.75</v>
      </c>
      <c r="E14" s="203">
        <v>100385</v>
      </c>
      <c r="F14" s="204">
        <v>11.40056651879472</v>
      </c>
    </row>
    <row r="15" spans="1:14" ht="15.6" customHeight="1" x14ac:dyDescent="0.25">
      <c r="A15" s="202" t="s">
        <v>150</v>
      </c>
      <c r="B15" s="203">
        <v>2903.5</v>
      </c>
      <c r="C15" s="203">
        <v>1382</v>
      </c>
      <c r="D15" s="203">
        <v>17936.5</v>
      </c>
      <c r="E15" s="203">
        <v>7745.5</v>
      </c>
      <c r="F15" s="204">
        <v>-56.817104786329551</v>
      </c>
    </row>
    <row r="16" spans="1:14" ht="15.6" customHeight="1" x14ac:dyDescent="0.5">
      <c r="A16" s="202" t="s">
        <v>149</v>
      </c>
      <c r="B16" s="203">
        <v>535</v>
      </c>
      <c r="C16" s="203">
        <v>1550</v>
      </c>
      <c r="D16" s="203">
        <v>3792.25</v>
      </c>
      <c r="E16" s="203">
        <v>6272</v>
      </c>
      <c r="F16" s="204">
        <v>65.389940009229349</v>
      </c>
      <c r="G16" s="15"/>
    </row>
    <row r="17" spans="1:7" ht="15.6" customHeight="1" x14ac:dyDescent="0.35">
      <c r="A17" s="202" t="s">
        <v>155</v>
      </c>
      <c r="B17" s="203">
        <v>497</v>
      </c>
      <c r="C17" s="203">
        <v>514</v>
      </c>
      <c r="D17" s="203">
        <v>2609</v>
      </c>
      <c r="E17" s="203">
        <v>2892</v>
      </c>
      <c r="F17" s="204">
        <v>10.847067842085099</v>
      </c>
      <c r="G17" s="16"/>
    </row>
    <row r="18" spans="1:7" ht="15.6" customHeight="1" x14ac:dyDescent="0.25">
      <c r="A18" s="202" t="s">
        <v>152</v>
      </c>
      <c r="B18" s="203">
        <v>516</v>
      </c>
      <c r="C18" s="203">
        <v>472</v>
      </c>
      <c r="D18" s="203">
        <v>2293.5</v>
      </c>
      <c r="E18" s="203">
        <v>2238</v>
      </c>
      <c r="F18" s="204">
        <v>-2.4198822759973808</v>
      </c>
    </row>
    <row r="19" spans="1:7" ht="15.6" customHeight="1" x14ac:dyDescent="0.25">
      <c r="A19" s="202" t="s">
        <v>148</v>
      </c>
      <c r="B19" s="203">
        <v>522.75</v>
      </c>
      <c r="C19" s="203">
        <v>102.25</v>
      </c>
      <c r="D19" s="203">
        <v>4624.25</v>
      </c>
      <c r="E19" s="203">
        <v>705</v>
      </c>
      <c r="F19" s="204">
        <v>-84.754284478564088</v>
      </c>
    </row>
    <row r="20" spans="1:7" ht="15.6" customHeight="1" x14ac:dyDescent="0.25">
      <c r="A20" s="202" t="s">
        <v>147</v>
      </c>
      <c r="B20" s="203">
        <v>382</v>
      </c>
      <c r="C20" s="203">
        <v>487</v>
      </c>
      <c r="D20" s="203">
        <v>3126</v>
      </c>
      <c r="E20" s="203">
        <v>2331</v>
      </c>
      <c r="F20" s="204">
        <v>-25.431861804222649</v>
      </c>
    </row>
    <row r="21" spans="1:7" ht="15.6" customHeight="1" x14ac:dyDescent="0.25">
      <c r="A21" s="202" t="s">
        <v>154</v>
      </c>
      <c r="B21" s="203">
        <v>5327.25</v>
      </c>
      <c r="C21" s="203">
        <v>5781.5</v>
      </c>
      <c r="D21" s="203">
        <v>27084.75</v>
      </c>
      <c r="E21" s="203">
        <v>33739.5</v>
      </c>
      <c r="F21" s="204">
        <v>24.570099410184699</v>
      </c>
    </row>
    <row r="22" spans="1:7" ht="15.6" customHeight="1" x14ac:dyDescent="0.25">
      <c r="A22" s="202" t="s">
        <v>151</v>
      </c>
      <c r="B22" s="203">
        <v>42927</v>
      </c>
      <c r="C22" s="203">
        <v>44758</v>
      </c>
      <c r="D22" s="203">
        <v>207450</v>
      </c>
      <c r="E22" s="203">
        <v>212764</v>
      </c>
      <c r="F22" s="204">
        <v>2.561581103880457</v>
      </c>
    </row>
    <row r="23" spans="1:7" ht="15.6" customHeight="1" x14ac:dyDescent="0.25">
      <c r="A23" s="202" t="s">
        <v>171</v>
      </c>
      <c r="B23" s="203">
        <v>791.25</v>
      </c>
      <c r="C23" s="203">
        <v>844</v>
      </c>
      <c r="D23" s="203">
        <v>3801.5</v>
      </c>
      <c r="E23" s="203">
        <v>3259</v>
      </c>
      <c r="F23" s="204">
        <v>-14.270682625279489</v>
      </c>
    </row>
    <row r="24" spans="1:7" ht="15.6" customHeight="1" x14ac:dyDescent="0.25">
      <c r="A24" s="202" t="s">
        <v>146</v>
      </c>
      <c r="B24" s="203">
        <v>146</v>
      </c>
      <c r="C24" s="203">
        <v>326.75</v>
      </c>
      <c r="D24" s="203">
        <v>1571</v>
      </c>
      <c r="E24" s="203">
        <v>1594.5</v>
      </c>
      <c r="F24" s="204">
        <v>1.495862507956716</v>
      </c>
    </row>
    <row r="25" spans="1:7" ht="15.6" customHeight="1" x14ac:dyDescent="0.25">
      <c r="A25" s="202" t="s">
        <v>145</v>
      </c>
      <c r="B25" s="203">
        <v>608</v>
      </c>
      <c r="C25" s="203">
        <v>529</v>
      </c>
      <c r="D25" s="203">
        <v>2610</v>
      </c>
      <c r="E25" s="203">
        <v>2370.5</v>
      </c>
      <c r="F25" s="204">
        <v>-9.1762452107279699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31155</v>
      </c>
      <c r="C28" s="203">
        <v>32967</v>
      </c>
      <c r="D28" s="203">
        <v>154726</v>
      </c>
      <c r="E28" s="203">
        <v>162183</v>
      </c>
      <c r="F28" s="204">
        <v>4.8194873518348524</v>
      </c>
    </row>
    <row r="29" spans="1:7" ht="15.6" customHeight="1" x14ac:dyDescent="0.25">
      <c r="A29" s="202" t="s">
        <v>178</v>
      </c>
      <c r="B29" s="203">
        <v>1436.5</v>
      </c>
      <c r="C29" s="203">
        <v>2272</v>
      </c>
      <c r="D29" s="203">
        <v>2732.75</v>
      </c>
      <c r="E29" s="203">
        <v>10921.5</v>
      </c>
      <c r="F29" s="204">
        <v>299.65236483395847</v>
      </c>
    </row>
    <row r="30" spans="1:7" ht="15.6" customHeight="1" x14ac:dyDescent="0.25">
      <c r="A30" s="202" t="s">
        <v>179</v>
      </c>
      <c r="B30" s="203">
        <v>12158.5</v>
      </c>
      <c r="C30" s="203">
        <v>13965</v>
      </c>
      <c r="D30" s="203">
        <v>58462</v>
      </c>
      <c r="E30" s="203">
        <v>61850.5</v>
      </c>
      <c r="F30" s="204">
        <v>5.7960726625842369</v>
      </c>
    </row>
    <row r="31" spans="1:7" ht="15.6" customHeight="1" x14ac:dyDescent="0.25">
      <c r="A31" s="202" t="s">
        <v>180</v>
      </c>
      <c r="B31" s="203">
        <v>826.25</v>
      </c>
      <c r="C31" s="203">
        <v>0</v>
      </c>
      <c r="D31" s="203">
        <v>5127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18811</v>
      </c>
      <c r="C32" s="203">
        <v>18327</v>
      </c>
      <c r="D32" s="203">
        <v>81928</v>
      </c>
      <c r="E32" s="203">
        <v>87083</v>
      </c>
      <c r="F32" s="204">
        <v>6.2921101454936093</v>
      </c>
    </row>
    <row r="33" spans="1:6" ht="15.6" customHeight="1" x14ac:dyDescent="0.25">
      <c r="A33" s="202" t="s">
        <v>182</v>
      </c>
      <c r="B33" s="203">
        <v>991</v>
      </c>
      <c r="C33" s="203">
        <v>1002</v>
      </c>
      <c r="D33" s="203">
        <v>5141</v>
      </c>
      <c r="E33" s="203">
        <v>5701</v>
      </c>
      <c r="F33" s="204">
        <v>10.892822408091821</v>
      </c>
    </row>
    <row r="34" spans="1:6" ht="15.6" customHeight="1" x14ac:dyDescent="0.25">
      <c r="A34" s="202" t="s">
        <v>183</v>
      </c>
      <c r="B34" s="203">
        <v>2030.25</v>
      </c>
      <c r="C34" s="203">
        <v>2241.25</v>
      </c>
      <c r="D34" s="203">
        <v>11314</v>
      </c>
      <c r="E34" s="203">
        <v>11285.5</v>
      </c>
      <c r="F34" s="204">
        <v>-0.251900300512645</v>
      </c>
    </row>
    <row r="35" spans="1:6" ht="15.6" customHeight="1" x14ac:dyDescent="0.25">
      <c r="A35" s="170" t="s">
        <v>158</v>
      </c>
      <c r="B35" s="90">
        <f>SUM(B7:B34)</f>
        <v>177204.25</v>
      </c>
      <c r="C35" s="91">
        <f>SUM(C7:C34)</f>
        <v>181556</v>
      </c>
      <c r="D35" s="90">
        <f>SUM(D7:D34)</f>
        <v>850201.5</v>
      </c>
      <c r="E35" s="192">
        <f>SUM(E7:E34)</f>
        <v>877897.25</v>
      </c>
      <c r="F35" s="191">
        <f>E35*100/D35-100</f>
        <v>3.2575512981334356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2</v>
      </c>
      <c r="D7" s="203">
        <v>9</v>
      </c>
      <c r="E7" s="203">
        <v>4</v>
      </c>
      <c r="F7" s="204">
        <v>-55.555555555555557</v>
      </c>
      <c r="G7" s="51"/>
    </row>
    <row r="8" spans="1:14" ht="15.6" customHeight="1" x14ac:dyDescent="0.25">
      <c r="A8" s="202" t="s">
        <v>11</v>
      </c>
      <c r="B8" s="203">
        <v>1496.25</v>
      </c>
      <c r="C8" s="203">
        <v>1551</v>
      </c>
      <c r="D8" s="203">
        <v>8495.75</v>
      </c>
      <c r="E8" s="203">
        <v>8878</v>
      </c>
      <c r="F8" s="204">
        <v>4.4993084777682952</v>
      </c>
      <c r="G8" s="20"/>
    </row>
    <row r="9" spans="1:14" ht="15.6" customHeight="1" x14ac:dyDescent="0.25">
      <c r="A9" s="202" t="s">
        <v>8</v>
      </c>
      <c r="B9" s="203">
        <v>821</v>
      </c>
      <c r="C9" s="203">
        <v>1006</v>
      </c>
      <c r="D9" s="203">
        <v>2948</v>
      </c>
      <c r="E9" s="203">
        <v>4573.5</v>
      </c>
      <c r="F9" s="204">
        <v>55.139077340569877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71088</v>
      </c>
      <c r="C11" s="203">
        <v>55534</v>
      </c>
      <c r="D11" s="203">
        <v>320872</v>
      </c>
      <c r="E11" s="203">
        <v>287655</v>
      </c>
      <c r="F11" s="204">
        <v>-10.35210301927248</v>
      </c>
    </row>
    <row r="12" spans="1:14" ht="15.6" customHeight="1" x14ac:dyDescent="0.25">
      <c r="A12" s="202" t="s">
        <v>6</v>
      </c>
      <c r="B12" s="203">
        <v>3203</v>
      </c>
      <c r="C12" s="203">
        <v>3153.75</v>
      </c>
      <c r="D12" s="203">
        <v>10975</v>
      </c>
      <c r="E12" s="203">
        <v>13503.25</v>
      </c>
      <c r="F12" s="204">
        <v>23.03644646924829</v>
      </c>
    </row>
    <row r="13" spans="1:14" ht="15.6" customHeight="1" x14ac:dyDescent="0.25">
      <c r="A13" s="202" t="s">
        <v>175</v>
      </c>
      <c r="B13" s="203">
        <v>2</v>
      </c>
      <c r="C13" s="203">
        <v>10</v>
      </c>
      <c r="D13" s="203">
        <v>4</v>
      </c>
      <c r="E13" s="203">
        <v>12</v>
      </c>
      <c r="F13" s="204">
        <v>200</v>
      </c>
    </row>
    <row r="14" spans="1:14" ht="15.6" customHeight="1" x14ac:dyDescent="0.25">
      <c r="A14" s="202" t="s">
        <v>153</v>
      </c>
      <c r="B14" s="203">
        <v>158259</v>
      </c>
      <c r="C14" s="203">
        <v>172965.5</v>
      </c>
      <c r="D14" s="203">
        <v>710848.5</v>
      </c>
      <c r="E14" s="203">
        <v>760189</v>
      </c>
      <c r="F14" s="204">
        <v>6.9410711283768611</v>
      </c>
    </row>
    <row r="15" spans="1:14" ht="15.6" customHeight="1" x14ac:dyDescent="0.25">
      <c r="A15" s="202" t="s">
        <v>150</v>
      </c>
      <c r="B15" s="203">
        <v>43865.75</v>
      </c>
      <c r="C15" s="203">
        <v>37835.75</v>
      </c>
      <c r="D15" s="203">
        <v>194643.25</v>
      </c>
      <c r="E15" s="203">
        <v>179391</v>
      </c>
      <c r="F15" s="204">
        <v>-7.8360025328389176</v>
      </c>
    </row>
    <row r="16" spans="1:14" ht="15.6" customHeight="1" x14ac:dyDescent="0.5">
      <c r="A16" s="202" t="s">
        <v>149</v>
      </c>
      <c r="B16" s="203">
        <v>3270</v>
      </c>
      <c r="C16" s="203">
        <v>3335</v>
      </c>
      <c r="D16" s="203">
        <v>13738</v>
      </c>
      <c r="E16" s="203">
        <v>15877</v>
      </c>
      <c r="F16" s="204">
        <v>15.56995195807249</v>
      </c>
      <c r="G16" s="15"/>
    </row>
    <row r="17" spans="1:7" ht="15.6" customHeight="1" x14ac:dyDescent="0.35">
      <c r="A17" s="202" t="s">
        <v>155</v>
      </c>
      <c r="B17" s="203">
        <v>6767</v>
      </c>
      <c r="C17" s="203">
        <v>7073</v>
      </c>
      <c r="D17" s="203">
        <v>30900</v>
      </c>
      <c r="E17" s="203">
        <v>27135.5</v>
      </c>
      <c r="F17" s="204">
        <v>-12.182847896440119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16</v>
      </c>
      <c r="D18" s="203">
        <v>55</v>
      </c>
      <c r="E18" s="203">
        <v>91</v>
      </c>
      <c r="F18" s="204">
        <v>65.454545454545467</v>
      </c>
    </row>
    <row r="19" spans="1:7" ht="15.6" customHeight="1" x14ac:dyDescent="0.25">
      <c r="A19" s="202" t="s">
        <v>148</v>
      </c>
      <c r="B19" s="203">
        <v>1571</v>
      </c>
      <c r="C19" s="203">
        <v>1543.25</v>
      </c>
      <c r="D19" s="203">
        <v>12630</v>
      </c>
      <c r="E19" s="203">
        <v>4788.25</v>
      </c>
      <c r="F19" s="204">
        <v>-62.088281868566902</v>
      </c>
    </row>
    <row r="20" spans="1:7" ht="15.6" customHeight="1" x14ac:dyDescent="0.25">
      <c r="A20" s="202" t="s">
        <v>147</v>
      </c>
      <c r="B20" s="203">
        <v>4693</v>
      </c>
      <c r="C20" s="203">
        <v>7476</v>
      </c>
      <c r="D20" s="203">
        <v>18702</v>
      </c>
      <c r="E20" s="203">
        <v>32388</v>
      </c>
      <c r="F20" s="204">
        <v>73.179339108116778</v>
      </c>
    </row>
    <row r="21" spans="1:7" ht="15.6" customHeight="1" x14ac:dyDescent="0.25">
      <c r="A21" s="202" t="s">
        <v>154</v>
      </c>
      <c r="B21" s="203">
        <v>692</v>
      </c>
      <c r="C21" s="203">
        <v>1310.25</v>
      </c>
      <c r="D21" s="203">
        <v>3873</v>
      </c>
      <c r="E21" s="203">
        <v>5166.5</v>
      </c>
      <c r="F21" s="204">
        <v>33.3978827782081</v>
      </c>
    </row>
    <row r="22" spans="1:7" ht="15.6" customHeight="1" x14ac:dyDescent="0.25">
      <c r="A22" s="202" t="s">
        <v>151</v>
      </c>
      <c r="B22" s="203">
        <v>6185</v>
      </c>
      <c r="C22" s="203">
        <v>6714</v>
      </c>
      <c r="D22" s="203">
        <v>30074</v>
      </c>
      <c r="E22" s="203">
        <v>33757</v>
      </c>
      <c r="F22" s="204">
        <v>12.24645873512004</v>
      </c>
    </row>
    <row r="23" spans="1:7" ht="15.6" customHeight="1" x14ac:dyDescent="0.25">
      <c r="A23" s="202" t="s">
        <v>171</v>
      </c>
      <c r="B23" s="203">
        <v>2055</v>
      </c>
      <c r="C23" s="203">
        <v>1587.25</v>
      </c>
      <c r="D23" s="203">
        <v>6813</v>
      </c>
      <c r="E23" s="203">
        <v>6927.25</v>
      </c>
      <c r="F23" s="204">
        <v>1.676941141934535</v>
      </c>
    </row>
    <row r="24" spans="1:7" ht="15.6" customHeight="1" x14ac:dyDescent="0.25">
      <c r="A24" s="202" t="s">
        <v>146</v>
      </c>
      <c r="B24" s="203">
        <v>4428</v>
      </c>
      <c r="C24" s="203">
        <v>3320.25</v>
      </c>
      <c r="D24" s="203">
        <v>16836.75</v>
      </c>
      <c r="E24" s="203">
        <v>17242.5</v>
      </c>
      <c r="F24" s="204">
        <v>2.409906900084636</v>
      </c>
    </row>
    <row r="25" spans="1:7" ht="15.6" customHeight="1" x14ac:dyDescent="0.25">
      <c r="A25" s="202" t="s">
        <v>145</v>
      </c>
      <c r="B25" s="203">
        <v>7</v>
      </c>
      <c r="C25" s="203">
        <v>5</v>
      </c>
      <c r="D25" s="203">
        <v>24</v>
      </c>
      <c r="E25" s="203">
        <v>17</v>
      </c>
      <c r="F25" s="204">
        <v>-29.166666666666671</v>
      </c>
    </row>
    <row r="26" spans="1:7" ht="15.6" customHeight="1" x14ac:dyDescent="0.25">
      <c r="A26" s="202" t="s">
        <v>157</v>
      </c>
      <c r="B26" s="203">
        <v>60</v>
      </c>
      <c r="C26" s="203">
        <v>60</v>
      </c>
      <c r="D26" s="203">
        <v>418</v>
      </c>
      <c r="E26" s="203">
        <v>183.5</v>
      </c>
      <c r="F26" s="204">
        <v>-56.100478468899517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3359</v>
      </c>
      <c r="C28" s="203">
        <v>5747</v>
      </c>
      <c r="D28" s="203">
        <v>19466</v>
      </c>
      <c r="E28" s="203">
        <v>23682</v>
      </c>
      <c r="F28" s="204">
        <v>21.658275968355081</v>
      </c>
    </row>
    <row r="29" spans="1:7" ht="15.6" customHeight="1" x14ac:dyDescent="0.25">
      <c r="A29" s="202" t="s">
        <v>178</v>
      </c>
      <c r="B29" s="203">
        <v>3278</v>
      </c>
      <c r="C29" s="203">
        <v>8916.25</v>
      </c>
      <c r="D29" s="203">
        <v>13252.25</v>
      </c>
      <c r="E29" s="203">
        <v>36574.5</v>
      </c>
      <c r="F29" s="204">
        <v>175.98709653077779</v>
      </c>
    </row>
    <row r="30" spans="1:7" ht="15.6" customHeight="1" x14ac:dyDescent="0.25">
      <c r="A30" s="202" t="s">
        <v>179</v>
      </c>
      <c r="B30" s="203">
        <v>107</v>
      </c>
      <c r="C30" s="203">
        <v>145</v>
      </c>
      <c r="D30" s="203">
        <v>472</v>
      </c>
      <c r="E30" s="203">
        <v>772</v>
      </c>
      <c r="F30" s="204">
        <v>63.55932203389829</v>
      </c>
    </row>
    <row r="31" spans="1:7" ht="15.6" customHeight="1" x14ac:dyDescent="0.25">
      <c r="A31" s="202" t="s">
        <v>180</v>
      </c>
      <c r="B31" s="203">
        <v>2416</v>
      </c>
      <c r="C31" s="203">
        <v>1546</v>
      </c>
      <c r="D31" s="203">
        <v>13060</v>
      </c>
      <c r="E31" s="203">
        <v>5437</v>
      </c>
      <c r="F31" s="204">
        <v>-58.36906584992343</v>
      </c>
    </row>
    <row r="32" spans="1:7" ht="15.6" customHeight="1" x14ac:dyDescent="0.25">
      <c r="A32" s="202" t="s">
        <v>181</v>
      </c>
      <c r="B32" s="203">
        <v>209248</v>
      </c>
      <c r="C32" s="203">
        <v>232325</v>
      </c>
      <c r="D32" s="203">
        <v>926844</v>
      </c>
      <c r="E32" s="203">
        <v>1016103</v>
      </c>
      <c r="F32" s="204">
        <v>9.6304232427463461</v>
      </c>
    </row>
    <row r="33" spans="1:6" ht="15.6" customHeight="1" x14ac:dyDescent="0.25">
      <c r="A33" s="202" t="s">
        <v>182</v>
      </c>
      <c r="B33" s="203">
        <v>17551</v>
      </c>
      <c r="C33" s="203">
        <v>20236</v>
      </c>
      <c r="D33" s="203">
        <v>79111</v>
      </c>
      <c r="E33" s="203">
        <v>92117</v>
      </c>
      <c r="F33" s="204">
        <v>16.44019162948263</v>
      </c>
    </row>
    <row r="34" spans="1:6" ht="15.6" customHeight="1" x14ac:dyDescent="0.25">
      <c r="A34" s="202" t="s">
        <v>183</v>
      </c>
      <c r="B34" s="203">
        <v>101.25</v>
      </c>
      <c r="C34" s="203">
        <v>402.5</v>
      </c>
      <c r="D34" s="203">
        <v>616.25</v>
      </c>
      <c r="E34" s="203">
        <v>2829.25</v>
      </c>
      <c r="F34" s="204">
        <v>359.10750507099391</v>
      </c>
    </row>
    <row r="35" spans="1:6" ht="15.6" customHeight="1" x14ac:dyDescent="0.25">
      <c r="A35" s="170" t="s">
        <v>158</v>
      </c>
      <c r="B35" s="90">
        <f>SUM(B7:B34)</f>
        <v>544523.25</v>
      </c>
      <c r="C35" s="91">
        <f>SUM(C7:C34)</f>
        <v>573815.75</v>
      </c>
      <c r="D35" s="192">
        <f>SUM(D7:D34)</f>
        <v>2435680.75</v>
      </c>
      <c r="E35" s="192">
        <f>SUM(E7:E34)</f>
        <v>2575294</v>
      </c>
      <c r="F35" s="154">
        <f>E35*100/D35-100</f>
        <v>5.7320012074653022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100</v>
      </c>
      <c r="C7" s="203">
        <v>110</v>
      </c>
      <c r="D7" s="203">
        <v>466</v>
      </c>
      <c r="E7" s="203">
        <v>479</v>
      </c>
      <c r="F7" s="204">
        <v>2.7896995708154582</v>
      </c>
      <c r="G7" s="51"/>
    </row>
    <row r="8" spans="1:14" ht="15.6" customHeight="1" x14ac:dyDescent="0.25">
      <c r="A8" s="202" t="s">
        <v>11</v>
      </c>
      <c r="B8" s="203">
        <v>64</v>
      </c>
      <c r="C8" s="203">
        <v>68</v>
      </c>
      <c r="D8" s="203">
        <v>288</v>
      </c>
      <c r="E8" s="203">
        <v>314</v>
      </c>
      <c r="F8" s="204">
        <v>9.0277777777777715</v>
      </c>
      <c r="G8" s="20"/>
    </row>
    <row r="9" spans="1:14" ht="15.6" customHeight="1" x14ac:dyDescent="0.25">
      <c r="A9" s="202" t="s">
        <v>8</v>
      </c>
      <c r="B9" s="203">
        <v>135</v>
      </c>
      <c r="C9" s="203">
        <v>148</v>
      </c>
      <c r="D9" s="203">
        <v>610</v>
      </c>
      <c r="E9" s="203">
        <v>673</v>
      </c>
      <c r="F9" s="204">
        <v>10.327868852459019</v>
      </c>
      <c r="G9" s="20"/>
    </row>
    <row r="10" spans="1:14" ht="15.6" customHeight="1" x14ac:dyDescent="0.25">
      <c r="A10" s="202" t="s">
        <v>10</v>
      </c>
      <c r="B10" s="203">
        <v>77</v>
      </c>
      <c r="C10" s="203">
        <v>87</v>
      </c>
      <c r="D10" s="203">
        <v>331</v>
      </c>
      <c r="E10" s="203">
        <v>333</v>
      </c>
      <c r="F10" s="204">
        <v>0.60422960725075825</v>
      </c>
    </row>
    <row r="11" spans="1:14" ht="15.6" customHeight="1" x14ac:dyDescent="0.25">
      <c r="A11" s="202" t="s">
        <v>9</v>
      </c>
      <c r="B11" s="203">
        <v>2431</v>
      </c>
      <c r="C11" s="203">
        <v>2406</v>
      </c>
      <c r="D11" s="203">
        <v>11146</v>
      </c>
      <c r="E11" s="203">
        <v>11692</v>
      </c>
      <c r="F11" s="204">
        <v>4.8986183384173643</v>
      </c>
    </row>
    <row r="12" spans="1:14" ht="15.6" customHeight="1" x14ac:dyDescent="0.25">
      <c r="A12" s="202" t="s">
        <v>6</v>
      </c>
      <c r="B12" s="203">
        <v>147</v>
      </c>
      <c r="C12" s="203">
        <v>137</v>
      </c>
      <c r="D12" s="203">
        <v>636</v>
      </c>
      <c r="E12" s="203">
        <v>590</v>
      </c>
      <c r="F12" s="204">
        <v>-7.2327044025157221</v>
      </c>
    </row>
    <row r="13" spans="1:14" ht="15.6" customHeight="1" x14ac:dyDescent="0.25">
      <c r="A13" s="202" t="s">
        <v>175</v>
      </c>
      <c r="B13" s="203">
        <v>5057</v>
      </c>
      <c r="C13" s="203">
        <v>4655</v>
      </c>
      <c r="D13" s="203">
        <v>16638</v>
      </c>
      <c r="E13" s="203">
        <v>17173</v>
      </c>
      <c r="F13" s="204">
        <v>3.215530712826066</v>
      </c>
    </row>
    <row r="14" spans="1:14" ht="15.6" customHeight="1" x14ac:dyDescent="0.25">
      <c r="A14" s="202" t="s">
        <v>153</v>
      </c>
      <c r="B14" s="203">
        <v>793</v>
      </c>
      <c r="C14" s="203">
        <v>757</v>
      </c>
      <c r="D14" s="203">
        <v>3459</v>
      </c>
      <c r="E14" s="203">
        <v>3399</v>
      </c>
      <c r="F14" s="204">
        <v>-1.734605377276665</v>
      </c>
    </row>
    <row r="15" spans="1:14" ht="15.6" customHeight="1" x14ac:dyDescent="0.25">
      <c r="A15" s="202" t="s">
        <v>150</v>
      </c>
      <c r="B15" s="203">
        <v>264</v>
      </c>
      <c r="C15" s="203">
        <v>262</v>
      </c>
      <c r="D15" s="203">
        <v>1118</v>
      </c>
      <c r="E15" s="203">
        <v>1099</v>
      </c>
      <c r="F15" s="204">
        <v>-1.6994633273703099</v>
      </c>
    </row>
    <row r="16" spans="1:14" ht="15.6" customHeight="1" x14ac:dyDescent="0.5">
      <c r="A16" s="202" t="s">
        <v>149</v>
      </c>
      <c r="B16" s="203">
        <v>173</v>
      </c>
      <c r="C16" s="203">
        <v>197</v>
      </c>
      <c r="D16" s="203">
        <v>850</v>
      </c>
      <c r="E16" s="203">
        <v>873</v>
      </c>
      <c r="F16" s="204">
        <v>2.705882352941174</v>
      </c>
      <c r="G16" s="15"/>
    </row>
    <row r="17" spans="1:7" ht="15.6" customHeight="1" x14ac:dyDescent="0.35">
      <c r="A17" s="202" t="s">
        <v>155</v>
      </c>
      <c r="B17" s="203">
        <v>121</v>
      </c>
      <c r="C17" s="203">
        <v>131</v>
      </c>
      <c r="D17" s="203">
        <v>575</v>
      </c>
      <c r="E17" s="203">
        <v>563</v>
      </c>
      <c r="F17" s="204">
        <v>-2.086956521739125</v>
      </c>
      <c r="G17" s="16"/>
    </row>
    <row r="18" spans="1:7" ht="15.6" customHeight="1" x14ac:dyDescent="0.25">
      <c r="A18" s="202" t="s">
        <v>152</v>
      </c>
      <c r="B18" s="203">
        <v>832</v>
      </c>
      <c r="C18" s="203">
        <v>795</v>
      </c>
      <c r="D18" s="203">
        <v>3971</v>
      </c>
      <c r="E18" s="203">
        <v>4025</v>
      </c>
      <c r="F18" s="204">
        <v>1.359858977587507</v>
      </c>
    </row>
    <row r="19" spans="1:7" ht="15.6" customHeight="1" x14ac:dyDescent="0.25">
      <c r="A19" s="202" t="s">
        <v>148</v>
      </c>
      <c r="B19" s="203">
        <v>89</v>
      </c>
      <c r="C19" s="203">
        <v>79</v>
      </c>
      <c r="D19" s="203">
        <v>437</v>
      </c>
      <c r="E19" s="203">
        <v>350</v>
      </c>
      <c r="F19" s="204">
        <v>-19.908466819221971</v>
      </c>
    </row>
    <row r="20" spans="1:7" ht="15.6" customHeight="1" x14ac:dyDescent="0.25">
      <c r="A20" s="202" t="s">
        <v>147</v>
      </c>
      <c r="B20" s="203">
        <v>100</v>
      </c>
      <c r="C20" s="203">
        <v>112</v>
      </c>
      <c r="D20" s="203">
        <v>518</v>
      </c>
      <c r="E20" s="203">
        <v>471</v>
      </c>
      <c r="F20" s="204">
        <v>-9.0733590733590717</v>
      </c>
    </row>
    <row r="21" spans="1:7" ht="15.6" customHeight="1" x14ac:dyDescent="0.25">
      <c r="A21" s="202" t="s">
        <v>154</v>
      </c>
      <c r="B21" s="203">
        <v>181</v>
      </c>
      <c r="C21" s="203">
        <v>192</v>
      </c>
      <c r="D21" s="203">
        <v>821</v>
      </c>
      <c r="E21" s="203">
        <v>962</v>
      </c>
      <c r="F21" s="204">
        <v>17.174177831912299</v>
      </c>
    </row>
    <row r="22" spans="1:7" ht="15.6" customHeight="1" x14ac:dyDescent="0.25">
      <c r="A22" s="202" t="s">
        <v>151</v>
      </c>
      <c r="B22" s="203">
        <v>1003</v>
      </c>
      <c r="C22" s="203">
        <v>1277</v>
      </c>
      <c r="D22" s="203">
        <v>5200</v>
      </c>
      <c r="E22" s="203">
        <v>5726</v>
      </c>
      <c r="F22" s="204">
        <v>10.11538461538461</v>
      </c>
    </row>
    <row r="23" spans="1:7" ht="15.6" customHeight="1" x14ac:dyDescent="0.25">
      <c r="A23" s="202" t="s">
        <v>171</v>
      </c>
      <c r="B23" s="203">
        <v>168</v>
      </c>
      <c r="C23" s="203">
        <v>145</v>
      </c>
      <c r="D23" s="203">
        <v>653</v>
      </c>
      <c r="E23" s="203">
        <v>636</v>
      </c>
      <c r="F23" s="204">
        <v>-2.6033690658499178</v>
      </c>
    </row>
    <row r="24" spans="1:7" ht="15.6" customHeight="1" x14ac:dyDescent="0.25">
      <c r="A24" s="202" t="s">
        <v>146</v>
      </c>
      <c r="B24" s="203">
        <v>46</v>
      </c>
      <c r="C24" s="203">
        <v>45</v>
      </c>
      <c r="D24" s="203">
        <v>194</v>
      </c>
      <c r="E24" s="203">
        <v>202</v>
      </c>
      <c r="F24" s="204">
        <v>4.1237113402061851</v>
      </c>
    </row>
    <row r="25" spans="1:7" ht="15.6" customHeight="1" x14ac:dyDescent="0.25">
      <c r="A25" s="202" t="s">
        <v>145</v>
      </c>
      <c r="B25" s="203">
        <v>103</v>
      </c>
      <c r="C25" s="203">
        <v>102</v>
      </c>
      <c r="D25" s="203">
        <v>472</v>
      </c>
      <c r="E25" s="203">
        <v>481</v>
      </c>
      <c r="F25" s="204">
        <v>1.906779661016955</v>
      </c>
    </row>
    <row r="26" spans="1:7" ht="15.6" customHeight="1" x14ac:dyDescent="0.25">
      <c r="A26" s="202" t="s">
        <v>157</v>
      </c>
      <c r="B26" s="203">
        <v>85</v>
      </c>
      <c r="C26" s="203">
        <v>85</v>
      </c>
      <c r="D26" s="203">
        <v>366</v>
      </c>
      <c r="E26" s="203">
        <v>392</v>
      </c>
      <c r="F26" s="204">
        <v>7.1038251366120164</v>
      </c>
    </row>
    <row r="27" spans="1:7" ht="15.6" customHeight="1" x14ac:dyDescent="0.25">
      <c r="A27" s="202" t="s">
        <v>173</v>
      </c>
      <c r="B27" s="203">
        <v>89</v>
      </c>
      <c r="C27" s="203">
        <v>78</v>
      </c>
      <c r="D27" s="203">
        <v>394</v>
      </c>
      <c r="E27" s="203">
        <v>364</v>
      </c>
      <c r="F27" s="204">
        <v>-7.6142131979695478</v>
      </c>
    </row>
    <row r="28" spans="1:7" ht="15.6" customHeight="1" x14ac:dyDescent="0.25">
      <c r="A28" s="202" t="s">
        <v>177</v>
      </c>
      <c r="B28" s="203">
        <v>1326</v>
      </c>
      <c r="C28" s="203">
        <v>1359</v>
      </c>
      <c r="D28" s="203">
        <v>6852</v>
      </c>
      <c r="E28" s="203">
        <v>6998</v>
      </c>
      <c r="F28" s="204">
        <v>2.130764740221835</v>
      </c>
    </row>
    <row r="29" spans="1:7" ht="15.6" customHeight="1" x14ac:dyDescent="0.25">
      <c r="A29" s="202" t="s">
        <v>178</v>
      </c>
      <c r="B29" s="203">
        <v>151</v>
      </c>
      <c r="C29" s="203">
        <v>154</v>
      </c>
      <c r="D29" s="203">
        <v>649</v>
      </c>
      <c r="E29" s="203">
        <v>640</v>
      </c>
      <c r="F29" s="204">
        <v>-1.3867488443759579</v>
      </c>
    </row>
    <row r="30" spans="1:7" ht="15.6" customHeight="1" x14ac:dyDescent="0.25">
      <c r="A30" s="202" t="s">
        <v>179</v>
      </c>
      <c r="B30" s="203">
        <v>84</v>
      </c>
      <c r="C30" s="203">
        <v>89</v>
      </c>
      <c r="D30" s="203">
        <v>375</v>
      </c>
      <c r="E30" s="203">
        <v>390</v>
      </c>
      <c r="F30" s="204">
        <v>4</v>
      </c>
    </row>
    <row r="31" spans="1:7" ht="15.6" customHeight="1" x14ac:dyDescent="0.25">
      <c r="A31" s="202" t="s">
        <v>180</v>
      </c>
      <c r="B31" s="203">
        <v>203</v>
      </c>
      <c r="C31" s="203">
        <v>228</v>
      </c>
      <c r="D31" s="203">
        <v>1013</v>
      </c>
      <c r="E31" s="203">
        <v>978</v>
      </c>
      <c r="F31" s="204">
        <v>-3.455083909180658</v>
      </c>
    </row>
    <row r="32" spans="1:7" ht="15.6" customHeight="1" x14ac:dyDescent="0.25">
      <c r="A32" s="202" t="s">
        <v>181</v>
      </c>
      <c r="B32" s="203">
        <v>683</v>
      </c>
      <c r="C32" s="203">
        <v>675</v>
      </c>
      <c r="D32" s="203">
        <v>3126</v>
      </c>
      <c r="E32" s="203">
        <v>3128</v>
      </c>
      <c r="F32" s="204">
        <v>6.3979526551506183E-2</v>
      </c>
    </row>
    <row r="33" spans="1:6" ht="15.6" customHeight="1" x14ac:dyDescent="0.25">
      <c r="A33" s="202" t="s">
        <v>182</v>
      </c>
      <c r="B33" s="203">
        <v>185</v>
      </c>
      <c r="C33" s="203">
        <v>177</v>
      </c>
      <c r="D33" s="203">
        <v>754</v>
      </c>
      <c r="E33" s="203">
        <v>788</v>
      </c>
      <c r="F33" s="204">
        <v>4.5092838196286493</v>
      </c>
    </row>
    <row r="34" spans="1:6" ht="15.6" customHeight="1" x14ac:dyDescent="0.25">
      <c r="A34" s="202" t="s">
        <v>183</v>
      </c>
      <c r="B34" s="203">
        <v>32</v>
      </c>
      <c r="C34" s="203">
        <v>39</v>
      </c>
      <c r="D34" s="203">
        <v>151</v>
      </c>
      <c r="E34" s="203">
        <v>164</v>
      </c>
      <c r="F34" s="204">
        <v>8.6092715231788048</v>
      </c>
    </row>
    <row r="35" spans="1:6" ht="15.6" customHeight="1" x14ac:dyDescent="0.25">
      <c r="A35" s="170" t="s">
        <v>158</v>
      </c>
      <c r="B35" s="90">
        <f>SUM(B7:B34)</f>
        <v>14722</v>
      </c>
      <c r="C35" s="91">
        <f>SUM(C7:C34)</f>
        <v>14589</v>
      </c>
      <c r="D35" s="192">
        <f>SUM(D7:D34)</f>
        <v>62063</v>
      </c>
      <c r="E35" s="92">
        <f>SUM(E7:E34)</f>
        <v>63883</v>
      </c>
      <c r="F35" s="154">
        <f>E35*100/D35-100</f>
        <v>2.9325040684465762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2836963</v>
      </c>
      <c r="C7" s="203">
        <v>3297996</v>
      </c>
      <c r="D7" s="203">
        <v>9794015</v>
      </c>
      <c r="E7" s="203">
        <v>11199784</v>
      </c>
      <c r="F7" s="204">
        <v>14.35334742697454</v>
      </c>
      <c r="G7" s="51"/>
    </row>
    <row r="8" spans="1:14" ht="15.6" customHeight="1" x14ac:dyDescent="0.25">
      <c r="A8" s="202" t="s">
        <v>11</v>
      </c>
      <c r="B8" s="203">
        <v>1344115</v>
      </c>
      <c r="C8" s="203">
        <v>2006051</v>
      </c>
      <c r="D8" s="203">
        <v>4925179</v>
      </c>
      <c r="E8" s="203">
        <v>6165712</v>
      </c>
      <c r="F8" s="204">
        <v>25.187571862870371</v>
      </c>
      <c r="G8" s="20"/>
    </row>
    <row r="9" spans="1:14" ht="15.6" customHeight="1" x14ac:dyDescent="0.25">
      <c r="A9" s="202" t="s">
        <v>8</v>
      </c>
      <c r="B9" s="203">
        <v>2285247</v>
      </c>
      <c r="C9" s="203">
        <v>2390095</v>
      </c>
      <c r="D9" s="203">
        <v>10294163</v>
      </c>
      <c r="E9" s="203">
        <v>10879079</v>
      </c>
      <c r="F9" s="204">
        <v>5.6820161095175914</v>
      </c>
      <c r="G9" s="20"/>
    </row>
    <row r="10" spans="1:14" ht="15.6" customHeight="1" x14ac:dyDescent="0.25">
      <c r="A10" s="202" t="s">
        <v>10</v>
      </c>
      <c r="B10" s="203">
        <v>594362</v>
      </c>
      <c r="C10" s="203">
        <v>637440</v>
      </c>
      <c r="D10" s="203">
        <v>2568749</v>
      </c>
      <c r="E10" s="203">
        <v>2603930</v>
      </c>
      <c r="F10" s="204">
        <v>1.369577175504503</v>
      </c>
    </row>
    <row r="11" spans="1:14" ht="15.6" customHeight="1" x14ac:dyDescent="0.25">
      <c r="A11" s="202" t="s">
        <v>9</v>
      </c>
      <c r="B11" s="203">
        <v>45261681</v>
      </c>
      <c r="C11" s="203">
        <v>44676514</v>
      </c>
      <c r="D11" s="203">
        <v>208154780</v>
      </c>
      <c r="E11" s="203">
        <v>225373098</v>
      </c>
      <c r="F11" s="204">
        <v>8.2718821061904038</v>
      </c>
    </row>
    <row r="12" spans="1:14" ht="15.6" customHeight="1" x14ac:dyDescent="0.25">
      <c r="A12" s="202" t="s">
        <v>6</v>
      </c>
      <c r="B12" s="203">
        <v>4012680</v>
      </c>
      <c r="C12" s="203">
        <v>3965929</v>
      </c>
      <c r="D12" s="203">
        <v>15389705</v>
      </c>
      <c r="E12" s="203">
        <v>13983620</v>
      </c>
      <c r="F12" s="204">
        <v>-9.1365299074933546</v>
      </c>
    </row>
    <row r="13" spans="1:14" ht="15.6" customHeight="1" x14ac:dyDescent="0.25">
      <c r="A13" s="202" t="s">
        <v>175</v>
      </c>
      <c r="B13" s="203">
        <v>29651414</v>
      </c>
      <c r="C13" s="203">
        <v>28766957</v>
      </c>
      <c r="D13" s="203">
        <v>100266778</v>
      </c>
      <c r="E13" s="203">
        <v>102865492</v>
      </c>
      <c r="F13" s="204">
        <v>2.591799648733101</v>
      </c>
    </row>
    <row r="14" spans="1:14" ht="15.6" customHeight="1" x14ac:dyDescent="0.25">
      <c r="A14" s="202" t="s">
        <v>153</v>
      </c>
      <c r="B14" s="203">
        <v>36662340</v>
      </c>
      <c r="C14" s="203">
        <v>35467372</v>
      </c>
      <c r="D14" s="203">
        <v>141228302</v>
      </c>
      <c r="E14" s="203">
        <v>141127056</v>
      </c>
      <c r="F14" s="204">
        <v>-7.1689596607910744E-2</v>
      </c>
    </row>
    <row r="15" spans="1:14" ht="15.6" customHeight="1" x14ac:dyDescent="0.25">
      <c r="A15" s="202" t="s">
        <v>150</v>
      </c>
      <c r="B15" s="203">
        <v>5645766</v>
      </c>
      <c r="C15" s="203">
        <v>5981271</v>
      </c>
      <c r="D15" s="203">
        <v>22376053</v>
      </c>
      <c r="E15" s="203">
        <v>23303878</v>
      </c>
      <c r="F15" s="204">
        <v>4.1465087698889533</v>
      </c>
    </row>
    <row r="16" spans="1:14" ht="15.6" customHeight="1" x14ac:dyDescent="0.5">
      <c r="A16" s="202" t="s">
        <v>149</v>
      </c>
      <c r="B16" s="203">
        <v>3799761</v>
      </c>
      <c r="C16" s="203">
        <v>4004764</v>
      </c>
      <c r="D16" s="203">
        <v>19580978</v>
      </c>
      <c r="E16" s="203">
        <v>18617135</v>
      </c>
      <c r="F16" s="204">
        <v>-4.9223435111361624</v>
      </c>
      <c r="G16" s="15"/>
    </row>
    <row r="17" spans="1:7" ht="15.6" customHeight="1" x14ac:dyDescent="0.35">
      <c r="A17" s="202" t="s">
        <v>155</v>
      </c>
      <c r="B17" s="203">
        <v>1733008</v>
      </c>
      <c r="C17" s="203">
        <v>1768509</v>
      </c>
      <c r="D17" s="203">
        <v>8176182</v>
      </c>
      <c r="E17" s="203">
        <v>7968044</v>
      </c>
      <c r="F17" s="204">
        <v>-2.5456625109372619</v>
      </c>
      <c r="G17" s="16"/>
    </row>
    <row r="18" spans="1:7" ht="15.6" customHeight="1" x14ac:dyDescent="0.25">
      <c r="A18" s="202" t="s">
        <v>152</v>
      </c>
      <c r="B18" s="203">
        <v>6133859</v>
      </c>
      <c r="C18" s="203">
        <v>5774603</v>
      </c>
      <c r="D18" s="203">
        <v>29424429</v>
      </c>
      <c r="E18" s="203">
        <v>28596545</v>
      </c>
      <c r="F18" s="204">
        <v>-2.8135941057683742</v>
      </c>
    </row>
    <row r="19" spans="1:7" ht="15.6" customHeight="1" x14ac:dyDescent="0.25">
      <c r="A19" s="202" t="s">
        <v>148</v>
      </c>
      <c r="B19" s="203">
        <v>1372104</v>
      </c>
      <c r="C19" s="203">
        <v>1414007</v>
      </c>
      <c r="D19" s="203">
        <v>7402092</v>
      </c>
      <c r="E19" s="203">
        <v>5085126</v>
      </c>
      <c r="F19" s="204">
        <v>-31.30150233204342</v>
      </c>
    </row>
    <row r="20" spans="1:7" ht="15.6" customHeight="1" x14ac:dyDescent="0.25">
      <c r="A20" s="202" t="s">
        <v>147</v>
      </c>
      <c r="B20" s="203">
        <v>1785542</v>
      </c>
      <c r="C20" s="203">
        <v>2202714</v>
      </c>
      <c r="D20" s="203">
        <v>9177024</v>
      </c>
      <c r="E20" s="203">
        <v>8206286</v>
      </c>
      <c r="F20" s="204">
        <v>-10.57791719842947</v>
      </c>
    </row>
    <row r="21" spans="1:7" ht="15.6" customHeight="1" x14ac:dyDescent="0.25">
      <c r="A21" s="202" t="s">
        <v>154</v>
      </c>
      <c r="B21" s="203">
        <v>3874264</v>
      </c>
      <c r="C21" s="203">
        <v>3330511</v>
      </c>
      <c r="D21" s="203">
        <v>16846122</v>
      </c>
      <c r="E21" s="203">
        <v>17646849</v>
      </c>
      <c r="F21" s="204">
        <v>4.7531829580718892</v>
      </c>
    </row>
    <row r="22" spans="1:7" ht="15.6" customHeight="1" x14ac:dyDescent="0.25">
      <c r="A22" s="202" t="s">
        <v>151</v>
      </c>
      <c r="B22" s="203">
        <v>19602931</v>
      </c>
      <c r="C22" s="203">
        <v>26107941</v>
      </c>
      <c r="D22" s="203">
        <v>117453789</v>
      </c>
      <c r="E22" s="203">
        <v>134349113</v>
      </c>
      <c r="F22" s="204">
        <v>14.384656420066619</v>
      </c>
    </row>
    <row r="23" spans="1:7" ht="15.6" customHeight="1" x14ac:dyDescent="0.25">
      <c r="A23" s="202" t="s">
        <v>171</v>
      </c>
      <c r="B23" s="203">
        <v>6079227</v>
      </c>
      <c r="C23" s="203">
        <v>6130343</v>
      </c>
      <c r="D23" s="203">
        <v>19209206</v>
      </c>
      <c r="E23" s="203">
        <v>22317433</v>
      </c>
      <c r="F23" s="204">
        <v>16.180923875770819</v>
      </c>
    </row>
    <row r="24" spans="1:7" ht="15.6" customHeight="1" x14ac:dyDescent="0.25">
      <c r="A24" s="202" t="s">
        <v>146</v>
      </c>
      <c r="B24" s="203">
        <v>266471</v>
      </c>
      <c r="C24" s="203">
        <v>345168</v>
      </c>
      <c r="D24" s="203">
        <v>1096023</v>
      </c>
      <c r="E24" s="203">
        <v>1438512</v>
      </c>
      <c r="F24" s="204">
        <v>31.24834059139269</v>
      </c>
    </row>
    <row r="25" spans="1:7" ht="15.6" customHeight="1" x14ac:dyDescent="0.25">
      <c r="A25" s="202" t="s">
        <v>145</v>
      </c>
      <c r="B25" s="203">
        <v>2913504</v>
      </c>
      <c r="C25" s="203">
        <v>2746388</v>
      </c>
      <c r="D25" s="203">
        <v>11888586</v>
      </c>
      <c r="E25" s="203">
        <v>13607533</v>
      </c>
      <c r="F25" s="204">
        <v>14.458801071885251</v>
      </c>
    </row>
    <row r="26" spans="1:7" ht="15.6" customHeight="1" x14ac:dyDescent="0.25">
      <c r="A26" s="202" t="s">
        <v>157</v>
      </c>
      <c r="B26" s="203">
        <v>1489190</v>
      </c>
      <c r="C26" s="203">
        <v>1085414</v>
      </c>
      <c r="D26" s="203">
        <v>5629760</v>
      </c>
      <c r="E26" s="203">
        <v>5392527</v>
      </c>
      <c r="F26" s="204">
        <v>-4.2139096515659702</v>
      </c>
    </row>
    <row r="27" spans="1:7" ht="15.6" customHeight="1" x14ac:dyDescent="0.25">
      <c r="A27" s="202" t="s">
        <v>173</v>
      </c>
      <c r="B27" s="203">
        <v>789142</v>
      </c>
      <c r="C27" s="203">
        <v>687308</v>
      </c>
      <c r="D27" s="203">
        <v>3220108</v>
      </c>
      <c r="E27" s="203">
        <v>2984980</v>
      </c>
      <c r="F27" s="204">
        <v>-7.3018668939054256</v>
      </c>
    </row>
    <row r="28" spans="1:7" ht="15.6" customHeight="1" x14ac:dyDescent="0.25">
      <c r="A28" s="202" t="s">
        <v>177</v>
      </c>
      <c r="B28" s="203">
        <v>14000403</v>
      </c>
      <c r="C28" s="203">
        <v>15385063</v>
      </c>
      <c r="D28" s="203">
        <v>89316125</v>
      </c>
      <c r="E28" s="203">
        <v>94087661</v>
      </c>
      <c r="F28" s="204">
        <v>5.3423007323705596</v>
      </c>
    </row>
    <row r="29" spans="1:7" ht="15.6" customHeight="1" x14ac:dyDescent="0.25">
      <c r="A29" s="202" t="s">
        <v>178</v>
      </c>
      <c r="B29" s="203">
        <v>3073834</v>
      </c>
      <c r="C29" s="203">
        <v>2898495</v>
      </c>
      <c r="D29" s="203">
        <v>12640007</v>
      </c>
      <c r="E29" s="203">
        <v>12402752</v>
      </c>
      <c r="F29" s="204">
        <v>-1.877016365576381</v>
      </c>
    </row>
    <row r="30" spans="1:7" ht="15.6" customHeight="1" x14ac:dyDescent="0.25">
      <c r="A30" s="202" t="s">
        <v>179</v>
      </c>
      <c r="B30" s="203">
        <v>462623</v>
      </c>
      <c r="C30" s="203">
        <v>506173</v>
      </c>
      <c r="D30" s="203">
        <v>2214302</v>
      </c>
      <c r="E30" s="203">
        <v>2356488</v>
      </c>
      <c r="F30" s="204">
        <v>6.4212559985042654</v>
      </c>
    </row>
    <row r="31" spans="1:7" ht="15.6" customHeight="1" x14ac:dyDescent="0.25">
      <c r="A31" s="202" t="s">
        <v>180</v>
      </c>
      <c r="B31" s="203">
        <v>4387676</v>
      </c>
      <c r="C31" s="203">
        <v>4863739</v>
      </c>
      <c r="D31" s="203">
        <v>20493703</v>
      </c>
      <c r="E31" s="203">
        <v>19195350</v>
      </c>
      <c r="F31" s="204">
        <v>-6.3353753101623491</v>
      </c>
    </row>
    <row r="32" spans="1:7" ht="15.6" customHeight="1" x14ac:dyDescent="0.25">
      <c r="A32" s="202" t="s">
        <v>181</v>
      </c>
      <c r="B32" s="203">
        <v>28405675</v>
      </c>
      <c r="C32" s="203">
        <v>28818053</v>
      </c>
      <c r="D32" s="203">
        <v>123489181</v>
      </c>
      <c r="E32" s="203">
        <v>124269233</v>
      </c>
      <c r="F32" s="204">
        <v>0.63167638952921834</v>
      </c>
    </row>
    <row r="33" spans="1:6" ht="15.6" customHeight="1" x14ac:dyDescent="0.25">
      <c r="A33" s="202" t="s">
        <v>182</v>
      </c>
      <c r="B33" s="203">
        <v>4214776</v>
      </c>
      <c r="C33" s="203">
        <v>4539926</v>
      </c>
      <c r="D33" s="203">
        <v>17000698</v>
      </c>
      <c r="E33" s="203">
        <v>18401531</v>
      </c>
      <c r="F33" s="204">
        <v>8.2398557988619103</v>
      </c>
    </row>
    <row r="34" spans="1:6" ht="15.6" customHeight="1" x14ac:dyDescent="0.25">
      <c r="A34" s="202" t="s">
        <v>183</v>
      </c>
      <c r="B34" s="203">
        <v>241949</v>
      </c>
      <c r="C34" s="203">
        <v>253453</v>
      </c>
      <c r="D34" s="203">
        <v>1224162</v>
      </c>
      <c r="E34" s="203">
        <v>1182469</v>
      </c>
      <c r="F34" s="204">
        <v>-3.4058400767218728</v>
      </c>
    </row>
    <row r="35" spans="1:6" ht="15.6" customHeight="1" x14ac:dyDescent="0.25">
      <c r="A35" s="170" t="s">
        <v>158</v>
      </c>
      <c r="B35" s="90">
        <f>SUM(B7:B34)</f>
        <v>232920507</v>
      </c>
      <c r="C35" s="91">
        <f>SUM(C7:C34)</f>
        <v>240052197</v>
      </c>
      <c r="D35" s="192">
        <f>SUM(D7:D34)</f>
        <v>1030480201</v>
      </c>
      <c r="E35" s="92">
        <f>SUM(E7:E34)</f>
        <v>1075607216</v>
      </c>
      <c r="F35" s="154">
        <f>E35*100/D35-100</f>
        <v>4.379221935191751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19</v>
      </c>
      <c r="C7" s="203">
        <v>25</v>
      </c>
      <c r="D7" s="203">
        <v>41</v>
      </c>
      <c r="E7" s="203">
        <v>52</v>
      </c>
      <c r="F7" s="204">
        <v>26.829268292682929</v>
      </c>
      <c r="G7" s="51"/>
    </row>
    <row r="8" spans="1:14" ht="15.6" customHeight="1" x14ac:dyDescent="0.25">
      <c r="A8" s="202" t="s">
        <v>11</v>
      </c>
      <c r="B8" s="203">
        <v>12</v>
      </c>
      <c r="C8" s="203">
        <v>14</v>
      </c>
      <c r="D8" s="203">
        <v>32</v>
      </c>
      <c r="E8" s="203">
        <v>34</v>
      </c>
      <c r="F8" s="204">
        <v>6.25</v>
      </c>
      <c r="G8" s="20"/>
    </row>
    <row r="9" spans="1:14" ht="15.6" customHeight="1" x14ac:dyDescent="0.25">
      <c r="A9" s="202" t="s">
        <v>8</v>
      </c>
      <c r="B9" s="203">
        <v>1</v>
      </c>
      <c r="C9" s="203">
        <v>3</v>
      </c>
      <c r="D9" s="203">
        <v>5</v>
      </c>
      <c r="E9" s="203">
        <v>6</v>
      </c>
      <c r="F9" s="204">
        <v>20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37</v>
      </c>
      <c r="C12" s="203">
        <v>33</v>
      </c>
      <c r="D12" s="203">
        <v>131</v>
      </c>
      <c r="E12" s="203">
        <v>103</v>
      </c>
      <c r="F12" s="204">
        <v>-21.374045801526719</v>
      </c>
    </row>
    <row r="13" spans="1:14" ht="15.6" customHeight="1" x14ac:dyDescent="0.25">
      <c r="A13" s="202" t="s">
        <v>175</v>
      </c>
      <c r="B13" s="203">
        <v>111</v>
      </c>
      <c r="C13" s="203">
        <v>104</v>
      </c>
      <c r="D13" s="203">
        <v>213</v>
      </c>
      <c r="E13" s="203">
        <v>220</v>
      </c>
      <c r="F13" s="204">
        <v>3.2863849765258242</v>
      </c>
    </row>
    <row r="14" spans="1:14" ht="15.6" customHeight="1" x14ac:dyDescent="0.25">
      <c r="A14" s="202" t="s">
        <v>153</v>
      </c>
      <c r="B14" s="203">
        <v>116</v>
      </c>
      <c r="C14" s="203">
        <v>103</v>
      </c>
      <c r="D14" s="203">
        <v>273</v>
      </c>
      <c r="E14" s="203">
        <v>247</v>
      </c>
      <c r="F14" s="204">
        <v>-9.5238095238095184</v>
      </c>
    </row>
    <row r="15" spans="1:14" ht="15.6" customHeight="1" x14ac:dyDescent="0.25">
      <c r="A15" s="202" t="s">
        <v>150</v>
      </c>
      <c r="B15" s="203">
        <v>19</v>
      </c>
      <c r="C15" s="203">
        <v>16</v>
      </c>
      <c r="D15" s="203">
        <v>26</v>
      </c>
      <c r="E15" s="203">
        <v>22</v>
      </c>
      <c r="F15" s="204">
        <v>-15.38461538461539</v>
      </c>
    </row>
    <row r="16" spans="1:14" ht="15.6" customHeight="1" x14ac:dyDescent="0.5">
      <c r="A16" s="202" t="s">
        <v>149</v>
      </c>
      <c r="B16" s="203">
        <v>19</v>
      </c>
      <c r="C16" s="203">
        <v>17</v>
      </c>
      <c r="D16" s="203">
        <v>52</v>
      </c>
      <c r="E16" s="203">
        <v>47</v>
      </c>
      <c r="F16" s="204">
        <v>-9.6153846153846132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1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</v>
      </c>
      <c r="C18" s="203">
        <v>1</v>
      </c>
      <c r="D18" s="203">
        <v>12</v>
      </c>
      <c r="E18" s="203">
        <v>2</v>
      </c>
      <c r="F18" s="204">
        <v>-83.333333333333329</v>
      </c>
    </row>
    <row r="19" spans="1:7" ht="15.6" customHeight="1" x14ac:dyDescent="0.25">
      <c r="A19" s="202" t="s">
        <v>148</v>
      </c>
      <c r="B19" s="203">
        <v>3</v>
      </c>
      <c r="C19" s="203">
        <v>7</v>
      </c>
      <c r="D19" s="203">
        <v>7</v>
      </c>
      <c r="E19" s="203">
        <v>10</v>
      </c>
      <c r="F19" s="204">
        <v>42.857142857142861</v>
      </c>
    </row>
    <row r="20" spans="1:7" ht="15.6" customHeight="1" x14ac:dyDescent="0.25">
      <c r="A20" s="202" t="s">
        <v>147</v>
      </c>
      <c r="B20" s="203">
        <v>7</v>
      </c>
      <c r="C20" s="203">
        <v>5</v>
      </c>
      <c r="D20" s="203">
        <v>11</v>
      </c>
      <c r="E20" s="203">
        <v>8</v>
      </c>
      <c r="F20" s="204">
        <v>-27.27272727272727</v>
      </c>
    </row>
    <row r="21" spans="1:7" ht="15.6" customHeight="1" x14ac:dyDescent="0.25">
      <c r="A21" s="202" t="s">
        <v>154</v>
      </c>
      <c r="B21" s="203">
        <v>4</v>
      </c>
      <c r="C21" s="203">
        <v>4</v>
      </c>
      <c r="D21" s="203">
        <v>4</v>
      </c>
      <c r="E21" s="203">
        <v>6</v>
      </c>
      <c r="F21" s="204">
        <v>50</v>
      </c>
    </row>
    <row r="22" spans="1:7" ht="15.6" customHeight="1" x14ac:dyDescent="0.25">
      <c r="A22" s="202" t="s">
        <v>151</v>
      </c>
      <c r="B22" s="203">
        <v>19</v>
      </c>
      <c r="C22" s="203">
        <v>20</v>
      </c>
      <c r="D22" s="203">
        <v>356</v>
      </c>
      <c r="E22" s="203">
        <v>334</v>
      </c>
      <c r="F22" s="204">
        <v>-6.1797752808988804</v>
      </c>
    </row>
    <row r="23" spans="1:7" ht="15.6" customHeight="1" x14ac:dyDescent="0.25">
      <c r="A23" s="202" t="s">
        <v>171</v>
      </c>
      <c r="B23" s="203">
        <v>44</v>
      </c>
      <c r="C23" s="203">
        <v>36</v>
      </c>
      <c r="D23" s="203">
        <v>118</v>
      </c>
      <c r="E23" s="203">
        <v>90</v>
      </c>
      <c r="F23" s="204">
        <v>-23.728813559322031</v>
      </c>
    </row>
    <row r="24" spans="1:7" ht="15.6" customHeight="1" x14ac:dyDescent="0.25">
      <c r="A24" s="202" t="s">
        <v>146</v>
      </c>
      <c r="B24" s="203">
        <v>0</v>
      </c>
      <c r="C24" s="203">
        <v>1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3</v>
      </c>
      <c r="C25" s="203">
        <v>0</v>
      </c>
      <c r="D25" s="203">
        <v>5</v>
      </c>
      <c r="E25" s="203">
        <v>4</v>
      </c>
      <c r="F25" s="204">
        <v>-20</v>
      </c>
    </row>
    <row r="26" spans="1:7" ht="15.6" customHeight="1" x14ac:dyDescent="0.25">
      <c r="A26" s="202" t="s">
        <v>157</v>
      </c>
      <c r="B26" s="203">
        <v>2</v>
      </c>
      <c r="C26" s="203">
        <v>2</v>
      </c>
      <c r="D26" s="203">
        <v>7</v>
      </c>
      <c r="E26" s="203">
        <v>11</v>
      </c>
      <c r="F26" s="204">
        <v>57.142857142857139</v>
      </c>
    </row>
    <row r="27" spans="1:7" ht="15.6" customHeight="1" x14ac:dyDescent="0.25">
      <c r="A27" s="202" t="s">
        <v>173</v>
      </c>
      <c r="B27" s="203">
        <v>2</v>
      </c>
      <c r="C27" s="203">
        <v>1</v>
      </c>
      <c r="D27" s="203">
        <v>4</v>
      </c>
      <c r="E27" s="203">
        <v>2</v>
      </c>
      <c r="F27" s="204">
        <v>-50</v>
      </c>
    </row>
    <row r="28" spans="1:7" ht="15.6" customHeight="1" x14ac:dyDescent="0.25">
      <c r="A28" s="202" t="s">
        <v>177</v>
      </c>
      <c r="B28" s="203">
        <v>10</v>
      </c>
      <c r="C28" s="203">
        <v>19</v>
      </c>
      <c r="D28" s="203">
        <v>291</v>
      </c>
      <c r="E28" s="203">
        <v>283</v>
      </c>
      <c r="F28" s="204">
        <v>-2.7491408934707948</v>
      </c>
    </row>
    <row r="29" spans="1:7" ht="15.6" customHeight="1" x14ac:dyDescent="0.25">
      <c r="A29" s="202" t="s">
        <v>178</v>
      </c>
      <c r="B29" s="203">
        <v>3</v>
      </c>
      <c r="C29" s="203">
        <v>4</v>
      </c>
      <c r="D29" s="203">
        <v>7</v>
      </c>
      <c r="E29" s="203">
        <v>7</v>
      </c>
      <c r="F29" s="204">
        <v>0</v>
      </c>
    </row>
    <row r="30" spans="1:7" ht="15.6" customHeight="1" x14ac:dyDescent="0.25">
      <c r="A30" s="202" t="s">
        <v>179</v>
      </c>
      <c r="B30" s="203">
        <v>9</v>
      </c>
      <c r="C30" s="203">
        <v>9</v>
      </c>
      <c r="D30" s="203">
        <v>34</v>
      </c>
      <c r="E30" s="203">
        <v>27</v>
      </c>
      <c r="F30" s="204">
        <v>-20.588235294117649</v>
      </c>
    </row>
    <row r="31" spans="1:7" ht="15.6" customHeight="1" x14ac:dyDescent="0.25">
      <c r="A31" s="202" t="s">
        <v>180</v>
      </c>
      <c r="B31" s="203">
        <v>10</v>
      </c>
      <c r="C31" s="203">
        <v>10</v>
      </c>
      <c r="D31" s="203">
        <v>15</v>
      </c>
      <c r="E31" s="203">
        <v>20</v>
      </c>
      <c r="F31" s="204">
        <v>33.333333333333343</v>
      </c>
    </row>
    <row r="32" spans="1:7" ht="15.6" customHeight="1" x14ac:dyDescent="0.25">
      <c r="A32" s="202" t="s">
        <v>181</v>
      </c>
      <c r="B32" s="203">
        <v>43</v>
      </c>
      <c r="C32" s="203">
        <v>35</v>
      </c>
      <c r="D32" s="203">
        <v>85</v>
      </c>
      <c r="E32" s="203">
        <v>93</v>
      </c>
      <c r="F32" s="204">
        <v>9.4117647058823479</v>
      </c>
    </row>
    <row r="33" spans="1:6" ht="15.6" customHeight="1" x14ac:dyDescent="0.25">
      <c r="A33" s="202" t="s">
        <v>182</v>
      </c>
      <c r="B33" s="203">
        <v>13</v>
      </c>
      <c r="C33" s="203">
        <v>13</v>
      </c>
      <c r="D33" s="203">
        <v>29</v>
      </c>
      <c r="E33" s="203">
        <v>28</v>
      </c>
      <c r="F33" s="204">
        <v>-3.448275862068968</v>
      </c>
    </row>
    <row r="34" spans="1:6" ht="15.6" customHeight="1" x14ac:dyDescent="0.25">
      <c r="A34" s="202" t="s">
        <v>183</v>
      </c>
      <c r="B34" s="203">
        <v>1</v>
      </c>
      <c r="C34" s="203">
        <v>3</v>
      </c>
      <c r="D34" s="203">
        <v>3</v>
      </c>
      <c r="E34" s="203">
        <v>3</v>
      </c>
      <c r="F34" s="204">
        <v>0</v>
      </c>
    </row>
    <row r="35" spans="1:6" ht="15.6" customHeight="1" x14ac:dyDescent="0.25">
      <c r="A35" s="170" t="s">
        <v>158</v>
      </c>
      <c r="B35" s="90">
        <f>SUM(B7:B34)</f>
        <v>508</v>
      </c>
      <c r="C35" s="91">
        <f>SUM(C7:C34)</f>
        <v>485</v>
      </c>
      <c r="D35" s="192">
        <f>SUM(D7:D34)</f>
        <v>1761</v>
      </c>
      <c r="E35" s="192">
        <f>SUM(E7:E34)</f>
        <v>1661</v>
      </c>
      <c r="F35" s="154">
        <f>E35*100/D35-100</f>
        <v>-5.6785917092561107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40941</v>
      </c>
      <c r="C7" s="203">
        <v>48615</v>
      </c>
      <c r="D7" s="203">
        <v>85120</v>
      </c>
      <c r="E7" s="203">
        <v>117035</v>
      </c>
      <c r="F7" s="204">
        <v>37.494125939849617</v>
      </c>
      <c r="G7" s="51"/>
    </row>
    <row r="8" spans="1:14" ht="15.6" customHeight="1" x14ac:dyDescent="0.25">
      <c r="A8" s="202" t="s">
        <v>11</v>
      </c>
      <c r="B8" s="203">
        <v>28730</v>
      </c>
      <c r="C8" s="203">
        <v>48191</v>
      </c>
      <c r="D8" s="203">
        <v>104085</v>
      </c>
      <c r="E8" s="203">
        <v>119386</v>
      </c>
      <c r="F8" s="204">
        <v>14.70048518038142</v>
      </c>
      <c r="G8" s="20"/>
    </row>
    <row r="9" spans="1:14" ht="15.6" customHeight="1" x14ac:dyDescent="0.25">
      <c r="A9" s="202" t="s">
        <v>8</v>
      </c>
      <c r="B9" s="203">
        <v>30908</v>
      </c>
      <c r="C9" s="203">
        <v>28623</v>
      </c>
      <c r="D9" s="203">
        <v>142584</v>
      </c>
      <c r="E9" s="203">
        <v>152044</v>
      </c>
      <c r="F9" s="204">
        <v>6.6346855187117777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313732</v>
      </c>
      <c r="C11" s="203">
        <v>328160</v>
      </c>
      <c r="D11" s="203">
        <v>1506975</v>
      </c>
      <c r="E11" s="203">
        <v>1644458</v>
      </c>
      <c r="F11" s="204">
        <v>9.1231108677980757</v>
      </c>
    </row>
    <row r="12" spans="1:14" ht="15.6" customHeight="1" x14ac:dyDescent="0.25">
      <c r="A12" s="202" t="s">
        <v>6</v>
      </c>
      <c r="B12" s="203">
        <v>62165</v>
      </c>
      <c r="C12" s="203">
        <v>68957</v>
      </c>
      <c r="D12" s="203">
        <v>207116</v>
      </c>
      <c r="E12" s="203">
        <v>202388</v>
      </c>
      <c r="F12" s="204">
        <v>-2.2827787326908582</v>
      </c>
    </row>
    <row r="13" spans="1:14" ht="15.6" customHeight="1" x14ac:dyDescent="0.25">
      <c r="A13" s="202" t="s">
        <v>175</v>
      </c>
      <c r="B13" s="203">
        <v>952831</v>
      </c>
      <c r="C13" s="203">
        <v>1028265</v>
      </c>
      <c r="D13" s="203">
        <v>2615571</v>
      </c>
      <c r="E13" s="203">
        <v>2718753</v>
      </c>
      <c r="F13" s="204">
        <v>3.9449129845834809</v>
      </c>
    </row>
    <row r="14" spans="1:14" ht="15.6" customHeight="1" x14ac:dyDescent="0.25">
      <c r="A14" s="202" t="s">
        <v>153</v>
      </c>
      <c r="B14" s="203">
        <v>550796</v>
      </c>
      <c r="C14" s="203">
        <v>557140</v>
      </c>
      <c r="D14" s="203">
        <v>1466533</v>
      </c>
      <c r="E14" s="203">
        <v>1518317</v>
      </c>
      <c r="F14" s="204">
        <v>3.531049079700225</v>
      </c>
    </row>
    <row r="15" spans="1:14" ht="15.6" customHeight="1" x14ac:dyDescent="0.25">
      <c r="A15" s="202" t="s">
        <v>150</v>
      </c>
      <c r="B15" s="203">
        <v>34805</v>
      </c>
      <c r="C15" s="203">
        <v>35286</v>
      </c>
      <c r="D15" s="203">
        <v>62376</v>
      </c>
      <c r="E15" s="203">
        <v>72850</v>
      </c>
      <c r="F15" s="204">
        <v>16.791714762087981</v>
      </c>
    </row>
    <row r="16" spans="1:14" ht="15.6" customHeight="1" x14ac:dyDescent="0.5">
      <c r="A16" s="202" t="s">
        <v>149</v>
      </c>
      <c r="B16" s="203">
        <v>19716</v>
      </c>
      <c r="C16" s="203">
        <v>15060</v>
      </c>
      <c r="D16" s="203">
        <v>54526</v>
      </c>
      <c r="E16" s="203">
        <v>45109</v>
      </c>
      <c r="F16" s="204">
        <v>-17.27065986868649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136212</v>
      </c>
      <c r="C18" s="203">
        <v>137720</v>
      </c>
      <c r="D18" s="203">
        <v>670036</v>
      </c>
      <c r="E18" s="203">
        <v>669982</v>
      </c>
      <c r="F18" s="204">
        <v>-8.0592684572167173E-3</v>
      </c>
    </row>
    <row r="19" spans="1:7" ht="15.6" customHeight="1" x14ac:dyDescent="0.25">
      <c r="A19" s="202" t="s">
        <v>148</v>
      </c>
      <c r="B19" s="203">
        <v>865</v>
      </c>
      <c r="C19" s="203">
        <v>3800</v>
      </c>
      <c r="D19" s="203">
        <v>3147</v>
      </c>
      <c r="E19" s="203">
        <v>6963</v>
      </c>
      <c r="F19" s="204">
        <v>121.2583412774071</v>
      </c>
    </row>
    <row r="20" spans="1:7" ht="15.6" customHeight="1" x14ac:dyDescent="0.25">
      <c r="A20" s="202" t="s">
        <v>147</v>
      </c>
      <c r="B20" s="203">
        <v>4130</v>
      </c>
      <c r="C20" s="203">
        <v>5591</v>
      </c>
      <c r="D20" s="203">
        <v>7320</v>
      </c>
      <c r="E20" s="203">
        <v>9399</v>
      </c>
      <c r="F20" s="204">
        <v>28.401639344262289</v>
      </c>
    </row>
    <row r="21" spans="1:7" ht="15.6" customHeight="1" x14ac:dyDescent="0.25">
      <c r="A21" s="202" t="s">
        <v>154</v>
      </c>
      <c r="B21" s="203">
        <v>5247</v>
      </c>
      <c r="C21" s="203">
        <v>4034</v>
      </c>
      <c r="D21" s="203">
        <v>23641</v>
      </c>
      <c r="E21" s="203">
        <v>21967</v>
      </c>
      <c r="F21" s="204">
        <v>-7.0809187428619831</v>
      </c>
    </row>
    <row r="22" spans="1:7" ht="15.6" customHeight="1" x14ac:dyDescent="0.25">
      <c r="A22" s="202" t="s">
        <v>151</v>
      </c>
      <c r="B22" s="203">
        <v>142548</v>
      </c>
      <c r="C22" s="203">
        <v>163680</v>
      </c>
      <c r="D22" s="203">
        <v>1405969</v>
      </c>
      <c r="E22" s="203">
        <v>1490100</v>
      </c>
      <c r="F22" s="204">
        <v>5.9838445940130924</v>
      </c>
    </row>
    <row r="23" spans="1:7" ht="15.6" customHeight="1" x14ac:dyDescent="0.25">
      <c r="A23" s="202" t="s">
        <v>171</v>
      </c>
      <c r="B23" s="203">
        <v>82844</v>
      </c>
      <c r="C23" s="203">
        <v>78724</v>
      </c>
      <c r="D23" s="203">
        <v>262601</v>
      </c>
      <c r="E23" s="203">
        <v>240657</v>
      </c>
      <c r="F23" s="204">
        <v>-8.3564038217676284</v>
      </c>
    </row>
    <row r="24" spans="1:7" ht="15.6" customHeight="1" x14ac:dyDescent="0.25">
      <c r="A24" s="202" t="s">
        <v>146</v>
      </c>
      <c r="B24" s="203">
        <v>0</v>
      </c>
      <c r="C24" s="203">
        <v>765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26886</v>
      </c>
      <c r="C25" s="203">
        <v>33535</v>
      </c>
      <c r="D25" s="203">
        <v>149408</v>
      </c>
      <c r="E25" s="203">
        <v>176552</v>
      </c>
      <c r="F25" s="204">
        <v>18.16770186335404</v>
      </c>
    </row>
    <row r="26" spans="1:7" ht="15.6" customHeight="1" x14ac:dyDescent="0.25">
      <c r="A26" s="202" t="s">
        <v>157</v>
      </c>
      <c r="B26" s="203">
        <v>9853</v>
      </c>
      <c r="C26" s="203">
        <v>4936</v>
      </c>
      <c r="D26" s="203">
        <v>31394</v>
      </c>
      <c r="E26" s="203">
        <v>44399</v>
      </c>
      <c r="F26" s="204">
        <v>41.42511307893227</v>
      </c>
    </row>
    <row r="27" spans="1:7" ht="15.6" customHeight="1" x14ac:dyDescent="0.25">
      <c r="A27" s="202" t="s">
        <v>173</v>
      </c>
      <c r="B27" s="203">
        <v>249</v>
      </c>
      <c r="C27" s="203">
        <v>131</v>
      </c>
      <c r="D27" s="203">
        <v>813</v>
      </c>
      <c r="E27" s="203">
        <v>985</v>
      </c>
      <c r="F27" s="204">
        <v>21.156211562115619</v>
      </c>
    </row>
    <row r="28" spans="1:7" ht="15.6" customHeight="1" x14ac:dyDescent="0.25">
      <c r="A28" s="202" t="s">
        <v>177</v>
      </c>
      <c r="B28" s="203">
        <v>433899</v>
      </c>
      <c r="C28" s="203">
        <v>454682</v>
      </c>
      <c r="D28" s="203">
        <v>2794215</v>
      </c>
      <c r="E28" s="203">
        <v>2820961</v>
      </c>
      <c r="F28" s="204">
        <v>0.95719191257651914</v>
      </c>
    </row>
    <row r="29" spans="1:7" ht="15.6" customHeight="1" x14ac:dyDescent="0.25">
      <c r="A29" s="202" t="s">
        <v>178</v>
      </c>
      <c r="B29" s="203">
        <v>26942</v>
      </c>
      <c r="C29" s="203">
        <v>25627</v>
      </c>
      <c r="D29" s="203">
        <v>73687</v>
      </c>
      <c r="E29" s="203">
        <v>80209</v>
      </c>
      <c r="F29" s="204">
        <v>8.8509506425828164</v>
      </c>
    </row>
    <row r="30" spans="1:7" ht="15.6" customHeight="1" x14ac:dyDescent="0.25">
      <c r="A30" s="202" t="s">
        <v>179</v>
      </c>
      <c r="B30" s="203">
        <v>2428</v>
      </c>
      <c r="C30" s="203">
        <v>2257</v>
      </c>
      <c r="D30" s="203">
        <v>9840</v>
      </c>
      <c r="E30" s="203">
        <v>8157</v>
      </c>
      <c r="F30" s="204">
        <v>-17.103658536585371</v>
      </c>
    </row>
    <row r="31" spans="1:7" ht="15.6" customHeight="1" x14ac:dyDescent="0.25">
      <c r="A31" s="202" t="s">
        <v>180</v>
      </c>
      <c r="B31" s="203">
        <v>17062</v>
      </c>
      <c r="C31" s="203">
        <v>18808</v>
      </c>
      <c r="D31" s="203">
        <v>19782</v>
      </c>
      <c r="E31" s="203">
        <v>29945</v>
      </c>
      <c r="F31" s="204">
        <v>51.374987362248497</v>
      </c>
    </row>
    <row r="32" spans="1:7" ht="15.6" customHeight="1" x14ac:dyDescent="0.25">
      <c r="A32" s="202" t="s">
        <v>181</v>
      </c>
      <c r="B32" s="203">
        <v>150950</v>
      </c>
      <c r="C32" s="203">
        <v>150595</v>
      </c>
      <c r="D32" s="203">
        <v>421119</v>
      </c>
      <c r="E32" s="203">
        <v>492531</v>
      </c>
      <c r="F32" s="204">
        <v>16.957677046155599</v>
      </c>
    </row>
    <row r="33" spans="1:6" ht="15.6" customHeight="1" x14ac:dyDescent="0.25">
      <c r="A33" s="202" t="s">
        <v>182</v>
      </c>
      <c r="B33" s="203">
        <v>17751</v>
      </c>
      <c r="C33" s="203">
        <v>26146</v>
      </c>
      <c r="D33" s="203">
        <v>52093</v>
      </c>
      <c r="E33" s="203">
        <v>46336</v>
      </c>
      <c r="F33" s="204">
        <v>-11.051388862227171</v>
      </c>
    </row>
    <row r="34" spans="1:6" ht="15.6" customHeight="1" x14ac:dyDescent="0.25">
      <c r="A34" s="202" t="s">
        <v>183</v>
      </c>
      <c r="B34" s="203">
        <v>52</v>
      </c>
      <c r="C34" s="203">
        <v>321</v>
      </c>
      <c r="D34" s="203">
        <v>835</v>
      </c>
      <c r="E34" s="203">
        <v>321</v>
      </c>
      <c r="F34" s="204">
        <v>-61.556886227544908</v>
      </c>
    </row>
    <row r="35" spans="1:6" ht="15.6" customHeight="1" x14ac:dyDescent="0.25">
      <c r="A35" s="170" t="s">
        <v>158</v>
      </c>
      <c r="B35" s="90">
        <f>SUM(B7:B34)</f>
        <v>3092542</v>
      </c>
      <c r="C35" s="91">
        <f>SUM(C7:C34)</f>
        <v>3269649</v>
      </c>
      <c r="D35" s="90">
        <f>SUM(D7:D34)</f>
        <v>12170786</v>
      </c>
      <c r="E35" s="92">
        <f>SUM(E7:E34)</f>
        <v>12731312</v>
      </c>
      <c r="F35" s="154">
        <f>E35*100/D35-100</f>
        <v>4.605503703704926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9810</v>
      </c>
      <c r="C8" s="203">
        <v>11909</v>
      </c>
      <c r="D8" s="203">
        <v>46025</v>
      </c>
      <c r="E8" s="203">
        <v>46248</v>
      </c>
      <c r="F8" s="204">
        <v>0.48451928299837732</v>
      </c>
      <c r="G8" s="20"/>
    </row>
    <row r="9" spans="1:14" ht="15.6" customHeight="1" x14ac:dyDescent="0.25">
      <c r="A9" s="202" t="s">
        <v>8</v>
      </c>
      <c r="B9" s="203">
        <v>30804</v>
      </c>
      <c r="C9" s="203">
        <v>27742</v>
      </c>
      <c r="D9" s="203">
        <v>141825</v>
      </c>
      <c r="E9" s="203">
        <v>150067</v>
      </c>
      <c r="F9" s="204">
        <v>5.8113872730477709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313732</v>
      </c>
      <c r="C11" s="203">
        <v>328160</v>
      </c>
      <c r="D11" s="203">
        <v>1506975</v>
      </c>
      <c r="E11" s="203">
        <v>1644458</v>
      </c>
      <c r="F11" s="204">
        <v>9.1231108677980757</v>
      </c>
    </row>
    <row r="12" spans="1:14" ht="15.6" customHeight="1" x14ac:dyDescent="0.25">
      <c r="A12" s="202" t="s">
        <v>6</v>
      </c>
      <c r="B12" s="203">
        <v>2325</v>
      </c>
      <c r="C12" s="203">
        <v>3245</v>
      </c>
      <c r="D12" s="203">
        <v>8484</v>
      </c>
      <c r="E12" s="203">
        <v>10651</v>
      </c>
      <c r="F12" s="204">
        <v>25.542197076850542</v>
      </c>
    </row>
    <row r="13" spans="1:14" ht="15.6" customHeight="1" x14ac:dyDescent="0.25">
      <c r="A13" s="202" t="s">
        <v>175</v>
      </c>
      <c r="B13" s="203">
        <v>641540</v>
      </c>
      <c r="C13" s="203">
        <v>705648</v>
      </c>
      <c r="D13" s="203">
        <v>2010161</v>
      </c>
      <c r="E13" s="203">
        <v>2081221</v>
      </c>
      <c r="F13" s="204">
        <v>3.535040228121034</v>
      </c>
    </row>
    <row r="14" spans="1:14" ht="15.6" customHeight="1" x14ac:dyDescent="0.25">
      <c r="A14" s="202" t="s">
        <v>153</v>
      </c>
      <c r="B14" s="203">
        <v>114227</v>
      </c>
      <c r="C14" s="203">
        <v>116830</v>
      </c>
      <c r="D14" s="203">
        <v>470452</v>
      </c>
      <c r="E14" s="203">
        <v>482638</v>
      </c>
      <c r="F14" s="204">
        <v>2.5902748845790882</v>
      </c>
    </row>
    <row r="15" spans="1:14" ht="15.6" customHeight="1" x14ac:dyDescent="0.25">
      <c r="A15" s="202" t="s">
        <v>150</v>
      </c>
      <c r="B15" s="203">
        <v>12306</v>
      </c>
      <c r="C15" s="203">
        <v>14732</v>
      </c>
      <c r="D15" s="203">
        <v>32582</v>
      </c>
      <c r="E15" s="203">
        <v>33140</v>
      </c>
      <c r="F15" s="204">
        <v>1.7126020502117709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133784</v>
      </c>
      <c r="C18" s="203">
        <v>137710</v>
      </c>
      <c r="D18" s="203">
        <v>647965</v>
      </c>
      <c r="E18" s="203">
        <v>669858</v>
      </c>
      <c r="F18" s="204">
        <v>3.3787318759500948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4704</v>
      </c>
      <c r="C21" s="203">
        <v>3481</v>
      </c>
      <c r="D21" s="203">
        <v>23098</v>
      </c>
      <c r="E21" s="203">
        <v>21360</v>
      </c>
      <c r="F21" s="204">
        <v>-7.5244609922937116</v>
      </c>
    </row>
    <row r="22" spans="1:7" ht="15.6" customHeight="1" x14ac:dyDescent="0.25">
      <c r="A22" s="202" t="s">
        <v>151</v>
      </c>
      <c r="B22" s="203">
        <v>124320</v>
      </c>
      <c r="C22" s="203">
        <v>134095</v>
      </c>
      <c r="D22" s="203">
        <v>579728</v>
      </c>
      <c r="E22" s="203">
        <v>570214</v>
      </c>
      <c r="F22" s="204">
        <v>-1.641114453674831</v>
      </c>
    </row>
    <row r="23" spans="1:7" ht="15.6" customHeight="1" x14ac:dyDescent="0.25">
      <c r="A23" s="202" t="s">
        <v>171</v>
      </c>
      <c r="B23" s="203">
        <v>16287</v>
      </c>
      <c r="C23" s="203">
        <v>20593</v>
      </c>
      <c r="D23" s="203">
        <v>95200</v>
      </c>
      <c r="E23" s="203">
        <v>104852</v>
      </c>
      <c r="F23" s="204">
        <v>10.13865546218487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25585</v>
      </c>
      <c r="C25" s="203">
        <v>33535</v>
      </c>
      <c r="D25" s="203">
        <v>146692</v>
      </c>
      <c r="E25" s="203">
        <v>174683</v>
      </c>
      <c r="F25" s="204">
        <v>19.08147683581927</v>
      </c>
    </row>
    <row r="26" spans="1:7" ht="15.6" customHeight="1" x14ac:dyDescent="0.25">
      <c r="A26" s="202" t="s">
        <v>157</v>
      </c>
      <c r="B26" s="203">
        <v>5462</v>
      </c>
      <c r="C26" s="203">
        <v>4701</v>
      </c>
      <c r="D26" s="203">
        <v>21561</v>
      </c>
      <c r="E26" s="203">
        <v>34888</v>
      </c>
      <c r="F26" s="204">
        <v>61.810676684754903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424990</v>
      </c>
      <c r="C28" s="203">
        <v>425203</v>
      </c>
      <c r="D28" s="203">
        <v>2196371</v>
      </c>
      <c r="E28" s="203">
        <v>2187015</v>
      </c>
      <c r="F28" s="204">
        <v>-0.42597539304607318</v>
      </c>
    </row>
    <row r="29" spans="1:7" ht="15.6" customHeight="1" x14ac:dyDescent="0.25">
      <c r="A29" s="202" t="s">
        <v>178</v>
      </c>
      <c r="B29" s="203">
        <v>23229</v>
      </c>
      <c r="C29" s="203">
        <v>21926</v>
      </c>
      <c r="D29" s="203">
        <v>68994</v>
      </c>
      <c r="E29" s="203">
        <v>72517</v>
      </c>
      <c r="F29" s="204">
        <v>5.106241122416435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52592</v>
      </c>
      <c r="C32" s="203">
        <v>53109</v>
      </c>
      <c r="D32" s="203">
        <v>244758</v>
      </c>
      <c r="E32" s="203">
        <v>264619</v>
      </c>
      <c r="F32" s="204">
        <v>8.1145457962558964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1935697</v>
      </c>
      <c r="C35" s="91">
        <f>SUM(C7:C34)</f>
        <v>2042619</v>
      </c>
      <c r="D35" s="90">
        <f>SUM(D7:D34)</f>
        <v>8240883</v>
      </c>
      <c r="E35" s="92">
        <f>SUM(E7:E34)</f>
        <v>8548429</v>
      </c>
      <c r="F35" s="154">
        <f>E35*100/D35-100</f>
        <v>3.7319544519683205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40941</v>
      </c>
      <c r="C7" s="203">
        <v>48615</v>
      </c>
      <c r="D7" s="203">
        <v>85120</v>
      </c>
      <c r="E7" s="203">
        <v>117035</v>
      </c>
      <c r="F7" s="204">
        <v>37.494125939849617</v>
      </c>
      <c r="G7" s="27"/>
    </row>
    <row r="8" spans="1:14" ht="15.6" customHeight="1" x14ac:dyDescent="0.25">
      <c r="A8" s="202" t="s">
        <v>11</v>
      </c>
      <c r="B8" s="203">
        <v>18920</v>
      </c>
      <c r="C8" s="203">
        <v>36282</v>
      </c>
      <c r="D8" s="203">
        <v>58060</v>
      </c>
      <c r="E8" s="203">
        <v>73138</v>
      </c>
      <c r="F8" s="204">
        <v>25.969686531174641</v>
      </c>
      <c r="G8" s="20"/>
    </row>
    <row r="9" spans="1:14" ht="15.6" customHeight="1" x14ac:dyDescent="0.25">
      <c r="A9" s="202" t="s">
        <v>8</v>
      </c>
      <c r="B9" s="203">
        <v>104</v>
      </c>
      <c r="C9" s="203">
        <v>881</v>
      </c>
      <c r="D9" s="203">
        <v>759</v>
      </c>
      <c r="E9" s="203">
        <v>1977</v>
      </c>
      <c r="F9" s="204">
        <v>160.47430830039531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59840</v>
      </c>
      <c r="C12" s="203">
        <v>65712</v>
      </c>
      <c r="D12" s="203">
        <v>198632</v>
      </c>
      <c r="E12" s="203">
        <v>191737</v>
      </c>
      <c r="F12" s="204">
        <v>-3.4712433042007258</v>
      </c>
    </row>
    <row r="13" spans="1:14" ht="15.6" customHeight="1" x14ac:dyDescent="0.25">
      <c r="A13" s="202" t="s">
        <v>175</v>
      </c>
      <c r="B13" s="203">
        <v>311291</v>
      </c>
      <c r="C13" s="203">
        <v>322617</v>
      </c>
      <c r="D13" s="203">
        <v>605410</v>
      </c>
      <c r="E13" s="203">
        <v>637532</v>
      </c>
      <c r="F13" s="204">
        <v>5.305825804000591</v>
      </c>
    </row>
    <row r="14" spans="1:14" ht="15.6" customHeight="1" x14ac:dyDescent="0.25">
      <c r="A14" s="202" t="s">
        <v>153</v>
      </c>
      <c r="B14" s="203">
        <v>436569</v>
      </c>
      <c r="C14" s="203">
        <v>440310</v>
      </c>
      <c r="D14" s="203">
        <v>996081</v>
      </c>
      <c r="E14" s="203">
        <v>1035679</v>
      </c>
      <c r="F14" s="204">
        <v>3.9753795123087339</v>
      </c>
    </row>
    <row r="15" spans="1:14" ht="15.6" customHeight="1" x14ac:dyDescent="0.25">
      <c r="A15" s="202" t="s">
        <v>150</v>
      </c>
      <c r="B15" s="203">
        <v>22499</v>
      </c>
      <c r="C15" s="203">
        <v>20554</v>
      </c>
      <c r="D15" s="203">
        <v>29794</v>
      </c>
      <c r="E15" s="203">
        <v>39710</v>
      </c>
      <c r="F15" s="204">
        <v>33.281868832650872</v>
      </c>
    </row>
    <row r="16" spans="1:14" ht="15.6" customHeight="1" x14ac:dyDescent="0.5">
      <c r="A16" s="202" t="s">
        <v>149</v>
      </c>
      <c r="B16" s="203">
        <v>19716</v>
      </c>
      <c r="C16" s="203">
        <v>15060</v>
      </c>
      <c r="D16" s="203">
        <v>54526</v>
      </c>
      <c r="E16" s="203">
        <v>45109</v>
      </c>
      <c r="F16" s="204">
        <v>-17.27065986868649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743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2428</v>
      </c>
      <c r="C18" s="203">
        <v>10</v>
      </c>
      <c r="D18" s="203">
        <v>22071</v>
      </c>
      <c r="E18" s="203">
        <v>124</v>
      </c>
      <c r="F18" s="204">
        <v>-99.438176793076892</v>
      </c>
    </row>
    <row r="19" spans="1:7" ht="15.6" customHeight="1" x14ac:dyDescent="0.25">
      <c r="A19" s="202" t="s">
        <v>148</v>
      </c>
      <c r="B19" s="203">
        <v>865</v>
      </c>
      <c r="C19" s="203">
        <v>3800</v>
      </c>
      <c r="D19" s="203">
        <v>3147</v>
      </c>
      <c r="E19" s="203">
        <v>6963</v>
      </c>
      <c r="F19" s="204">
        <v>121.2583412774071</v>
      </c>
    </row>
    <row r="20" spans="1:7" ht="15.6" customHeight="1" x14ac:dyDescent="0.25">
      <c r="A20" s="202" t="s">
        <v>147</v>
      </c>
      <c r="B20" s="203">
        <v>4130</v>
      </c>
      <c r="C20" s="203">
        <v>5591</v>
      </c>
      <c r="D20" s="203">
        <v>7320</v>
      </c>
      <c r="E20" s="203">
        <v>9399</v>
      </c>
      <c r="F20" s="204">
        <v>28.401639344262289</v>
      </c>
    </row>
    <row r="21" spans="1:7" ht="15.6" customHeight="1" x14ac:dyDescent="0.25">
      <c r="A21" s="202" t="s">
        <v>154</v>
      </c>
      <c r="B21" s="203">
        <v>543</v>
      </c>
      <c r="C21" s="203">
        <v>553</v>
      </c>
      <c r="D21" s="203">
        <v>543</v>
      </c>
      <c r="E21" s="203">
        <v>607</v>
      </c>
      <c r="F21" s="204">
        <v>11.786372007366481</v>
      </c>
    </row>
    <row r="22" spans="1:7" ht="15.6" customHeight="1" x14ac:dyDescent="0.25">
      <c r="A22" s="202" t="s">
        <v>151</v>
      </c>
      <c r="B22" s="203">
        <v>18228</v>
      </c>
      <c r="C22" s="203">
        <v>29585</v>
      </c>
      <c r="D22" s="203">
        <v>826241</v>
      </c>
      <c r="E22" s="203">
        <v>919886</v>
      </c>
      <c r="F22" s="204">
        <v>11.33386021753944</v>
      </c>
    </row>
    <row r="23" spans="1:7" ht="15.6" customHeight="1" x14ac:dyDescent="0.25">
      <c r="A23" s="202" t="s">
        <v>171</v>
      </c>
      <c r="B23" s="203">
        <v>66557</v>
      </c>
      <c r="C23" s="203">
        <v>58131</v>
      </c>
      <c r="D23" s="203">
        <v>167401</v>
      </c>
      <c r="E23" s="203">
        <v>135805</v>
      </c>
      <c r="F23" s="204">
        <v>-18.874439220793182</v>
      </c>
    </row>
    <row r="24" spans="1:7" ht="15.6" customHeight="1" x14ac:dyDescent="0.25">
      <c r="A24" s="202" t="s">
        <v>146</v>
      </c>
      <c r="B24" s="203">
        <v>0</v>
      </c>
      <c r="C24" s="203">
        <v>765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1301</v>
      </c>
      <c r="C25" s="203">
        <v>0</v>
      </c>
      <c r="D25" s="203">
        <v>2716</v>
      </c>
      <c r="E25" s="203">
        <v>1869</v>
      </c>
      <c r="F25" s="204">
        <v>-31.185567010309281</v>
      </c>
    </row>
    <row r="26" spans="1:7" ht="15.6" customHeight="1" x14ac:dyDescent="0.25">
      <c r="A26" s="202" t="s">
        <v>157</v>
      </c>
      <c r="B26" s="203">
        <v>4391</v>
      </c>
      <c r="C26" s="203">
        <v>235</v>
      </c>
      <c r="D26" s="203">
        <v>9833</v>
      </c>
      <c r="E26" s="203">
        <v>9511</v>
      </c>
      <c r="F26" s="204">
        <v>-3.2746872775348379</v>
      </c>
    </row>
    <row r="27" spans="1:7" ht="15.6" customHeight="1" x14ac:dyDescent="0.25">
      <c r="A27" s="202" t="s">
        <v>173</v>
      </c>
      <c r="B27" s="203">
        <v>249</v>
      </c>
      <c r="C27" s="203">
        <v>131</v>
      </c>
      <c r="D27" s="203">
        <v>813</v>
      </c>
      <c r="E27" s="203">
        <v>985</v>
      </c>
      <c r="F27" s="204">
        <v>21.156211562115619</v>
      </c>
    </row>
    <row r="28" spans="1:7" ht="15.6" customHeight="1" x14ac:dyDescent="0.25">
      <c r="A28" s="202" t="s">
        <v>177</v>
      </c>
      <c r="B28" s="203">
        <v>8909</v>
      </c>
      <c r="C28" s="203">
        <v>29479</v>
      </c>
      <c r="D28" s="203">
        <v>597844</v>
      </c>
      <c r="E28" s="203">
        <v>633946</v>
      </c>
      <c r="F28" s="204">
        <v>6.0386990586172971</v>
      </c>
    </row>
    <row r="29" spans="1:7" ht="15.6" customHeight="1" x14ac:dyDescent="0.25">
      <c r="A29" s="202" t="s">
        <v>178</v>
      </c>
      <c r="B29" s="203">
        <v>3713</v>
      </c>
      <c r="C29" s="203">
        <v>3701</v>
      </c>
      <c r="D29" s="203">
        <v>4693</v>
      </c>
      <c r="E29" s="203">
        <v>7692</v>
      </c>
      <c r="F29" s="204">
        <v>63.903686341359467</v>
      </c>
    </row>
    <row r="30" spans="1:7" ht="15.6" customHeight="1" x14ac:dyDescent="0.25">
      <c r="A30" s="202" t="s">
        <v>179</v>
      </c>
      <c r="B30" s="203">
        <v>2428</v>
      </c>
      <c r="C30" s="203">
        <v>2257</v>
      </c>
      <c r="D30" s="203">
        <v>9840</v>
      </c>
      <c r="E30" s="203">
        <v>8157</v>
      </c>
      <c r="F30" s="204">
        <v>-17.103658536585371</v>
      </c>
    </row>
    <row r="31" spans="1:7" ht="15.6" customHeight="1" x14ac:dyDescent="0.25">
      <c r="A31" s="202" t="s">
        <v>180</v>
      </c>
      <c r="B31" s="203">
        <v>17062</v>
      </c>
      <c r="C31" s="203">
        <v>18808</v>
      </c>
      <c r="D31" s="203">
        <v>19770</v>
      </c>
      <c r="E31" s="203">
        <v>29945</v>
      </c>
      <c r="F31" s="204">
        <v>51.466868993424377</v>
      </c>
    </row>
    <row r="32" spans="1:7" ht="15.6" customHeight="1" x14ac:dyDescent="0.25">
      <c r="A32" s="202" t="s">
        <v>181</v>
      </c>
      <c r="B32" s="203">
        <v>98358</v>
      </c>
      <c r="C32" s="203">
        <v>97486</v>
      </c>
      <c r="D32" s="203">
        <v>176361</v>
      </c>
      <c r="E32" s="203">
        <v>227912</v>
      </c>
      <c r="F32" s="204">
        <v>29.230385402668389</v>
      </c>
    </row>
    <row r="33" spans="1:6" ht="15.6" customHeight="1" x14ac:dyDescent="0.25">
      <c r="A33" s="202" t="s">
        <v>182</v>
      </c>
      <c r="B33" s="203">
        <v>17751</v>
      </c>
      <c r="C33" s="203">
        <v>26146</v>
      </c>
      <c r="D33" s="203">
        <v>52093</v>
      </c>
      <c r="E33" s="203">
        <v>46336</v>
      </c>
      <c r="F33" s="204">
        <v>-11.051388862227171</v>
      </c>
    </row>
    <row r="34" spans="1:6" ht="15.6" customHeight="1" x14ac:dyDescent="0.25">
      <c r="A34" s="202" t="s">
        <v>183</v>
      </c>
      <c r="B34" s="203">
        <v>52</v>
      </c>
      <c r="C34" s="203">
        <v>321</v>
      </c>
      <c r="D34" s="203">
        <v>835</v>
      </c>
      <c r="E34" s="203">
        <v>321</v>
      </c>
      <c r="F34" s="204">
        <v>-61.556886227544908</v>
      </c>
    </row>
    <row r="35" spans="1:6" ht="15.6" customHeight="1" x14ac:dyDescent="0.25">
      <c r="A35" s="193" t="s">
        <v>158</v>
      </c>
      <c r="B35" s="90">
        <f>SUM(B7:B34)</f>
        <v>1156845</v>
      </c>
      <c r="C35" s="91">
        <f>SUM(C7:C34)</f>
        <v>1227030</v>
      </c>
      <c r="D35" s="90">
        <f>SUM(D7:D34)</f>
        <v>3929903</v>
      </c>
      <c r="E35" s="192">
        <f>SUM(E7:E34)</f>
        <v>4182883</v>
      </c>
      <c r="F35" s="154">
        <f>E35*100/D35-100</f>
        <v>6.4373090124616255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2703</v>
      </c>
      <c r="C8" s="203">
        <v>4705</v>
      </c>
      <c r="D8" s="203">
        <v>11965</v>
      </c>
      <c r="E8" s="203">
        <v>17205</v>
      </c>
      <c r="F8" s="204">
        <v>43.794400334308392</v>
      </c>
      <c r="G8" s="20"/>
    </row>
    <row r="9" spans="1:14" ht="15.6" customHeight="1" x14ac:dyDescent="0.25">
      <c r="A9" s="202" t="s">
        <v>8</v>
      </c>
      <c r="B9" s="203">
        <v>9726</v>
      </c>
      <c r="C9" s="203">
        <v>8875</v>
      </c>
      <c r="D9" s="203">
        <v>43346</v>
      </c>
      <c r="E9" s="203">
        <v>45995</v>
      </c>
      <c r="F9" s="204">
        <v>6.111290545840447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60741</v>
      </c>
      <c r="C11" s="203">
        <v>67242</v>
      </c>
      <c r="D11" s="203">
        <v>304201</v>
      </c>
      <c r="E11" s="203">
        <v>351535</v>
      </c>
      <c r="F11" s="204">
        <v>15.56010664001762</v>
      </c>
    </row>
    <row r="12" spans="1:14" ht="15.6" customHeight="1" x14ac:dyDescent="0.25">
      <c r="A12" s="202" t="s">
        <v>6</v>
      </c>
      <c r="B12" s="203">
        <v>1447</v>
      </c>
      <c r="C12" s="203">
        <v>2061</v>
      </c>
      <c r="D12" s="203">
        <v>5186</v>
      </c>
      <c r="E12" s="203">
        <v>6652</v>
      </c>
      <c r="F12" s="204">
        <v>28.26841496336289</v>
      </c>
    </row>
    <row r="13" spans="1:14" ht="15.6" customHeight="1" x14ac:dyDescent="0.25">
      <c r="A13" s="202" t="s">
        <v>175</v>
      </c>
      <c r="B13" s="203">
        <v>101750</v>
      </c>
      <c r="C13" s="203">
        <v>123918</v>
      </c>
      <c r="D13" s="203">
        <v>375890</v>
      </c>
      <c r="E13" s="203">
        <v>420795</v>
      </c>
      <c r="F13" s="204">
        <v>11.94631408124717</v>
      </c>
    </row>
    <row r="14" spans="1:14" ht="15.6" customHeight="1" x14ac:dyDescent="0.25">
      <c r="A14" s="202" t="s">
        <v>153</v>
      </c>
      <c r="B14" s="203">
        <v>31727</v>
      </c>
      <c r="C14" s="203">
        <v>35381</v>
      </c>
      <c r="D14" s="203">
        <v>127522</v>
      </c>
      <c r="E14" s="203">
        <v>135946</v>
      </c>
      <c r="F14" s="204">
        <v>6.6059189786860344</v>
      </c>
    </row>
    <row r="15" spans="1:14" ht="15.6" customHeight="1" x14ac:dyDescent="0.25">
      <c r="A15" s="202" t="s">
        <v>150</v>
      </c>
      <c r="B15" s="203">
        <v>6439</v>
      </c>
      <c r="C15" s="203">
        <v>7642</v>
      </c>
      <c r="D15" s="203">
        <v>14959</v>
      </c>
      <c r="E15" s="203">
        <v>16515</v>
      </c>
      <c r="F15" s="204">
        <v>10.40176482385186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31546</v>
      </c>
      <c r="C18" s="203">
        <v>34321</v>
      </c>
      <c r="D18" s="203">
        <v>152075</v>
      </c>
      <c r="E18" s="203">
        <v>165897</v>
      </c>
      <c r="F18" s="204">
        <v>9.0889363800756229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2974</v>
      </c>
      <c r="C21" s="203">
        <v>2143</v>
      </c>
      <c r="D21" s="203">
        <v>14202</v>
      </c>
      <c r="E21" s="203">
        <v>12837</v>
      </c>
      <c r="F21" s="204">
        <v>-9.6113223489649329</v>
      </c>
    </row>
    <row r="22" spans="1:7" ht="15.6" customHeight="1" x14ac:dyDescent="0.25">
      <c r="A22" s="202" t="s">
        <v>151</v>
      </c>
      <c r="B22" s="203">
        <v>54566</v>
      </c>
      <c r="C22" s="203">
        <v>57033</v>
      </c>
      <c r="D22" s="203">
        <v>249030</v>
      </c>
      <c r="E22" s="203">
        <v>246464</v>
      </c>
      <c r="F22" s="204">
        <v>-1.030397944022809</v>
      </c>
    </row>
    <row r="23" spans="1:7" ht="15.6" customHeight="1" x14ac:dyDescent="0.25">
      <c r="A23" s="202" t="s">
        <v>171</v>
      </c>
      <c r="B23" s="203">
        <v>3573</v>
      </c>
      <c r="C23" s="203">
        <v>4295</v>
      </c>
      <c r="D23" s="203">
        <v>18903</v>
      </c>
      <c r="E23" s="203">
        <v>22792</v>
      </c>
      <c r="F23" s="204">
        <v>20.573453949108611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5961</v>
      </c>
      <c r="C25" s="203">
        <v>8209</v>
      </c>
      <c r="D25" s="203">
        <v>32528</v>
      </c>
      <c r="E25" s="203">
        <v>43485</v>
      </c>
      <c r="F25" s="204">
        <v>33.684825381210032</v>
      </c>
    </row>
    <row r="26" spans="1:7" ht="15.6" customHeight="1" x14ac:dyDescent="0.25">
      <c r="A26" s="202" t="s">
        <v>157</v>
      </c>
      <c r="B26" s="203">
        <v>1552</v>
      </c>
      <c r="C26" s="203">
        <v>1545</v>
      </c>
      <c r="D26" s="203">
        <v>5409</v>
      </c>
      <c r="E26" s="203">
        <v>11150</v>
      </c>
      <c r="F26" s="204">
        <v>106.1379182843409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142057</v>
      </c>
      <c r="C28" s="203">
        <v>144197</v>
      </c>
      <c r="D28" s="203">
        <v>677710</v>
      </c>
      <c r="E28" s="203">
        <v>685100</v>
      </c>
      <c r="F28" s="204">
        <v>1.090436912543709</v>
      </c>
    </row>
    <row r="29" spans="1:7" ht="15.6" customHeight="1" x14ac:dyDescent="0.25">
      <c r="A29" s="202" t="s">
        <v>178</v>
      </c>
      <c r="B29" s="203">
        <v>11969</v>
      </c>
      <c r="C29" s="203">
        <v>11449</v>
      </c>
      <c r="D29" s="203">
        <v>33965</v>
      </c>
      <c r="E29" s="203">
        <v>35042</v>
      </c>
      <c r="F29" s="204">
        <v>3.1709112321507429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13471</v>
      </c>
      <c r="C32" s="203">
        <v>14663</v>
      </c>
      <c r="D32" s="203">
        <v>64511</v>
      </c>
      <c r="E32" s="203">
        <v>74083</v>
      </c>
      <c r="F32" s="204">
        <v>14.837779603478481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482202</v>
      </c>
      <c r="C35" s="91">
        <f>SUM(C7:C34)</f>
        <v>527679</v>
      </c>
      <c r="D35" s="192">
        <f>SUM(D7:D34)</f>
        <v>2131402</v>
      </c>
      <c r="E35" s="192">
        <f>SUM(E7:E34)</f>
        <v>2291493</v>
      </c>
      <c r="F35" s="154">
        <f>E35*100/D35-100</f>
        <v>7.5110654864732282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111</v>
      </c>
      <c r="C8" s="203">
        <v>382</v>
      </c>
      <c r="D8" s="203">
        <v>543</v>
      </c>
      <c r="E8" s="203">
        <v>1174</v>
      </c>
      <c r="F8" s="204">
        <v>116.2062615101289</v>
      </c>
      <c r="G8" s="20"/>
    </row>
    <row r="9" spans="1:14" ht="15.6" customHeight="1" x14ac:dyDescent="0.25">
      <c r="A9" s="202" t="s">
        <v>8</v>
      </c>
      <c r="B9" s="203">
        <v>257</v>
      </c>
      <c r="C9" s="203">
        <v>263</v>
      </c>
      <c r="D9" s="203">
        <v>929</v>
      </c>
      <c r="E9" s="203">
        <v>2092</v>
      </c>
      <c r="F9" s="204">
        <v>125.1883745963401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294</v>
      </c>
      <c r="C11" s="203">
        <v>366</v>
      </c>
      <c r="D11" s="203">
        <v>1434</v>
      </c>
      <c r="E11" s="203">
        <v>1754</v>
      </c>
      <c r="F11" s="204">
        <v>22.315202231520221</v>
      </c>
    </row>
    <row r="12" spans="1:14" ht="15.6" customHeight="1" x14ac:dyDescent="0.25">
      <c r="A12" s="202" t="s">
        <v>6</v>
      </c>
      <c r="B12" s="203">
        <v>2123</v>
      </c>
      <c r="C12" s="203">
        <v>2015</v>
      </c>
      <c r="D12" s="203">
        <v>8992</v>
      </c>
      <c r="E12" s="203">
        <v>16119</v>
      </c>
      <c r="F12" s="204">
        <v>79.259341637010664</v>
      </c>
    </row>
    <row r="13" spans="1:14" ht="15.6" customHeight="1" x14ac:dyDescent="0.25">
      <c r="A13" s="202" t="s">
        <v>175</v>
      </c>
      <c r="B13" s="203">
        <v>15059</v>
      </c>
      <c r="C13" s="203">
        <v>13150</v>
      </c>
      <c r="D13" s="203">
        <v>55562</v>
      </c>
      <c r="E13" s="203">
        <v>57730</v>
      </c>
      <c r="F13" s="204">
        <v>3.901947374104608</v>
      </c>
    </row>
    <row r="14" spans="1:14" ht="15.6" customHeight="1" x14ac:dyDescent="0.25">
      <c r="A14" s="202" t="s">
        <v>153</v>
      </c>
      <c r="B14" s="203">
        <v>71083</v>
      </c>
      <c r="C14" s="203">
        <v>77134</v>
      </c>
      <c r="D14" s="203">
        <v>337872</v>
      </c>
      <c r="E14" s="203">
        <v>323563</v>
      </c>
      <c r="F14" s="204">
        <v>-4.2350357531846328</v>
      </c>
    </row>
    <row r="15" spans="1:14" ht="15.6" customHeight="1" x14ac:dyDescent="0.25">
      <c r="A15" s="202" t="s">
        <v>150</v>
      </c>
      <c r="B15" s="203">
        <v>20216</v>
      </c>
      <c r="C15" s="203">
        <v>10871</v>
      </c>
      <c r="D15" s="203">
        <v>47260</v>
      </c>
      <c r="E15" s="203">
        <v>48127</v>
      </c>
      <c r="F15" s="204">
        <v>1.834532374100718</v>
      </c>
    </row>
    <row r="16" spans="1:14" ht="15.6" customHeight="1" x14ac:dyDescent="0.5">
      <c r="A16" s="202" t="s">
        <v>149</v>
      </c>
      <c r="B16" s="203">
        <v>0</v>
      </c>
      <c r="C16" s="203">
        <v>28</v>
      </c>
      <c r="D16" s="203">
        <v>35</v>
      </c>
      <c r="E16" s="203">
        <v>2038</v>
      </c>
      <c r="F16" s="204">
        <v>5722.8571428571431</v>
      </c>
      <c r="G16" s="15"/>
    </row>
    <row r="17" spans="1:7" ht="15.6" customHeight="1" x14ac:dyDescent="0.35">
      <c r="A17" s="202" t="s">
        <v>155</v>
      </c>
      <c r="B17" s="203">
        <v>43</v>
      </c>
      <c r="C17" s="203">
        <v>41</v>
      </c>
      <c r="D17" s="203">
        <v>488</v>
      </c>
      <c r="E17" s="203">
        <v>220</v>
      </c>
      <c r="F17" s="204">
        <v>-54.918032786885249</v>
      </c>
      <c r="G17" s="16"/>
    </row>
    <row r="18" spans="1:7" ht="15.6" customHeight="1" x14ac:dyDescent="0.25">
      <c r="A18" s="202" t="s">
        <v>152</v>
      </c>
      <c r="B18" s="203">
        <v>89</v>
      </c>
      <c r="C18" s="203">
        <v>252</v>
      </c>
      <c r="D18" s="203">
        <v>534</v>
      </c>
      <c r="E18" s="203">
        <v>984</v>
      </c>
      <c r="F18" s="204">
        <v>84.269662921348328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126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0</v>
      </c>
      <c r="C20" s="203">
        <v>1</v>
      </c>
      <c r="D20" s="203">
        <v>4</v>
      </c>
      <c r="E20" s="203">
        <v>7</v>
      </c>
      <c r="F20" s="204">
        <v>75</v>
      </c>
    </row>
    <row r="21" spans="1:7" ht="15.6" customHeight="1" x14ac:dyDescent="0.25">
      <c r="A21" s="202" t="s">
        <v>154</v>
      </c>
      <c r="B21" s="203">
        <v>2104</v>
      </c>
      <c r="C21" s="203">
        <v>635</v>
      </c>
      <c r="D21" s="203">
        <v>5902</v>
      </c>
      <c r="E21" s="203">
        <v>8271</v>
      </c>
      <c r="F21" s="204">
        <v>40.138935953913922</v>
      </c>
    </row>
    <row r="22" spans="1:7" ht="15.6" customHeight="1" x14ac:dyDescent="0.25">
      <c r="A22" s="202" t="s">
        <v>151</v>
      </c>
      <c r="B22" s="203">
        <v>25735</v>
      </c>
      <c r="C22" s="203">
        <v>19505</v>
      </c>
      <c r="D22" s="203">
        <v>191685</v>
      </c>
      <c r="E22" s="203">
        <v>131765</v>
      </c>
      <c r="F22" s="204">
        <v>-31.25961864517307</v>
      </c>
    </row>
    <row r="23" spans="1:7" ht="15.6" customHeight="1" x14ac:dyDescent="0.25">
      <c r="A23" s="202" t="s">
        <v>171</v>
      </c>
      <c r="B23" s="203">
        <v>5363</v>
      </c>
      <c r="C23" s="203">
        <v>7557</v>
      </c>
      <c r="D23" s="203">
        <v>23954</v>
      </c>
      <c r="E23" s="203">
        <v>42661</v>
      </c>
      <c r="F23" s="204">
        <v>78.095516406445682</v>
      </c>
    </row>
    <row r="24" spans="1:7" ht="15.6" customHeight="1" x14ac:dyDescent="0.25">
      <c r="A24" s="202" t="s">
        <v>146</v>
      </c>
      <c r="B24" s="203">
        <v>0</v>
      </c>
      <c r="C24" s="203">
        <v>4</v>
      </c>
      <c r="D24" s="203">
        <v>22</v>
      </c>
      <c r="E24" s="203">
        <v>204</v>
      </c>
      <c r="F24" s="204">
        <v>827.27272727272725</v>
      </c>
    </row>
    <row r="25" spans="1:7" ht="15.6" customHeight="1" x14ac:dyDescent="0.25">
      <c r="A25" s="202" t="s">
        <v>145</v>
      </c>
      <c r="B25" s="203">
        <v>192</v>
      </c>
      <c r="C25" s="203">
        <v>160</v>
      </c>
      <c r="D25" s="203">
        <v>925</v>
      </c>
      <c r="E25" s="203">
        <v>11638</v>
      </c>
      <c r="F25" s="204">
        <v>1158.1621621621621</v>
      </c>
    </row>
    <row r="26" spans="1:7" ht="15.6" customHeight="1" x14ac:dyDescent="0.25">
      <c r="A26" s="202" t="s">
        <v>157</v>
      </c>
      <c r="B26" s="203">
        <v>8</v>
      </c>
      <c r="C26" s="203">
        <v>3</v>
      </c>
      <c r="D26" s="203">
        <v>1196</v>
      </c>
      <c r="E26" s="203">
        <v>1561</v>
      </c>
      <c r="F26" s="204">
        <v>30.518394648829432</v>
      </c>
    </row>
    <row r="27" spans="1:7" ht="15.6" customHeight="1" x14ac:dyDescent="0.25">
      <c r="A27" s="202" t="s">
        <v>173</v>
      </c>
      <c r="B27" s="203">
        <v>29574</v>
      </c>
      <c r="C27" s="203">
        <v>21512</v>
      </c>
      <c r="D27" s="203">
        <v>115322</v>
      </c>
      <c r="E27" s="203">
        <v>106427</v>
      </c>
      <c r="F27" s="204">
        <v>-7.7131856887670978</v>
      </c>
    </row>
    <row r="28" spans="1:7" ht="15.6" customHeight="1" x14ac:dyDescent="0.25">
      <c r="A28" s="202" t="s">
        <v>177</v>
      </c>
      <c r="B28" s="203">
        <v>7905</v>
      </c>
      <c r="C28" s="203">
        <v>7148</v>
      </c>
      <c r="D28" s="203">
        <v>34792</v>
      </c>
      <c r="E28" s="203">
        <v>33217</v>
      </c>
      <c r="F28" s="204">
        <v>-4.5269027362612064</v>
      </c>
    </row>
    <row r="29" spans="1:7" ht="15.6" customHeight="1" x14ac:dyDescent="0.25">
      <c r="A29" s="202" t="s">
        <v>178</v>
      </c>
      <c r="B29" s="203">
        <v>48365</v>
      </c>
      <c r="C29" s="203">
        <v>37165</v>
      </c>
      <c r="D29" s="203">
        <v>212969</v>
      </c>
      <c r="E29" s="203">
        <v>158861</v>
      </c>
      <c r="F29" s="204">
        <v>-25.406514563152381</v>
      </c>
    </row>
    <row r="30" spans="1:7" ht="15.6" customHeight="1" x14ac:dyDescent="0.25">
      <c r="A30" s="202" t="s">
        <v>179</v>
      </c>
      <c r="B30" s="203">
        <v>707</v>
      </c>
      <c r="C30" s="203">
        <v>1678</v>
      </c>
      <c r="D30" s="203">
        <v>2316</v>
      </c>
      <c r="E30" s="203">
        <v>3892</v>
      </c>
      <c r="F30" s="204">
        <v>68.04835924006909</v>
      </c>
    </row>
    <row r="31" spans="1:7" ht="15.6" customHeight="1" x14ac:dyDescent="0.25">
      <c r="A31" s="202" t="s">
        <v>180</v>
      </c>
      <c r="B31" s="203">
        <v>24453</v>
      </c>
      <c r="C31" s="203">
        <v>24398</v>
      </c>
      <c r="D31" s="203">
        <v>105617</v>
      </c>
      <c r="E31" s="203">
        <v>105749</v>
      </c>
      <c r="F31" s="204">
        <v>0.1249798801329263</v>
      </c>
    </row>
    <row r="32" spans="1:7" ht="15.6" customHeight="1" x14ac:dyDescent="0.25">
      <c r="A32" s="202" t="s">
        <v>181</v>
      </c>
      <c r="B32" s="203">
        <v>50669</v>
      </c>
      <c r="C32" s="203">
        <v>63487</v>
      </c>
      <c r="D32" s="203">
        <v>264841</v>
      </c>
      <c r="E32" s="203">
        <v>259599</v>
      </c>
      <c r="F32" s="204">
        <v>-1.979300788019984</v>
      </c>
    </row>
    <row r="33" spans="1:6" ht="15.6" customHeight="1" x14ac:dyDescent="0.25">
      <c r="A33" s="202" t="s">
        <v>182</v>
      </c>
      <c r="B33" s="203">
        <v>62367</v>
      </c>
      <c r="C33" s="203">
        <v>52201</v>
      </c>
      <c r="D33" s="203">
        <v>263161</v>
      </c>
      <c r="E33" s="203">
        <v>275233</v>
      </c>
      <c r="F33" s="204">
        <v>4.5873058697907396</v>
      </c>
    </row>
    <row r="34" spans="1:6" ht="15.6" customHeight="1" x14ac:dyDescent="0.25">
      <c r="A34" s="202" t="s">
        <v>183</v>
      </c>
      <c r="B34" s="203">
        <v>1</v>
      </c>
      <c r="C34" s="203">
        <v>11</v>
      </c>
      <c r="D34" s="203">
        <v>24</v>
      </c>
      <c r="E34" s="203">
        <v>203</v>
      </c>
      <c r="F34" s="204">
        <v>745.83333333333337</v>
      </c>
    </row>
    <row r="35" spans="1:6" ht="15.6" customHeight="1" x14ac:dyDescent="0.25">
      <c r="A35" s="170" t="s">
        <v>158</v>
      </c>
      <c r="B35" s="90">
        <f>SUM(B7:B34)</f>
        <v>366718</v>
      </c>
      <c r="C35" s="91">
        <f>SUM(C7:C34)</f>
        <v>339967</v>
      </c>
      <c r="D35" s="90">
        <f>SUM(D7:D34)</f>
        <v>1676505</v>
      </c>
      <c r="E35" s="92">
        <f>SUM(E7:E34)</f>
        <v>1593089</v>
      </c>
      <c r="F35" s="154">
        <f>E35*100/D35-100</f>
        <v>-4.9755890975571191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50EBD-849B-4D07-BFB1-8F8D14CD328D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C4183-5CAF-4F4B-8B65-381BFF19106B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572522</v>
      </c>
      <c r="C7" s="237">
        <v>718371</v>
      </c>
      <c r="D7" s="237">
        <v>3048448</v>
      </c>
      <c r="E7" s="237">
        <v>3827744</v>
      </c>
      <c r="F7" s="238">
        <v>25.563696674504541</v>
      </c>
      <c r="G7" s="20"/>
    </row>
    <row r="8" spans="1:27" s="47" customFormat="1" ht="15.6" customHeight="1" x14ac:dyDescent="0.2">
      <c r="A8" s="236" t="s">
        <v>11</v>
      </c>
      <c r="B8" s="237">
        <v>33003</v>
      </c>
      <c r="C8" s="237">
        <v>27221</v>
      </c>
      <c r="D8" s="237">
        <v>279109</v>
      </c>
      <c r="E8" s="237">
        <v>399494</v>
      </c>
      <c r="F8" s="238">
        <v>43.131894707802331</v>
      </c>
      <c r="G8" s="239"/>
    </row>
    <row r="9" spans="1:27" ht="15.6" customHeight="1" x14ac:dyDescent="0.25">
      <c r="A9" s="236" t="s">
        <v>8</v>
      </c>
      <c r="B9" s="237">
        <v>75755</v>
      </c>
      <c r="C9" s="237">
        <v>70379</v>
      </c>
      <c r="D9" s="237">
        <v>304345</v>
      </c>
      <c r="E9" s="237">
        <v>357808</v>
      </c>
      <c r="F9" s="238">
        <v>17.566577403933039</v>
      </c>
      <c r="G9" s="20"/>
    </row>
    <row r="10" spans="1:27" ht="15.6" customHeight="1" x14ac:dyDescent="0.25">
      <c r="A10" s="236" t="s">
        <v>10</v>
      </c>
      <c r="B10" s="237">
        <v>178541</v>
      </c>
      <c r="C10" s="237">
        <v>254268</v>
      </c>
      <c r="D10" s="237">
        <v>909370</v>
      </c>
      <c r="E10" s="237">
        <v>943951</v>
      </c>
      <c r="F10" s="238">
        <v>3.802742558034681</v>
      </c>
    </row>
    <row r="11" spans="1:27" ht="15.6" customHeight="1" x14ac:dyDescent="0.25">
      <c r="A11" s="236" t="s">
        <v>9</v>
      </c>
      <c r="B11" s="237">
        <v>1476420</v>
      </c>
      <c r="C11" s="237">
        <v>1334199</v>
      </c>
      <c r="D11" s="237">
        <v>7261943</v>
      </c>
      <c r="E11" s="237">
        <v>7599499</v>
      </c>
      <c r="F11" s="238">
        <v>4.64828765524598</v>
      </c>
    </row>
    <row r="12" spans="1:27" ht="15.6" customHeight="1" x14ac:dyDescent="0.25">
      <c r="A12" s="236" t="s">
        <v>6</v>
      </c>
      <c r="B12" s="237">
        <v>121421</v>
      </c>
      <c r="C12" s="237">
        <v>51698</v>
      </c>
      <c r="D12" s="237">
        <v>554282</v>
      </c>
      <c r="E12" s="237">
        <v>469072</v>
      </c>
      <c r="F12" s="238">
        <v>-15.373041159554161</v>
      </c>
    </row>
    <row r="13" spans="1:27" ht="15.6" customHeight="1" x14ac:dyDescent="0.25">
      <c r="A13" s="236" t="s">
        <v>175</v>
      </c>
      <c r="B13" s="237">
        <v>76148</v>
      </c>
      <c r="C13" s="237">
        <v>51398</v>
      </c>
      <c r="D13" s="237">
        <v>143089</v>
      </c>
      <c r="E13" s="237">
        <v>209697</v>
      </c>
      <c r="F13" s="238">
        <v>46.550049270034719</v>
      </c>
    </row>
    <row r="14" spans="1:27" ht="15.6" customHeight="1" x14ac:dyDescent="0.25">
      <c r="A14" s="236" t="s">
        <v>153</v>
      </c>
      <c r="B14" s="237">
        <v>1669360</v>
      </c>
      <c r="C14" s="237">
        <v>1597319</v>
      </c>
      <c r="D14" s="237">
        <v>7540799</v>
      </c>
      <c r="E14" s="237">
        <v>6938281</v>
      </c>
      <c r="F14" s="238">
        <v>-7.9901082100185903</v>
      </c>
    </row>
    <row r="15" spans="1:27" ht="15.6" customHeight="1" x14ac:dyDescent="0.25">
      <c r="A15" s="236" t="s">
        <v>150</v>
      </c>
      <c r="B15" s="237">
        <v>1778687</v>
      </c>
      <c r="C15" s="237">
        <v>2299719</v>
      </c>
      <c r="D15" s="237">
        <v>8682123</v>
      </c>
      <c r="E15" s="237">
        <v>9971802</v>
      </c>
      <c r="F15" s="238">
        <v>14.854419823354259</v>
      </c>
    </row>
    <row r="16" spans="1:27" ht="15.6" customHeight="1" x14ac:dyDescent="0.5">
      <c r="A16" s="236" t="s">
        <v>149</v>
      </c>
      <c r="B16" s="237">
        <v>1692587</v>
      </c>
      <c r="C16" s="237">
        <v>2165676</v>
      </c>
      <c r="D16" s="237">
        <v>10629796</v>
      </c>
      <c r="E16" s="237">
        <v>10629444</v>
      </c>
      <c r="F16" s="238">
        <v>-3.3114464285119989E-3</v>
      </c>
      <c r="G16" s="15"/>
    </row>
    <row r="17" spans="1:7" ht="15.6" customHeight="1" x14ac:dyDescent="0.35">
      <c r="A17" s="236" t="s">
        <v>155</v>
      </c>
      <c r="B17" s="237">
        <v>1062885</v>
      </c>
      <c r="C17" s="237">
        <v>1198727</v>
      </c>
      <c r="D17" s="237">
        <v>4894105</v>
      </c>
      <c r="E17" s="237">
        <v>5062994</v>
      </c>
      <c r="F17" s="238">
        <v>3.4508658886558412</v>
      </c>
      <c r="G17" s="16"/>
    </row>
    <row r="18" spans="1:7" ht="15.6" customHeight="1" x14ac:dyDescent="0.25">
      <c r="A18" s="236" t="s">
        <v>152</v>
      </c>
      <c r="B18" s="237">
        <v>9</v>
      </c>
      <c r="C18" s="237">
        <v>51356</v>
      </c>
      <c r="D18" s="237">
        <v>71654</v>
      </c>
      <c r="E18" s="237">
        <v>141445</v>
      </c>
      <c r="F18" s="238">
        <v>97.400005582381993</v>
      </c>
    </row>
    <row r="19" spans="1:7" ht="15.6" customHeight="1" x14ac:dyDescent="0.25">
      <c r="A19" s="236" t="s">
        <v>148</v>
      </c>
      <c r="B19" s="237">
        <v>379350</v>
      </c>
      <c r="C19" s="237">
        <v>529339</v>
      </c>
      <c r="D19" s="237">
        <v>2315640</v>
      </c>
      <c r="E19" s="237">
        <v>1944383</v>
      </c>
      <c r="F19" s="238">
        <v>-16.0325871033494</v>
      </c>
    </row>
    <row r="20" spans="1:7" ht="15.6" customHeight="1" x14ac:dyDescent="0.25">
      <c r="A20" s="236" t="s">
        <v>147</v>
      </c>
      <c r="B20" s="237">
        <v>602453</v>
      </c>
      <c r="C20" s="237">
        <v>1152671</v>
      </c>
      <c r="D20" s="237">
        <v>3628946</v>
      </c>
      <c r="E20" s="237">
        <v>4066881</v>
      </c>
      <c r="F20" s="238">
        <v>12.067829061110301</v>
      </c>
    </row>
    <row r="21" spans="1:7" ht="15.6" customHeight="1" x14ac:dyDescent="0.25">
      <c r="A21" s="236" t="s">
        <v>154</v>
      </c>
      <c r="B21" s="237">
        <v>1670291</v>
      </c>
      <c r="C21" s="237">
        <v>1423704</v>
      </c>
      <c r="D21" s="237">
        <v>7221037</v>
      </c>
      <c r="E21" s="237">
        <v>7178475</v>
      </c>
      <c r="F21" s="238">
        <v>-0.58941672781901389</v>
      </c>
    </row>
    <row r="22" spans="1:7" ht="15.6" customHeight="1" x14ac:dyDescent="0.25">
      <c r="A22" s="236" t="s">
        <v>151</v>
      </c>
      <c r="B22" s="237">
        <v>126736</v>
      </c>
      <c r="C22" s="237">
        <v>186809</v>
      </c>
      <c r="D22" s="237">
        <v>706620</v>
      </c>
      <c r="E22" s="237">
        <v>885749</v>
      </c>
      <c r="F22" s="238">
        <v>25.350117460587011</v>
      </c>
    </row>
    <row r="23" spans="1:7" ht="15.6" customHeight="1" x14ac:dyDescent="0.25">
      <c r="A23" s="236" t="s">
        <v>171</v>
      </c>
      <c r="B23" s="237">
        <v>65584</v>
      </c>
      <c r="C23" s="237">
        <v>63715</v>
      </c>
      <c r="D23" s="237">
        <v>445584</v>
      </c>
      <c r="E23" s="237">
        <v>546493</v>
      </c>
      <c r="F23" s="238">
        <v>22.64645947789867</v>
      </c>
    </row>
    <row r="24" spans="1:7" ht="15.6" customHeight="1" x14ac:dyDescent="0.25">
      <c r="A24" s="236" t="s">
        <v>146</v>
      </c>
      <c r="B24" s="237">
        <v>78572</v>
      </c>
      <c r="C24" s="237">
        <v>204762</v>
      </c>
      <c r="D24" s="237">
        <v>495581</v>
      </c>
      <c r="E24" s="237">
        <v>716936</v>
      </c>
      <c r="F24" s="238">
        <v>44.665755951095782</v>
      </c>
    </row>
    <row r="25" spans="1:7" ht="15.6" customHeight="1" x14ac:dyDescent="0.25">
      <c r="A25" s="236" t="s">
        <v>145</v>
      </c>
      <c r="B25" s="237">
        <v>1</v>
      </c>
      <c r="C25" s="237">
        <v>1</v>
      </c>
      <c r="D25" s="237">
        <v>77</v>
      </c>
      <c r="E25" s="237">
        <v>12</v>
      </c>
      <c r="F25" s="238">
        <v>-84.415584415584419</v>
      </c>
    </row>
    <row r="26" spans="1:7" ht="15.6" customHeight="1" x14ac:dyDescent="0.25">
      <c r="A26" s="236" t="s">
        <v>157</v>
      </c>
      <c r="B26" s="237">
        <v>70908</v>
      </c>
      <c r="C26" s="237">
        <v>127964</v>
      </c>
      <c r="D26" s="237">
        <v>412591</v>
      </c>
      <c r="E26" s="237">
        <v>606613</v>
      </c>
      <c r="F26" s="238">
        <v>47.025262305770127</v>
      </c>
    </row>
    <row r="27" spans="1:7" ht="15.6" customHeight="1" x14ac:dyDescent="0.25">
      <c r="A27" s="236" t="s">
        <v>173</v>
      </c>
      <c r="B27" s="237">
        <v>237847</v>
      </c>
      <c r="C27" s="237">
        <v>185446</v>
      </c>
      <c r="D27" s="237">
        <v>978265</v>
      </c>
      <c r="E27" s="237">
        <v>869366</v>
      </c>
      <c r="F27" s="238">
        <v>-11.13185077663006</v>
      </c>
    </row>
    <row r="28" spans="1:7" ht="15.6" customHeight="1" x14ac:dyDescent="0.25">
      <c r="A28" s="236" t="s">
        <v>177</v>
      </c>
      <c r="B28" s="237">
        <v>68257</v>
      </c>
      <c r="C28" s="237">
        <v>106184</v>
      </c>
      <c r="D28" s="237">
        <v>400966</v>
      </c>
      <c r="E28" s="237">
        <v>375455</v>
      </c>
      <c r="F28" s="238">
        <v>-6.3623848406099199</v>
      </c>
    </row>
    <row r="29" spans="1:7" ht="15.6" customHeight="1" x14ac:dyDescent="0.25">
      <c r="A29" s="236" t="s">
        <v>178</v>
      </c>
      <c r="B29" s="237">
        <v>307284</v>
      </c>
      <c r="C29" s="237">
        <v>271430</v>
      </c>
      <c r="D29" s="237">
        <v>1420927</v>
      </c>
      <c r="E29" s="237">
        <v>1409106</v>
      </c>
      <c r="F29" s="238">
        <v>-0.83192169618847345</v>
      </c>
    </row>
    <row r="30" spans="1:7" ht="15.6" customHeight="1" x14ac:dyDescent="0.25">
      <c r="A30" s="236" t="s">
        <v>179</v>
      </c>
      <c r="B30" s="237">
        <v>175905</v>
      </c>
      <c r="C30" s="237">
        <v>202350</v>
      </c>
      <c r="D30" s="237">
        <v>742468</v>
      </c>
      <c r="E30" s="237">
        <v>934309</v>
      </c>
      <c r="F30" s="238">
        <v>25.838285286369238</v>
      </c>
    </row>
    <row r="31" spans="1:7" ht="15.6" customHeight="1" x14ac:dyDescent="0.25">
      <c r="A31" s="236" t="s">
        <v>180</v>
      </c>
      <c r="B31" s="237">
        <v>1731529</v>
      </c>
      <c r="C31" s="237">
        <v>2001234</v>
      </c>
      <c r="D31" s="237">
        <v>9569100</v>
      </c>
      <c r="E31" s="237">
        <v>9983850</v>
      </c>
      <c r="F31" s="238">
        <v>4.3342634103520652</v>
      </c>
    </row>
    <row r="32" spans="1:7" ht="15.6" customHeight="1" x14ac:dyDescent="0.25">
      <c r="A32" s="236" t="s">
        <v>181</v>
      </c>
      <c r="B32" s="237">
        <v>1550337</v>
      </c>
      <c r="C32" s="237">
        <v>1460531</v>
      </c>
      <c r="D32" s="237">
        <v>7035661</v>
      </c>
      <c r="E32" s="237">
        <v>6858552</v>
      </c>
      <c r="F32" s="238">
        <v>-2.517304344254228</v>
      </c>
    </row>
    <row r="33" spans="1:6" ht="15.6" customHeight="1" x14ac:dyDescent="0.25">
      <c r="A33" s="236" t="s">
        <v>182</v>
      </c>
      <c r="B33" s="237">
        <v>178132</v>
      </c>
      <c r="C33" s="237">
        <v>155136</v>
      </c>
      <c r="D33" s="237">
        <v>702040</v>
      </c>
      <c r="E33" s="237">
        <v>707795</v>
      </c>
      <c r="F33" s="238">
        <v>0.81975386017890628</v>
      </c>
    </row>
    <row r="34" spans="1:6" ht="15.6" customHeight="1" x14ac:dyDescent="0.25">
      <c r="A34" s="236" t="s">
        <v>183</v>
      </c>
      <c r="B34" s="237">
        <v>66961</v>
      </c>
      <c r="C34" s="237">
        <v>64168</v>
      </c>
      <c r="D34" s="237">
        <v>318704</v>
      </c>
      <c r="E34" s="237">
        <v>328249</v>
      </c>
      <c r="F34" s="238">
        <v>2.9949420151613988</v>
      </c>
    </row>
    <row r="35" spans="1:6" ht="15.6" customHeight="1" x14ac:dyDescent="0.25">
      <c r="A35" s="240" t="s">
        <v>158</v>
      </c>
      <c r="B35" s="241">
        <f>SUM(B7:B34)</f>
        <v>16047485</v>
      </c>
      <c r="C35" s="241">
        <f>SUM(C7:C34)</f>
        <v>17955775</v>
      </c>
      <c r="D35" s="241">
        <f>SUM(D7:D34)</f>
        <v>80713270</v>
      </c>
      <c r="E35" s="241">
        <f>SUM(E7:E34)</f>
        <v>83963455</v>
      </c>
      <c r="F35" s="242">
        <f>E35*100/D35-100</f>
        <v>4.0268285500017527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70F82-9929-4DAF-871B-6C616D969DC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255737</v>
      </c>
      <c r="C7" s="237">
        <v>468021</v>
      </c>
      <c r="D7" s="237">
        <v>1841274</v>
      </c>
      <c r="E7" s="237">
        <v>2437307</v>
      </c>
      <c r="F7" s="238">
        <v>32.370684645522601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0</v>
      </c>
      <c r="D8" s="237">
        <v>6953</v>
      </c>
      <c r="E8" s="237">
        <v>5201</v>
      </c>
      <c r="F8" s="238">
        <v>-25.19775636415936</v>
      </c>
    </row>
    <row r="9" spans="1:14" ht="15.6" customHeight="1" x14ac:dyDescent="0.25">
      <c r="A9" s="236" t="s">
        <v>8</v>
      </c>
      <c r="B9" s="237">
        <v>0</v>
      </c>
      <c r="C9" s="237">
        <v>5200</v>
      </c>
      <c r="D9" s="237">
        <v>0</v>
      </c>
      <c r="E9" s="237">
        <v>32921</v>
      </c>
      <c r="F9" s="238"/>
      <c r="G9" s="20"/>
    </row>
    <row r="10" spans="1:14" ht="15.6" customHeight="1" x14ac:dyDescent="0.25">
      <c r="A10" s="236" t="s">
        <v>10</v>
      </c>
      <c r="B10" s="237">
        <v>25998</v>
      </c>
      <c r="C10" s="237">
        <v>29849</v>
      </c>
      <c r="D10" s="237">
        <v>115264</v>
      </c>
      <c r="E10" s="237">
        <v>109196</v>
      </c>
      <c r="F10" s="238">
        <v>-5.2644364242087676</v>
      </c>
    </row>
    <row r="11" spans="1:14" ht="15.6" customHeight="1" x14ac:dyDescent="0.25">
      <c r="A11" s="236" t="s">
        <v>9</v>
      </c>
      <c r="B11" s="237">
        <v>896289</v>
      </c>
      <c r="C11" s="237">
        <v>833355</v>
      </c>
      <c r="D11" s="237">
        <v>4628395</v>
      </c>
      <c r="E11" s="237">
        <v>5099331</v>
      </c>
      <c r="F11" s="238">
        <v>10.174931050612569</v>
      </c>
    </row>
    <row r="12" spans="1:14" ht="15.6" customHeight="1" x14ac:dyDescent="0.25">
      <c r="A12" s="236" t="s">
        <v>6</v>
      </c>
      <c r="B12" s="237">
        <v>3293</v>
      </c>
      <c r="C12" s="237">
        <v>1963</v>
      </c>
      <c r="D12" s="237">
        <v>24354</v>
      </c>
      <c r="E12" s="237">
        <v>14700</v>
      </c>
      <c r="F12" s="238">
        <v>-39.640305493964028</v>
      </c>
    </row>
    <row r="13" spans="1:14" ht="15.6" customHeight="1" x14ac:dyDescent="0.25">
      <c r="A13" s="236" t="s">
        <v>175</v>
      </c>
      <c r="B13" s="237">
        <v>62376</v>
      </c>
      <c r="C13" s="237">
        <v>38661</v>
      </c>
      <c r="D13" s="237">
        <v>95296</v>
      </c>
      <c r="E13" s="237">
        <v>160026</v>
      </c>
      <c r="F13" s="238">
        <v>67.925201477501673</v>
      </c>
    </row>
    <row r="14" spans="1:14" ht="15.6" customHeight="1" x14ac:dyDescent="0.25">
      <c r="A14" s="236" t="s">
        <v>153</v>
      </c>
      <c r="B14" s="237">
        <v>548467</v>
      </c>
      <c r="C14" s="237">
        <v>699889</v>
      </c>
      <c r="D14" s="237">
        <v>3047201</v>
      </c>
      <c r="E14" s="237">
        <v>2588843</v>
      </c>
      <c r="F14" s="238">
        <v>-15.04193520545576</v>
      </c>
    </row>
    <row r="15" spans="1:14" ht="15.6" customHeight="1" x14ac:dyDescent="0.25">
      <c r="A15" s="236" t="s">
        <v>150</v>
      </c>
      <c r="B15" s="237">
        <v>1187823</v>
      </c>
      <c r="C15" s="237">
        <v>1658119</v>
      </c>
      <c r="D15" s="237">
        <v>6367435</v>
      </c>
      <c r="E15" s="237">
        <v>7466424</v>
      </c>
      <c r="F15" s="238">
        <v>17.259524439589882</v>
      </c>
    </row>
    <row r="16" spans="1:14" ht="15.6" customHeight="1" x14ac:dyDescent="0.5">
      <c r="A16" s="236" t="s">
        <v>149</v>
      </c>
      <c r="B16" s="237">
        <v>1355896</v>
      </c>
      <c r="C16" s="237">
        <v>1564802</v>
      </c>
      <c r="D16" s="237">
        <v>8587918</v>
      </c>
      <c r="E16" s="237">
        <v>8185468</v>
      </c>
      <c r="F16" s="238">
        <v>-4.6862347777423992</v>
      </c>
      <c r="G16" s="15"/>
    </row>
    <row r="17" spans="1:7" ht="15.6" customHeight="1" x14ac:dyDescent="0.35">
      <c r="A17" s="236" t="s">
        <v>155</v>
      </c>
      <c r="B17" s="237">
        <v>447820</v>
      </c>
      <c r="C17" s="237">
        <v>581523</v>
      </c>
      <c r="D17" s="237">
        <v>2557497</v>
      </c>
      <c r="E17" s="237">
        <v>2513661</v>
      </c>
      <c r="F17" s="238">
        <v>-1.714019605888097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51160</v>
      </c>
      <c r="D18" s="237">
        <v>71042</v>
      </c>
      <c r="E18" s="237">
        <v>140192</v>
      </c>
      <c r="F18" s="238">
        <v>97.336786689563922</v>
      </c>
    </row>
    <row r="19" spans="1:7" ht="15.6" customHeight="1" x14ac:dyDescent="0.25">
      <c r="A19" s="236" t="s">
        <v>148</v>
      </c>
      <c r="B19" s="237">
        <v>215840</v>
      </c>
      <c r="C19" s="237">
        <v>292143</v>
      </c>
      <c r="D19" s="237">
        <v>1448439</v>
      </c>
      <c r="E19" s="237">
        <v>910324</v>
      </c>
      <c r="F19" s="238">
        <v>-37.151374686818023</v>
      </c>
    </row>
    <row r="20" spans="1:7" ht="15.6" customHeight="1" x14ac:dyDescent="0.25">
      <c r="A20" s="236" t="s">
        <v>147</v>
      </c>
      <c r="B20" s="237">
        <v>3364</v>
      </c>
      <c r="C20" s="237">
        <v>153677</v>
      </c>
      <c r="D20" s="237">
        <v>207552</v>
      </c>
      <c r="E20" s="237">
        <v>517974</v>
      </c>
      <c r="F20" s="238">
        <v>149.56348288621641</v>
      </c>
    </row>
    <row r="21" spans="1:7" ht="15.6" customHeight="1" x14ac:dyDescent="0.25">
      <c r="A21" s="236" t="s">
        <v>154</v>
      </c>
      <c r="B21" s="237">
        <v>1424643</v>
      </c>
      <c r="C21" s="237">
        <v>1151435</v>
      </c>
      <c r="D21" s="237">
        <v>5926753</v>
      </c>
      <c r="E21" s="237">
        <v>5802001</v>
      </c>
      <c r="F21" s="238">
        <v>-2.1048962222653809</v>
      </c>
    </row>
    <row r="22" spans="1:7" ht="15.6" customHeight="1" x14ac:dyDescent="0.25">
      <c r="A22" s="236" t="s">
        <v>151</v>
      </c>
      <c r="B22" s="237">
        <v>64577</v>
      </c>
      <c r="C22" s="237">
        <v>139681</v>
      </c>
      <c r="D22" s="237">
        <v>420563</v>
      </c>
      <c r="E22" s="237">
        <v>632492</v>
      </c>
      <c r="F22" s="238">
        <v>50.391736790920731</v>
      </c>
    </row>
    <row r="23" spans="1:7" ht="15.6" customHeight="1" x14ac:dyDescent="0.25">
      <c r="A23" s="236" t="s">
        <v>171</v>
      </c>
      <c r="B23" s="237">
        <v>2999</v>
      </c>
      <c r="C23" s="237">
        <v>0</v>
      </c>
      <c r="D23" s="237">
        <v>23662</v>
      </c>
      <c r="E23" s="237">
        <v>15261</v>
      </c>
      <c r="F23" s="238">
        <v>-35.504183923590567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39122</v>
      </c>
      <c r="C26" s="237">
        <v>85646</v>
      </c>
      <c r="D26" s="237">
        <v>262950</v>
      </c>
      <c r="E26" s="237">
        <v>413854</v>
      </c>
      <c r="F26" s="238">
        <v>57.388857197185793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31330</v>
      </c>
      <c r="C28" s="237">
        <v>74714</v>
      </c>
      <c r="D28" s="237">
        <v>233291</v>
      </c>
      <c r="E28" s="237">
        <v>184678</v>
      </c>
      <c r="F28" s="238">
        <v>-20.83792345182626</v>
      </c>
    </row>
    <row r="29" spans="1:7" ht="15.6" customHeight="1" x14ac:dyDescent="0.25">
      <c r="A29" s="236" t="s">
        <v>178</v>
      </c>
      <c r="B29" s="237">
        <v>21222</v>
      </c>
      <c r="C29" s="237">
        <v>6201</v>
      </c>
      <c r="D29" s="237">
        <v>97042</v>
      </c>
      <c r="E29" s="237">
        <v>66410</v>
      </c>
      <c r="F29" s="238">
        <v>-31.565713814636961</v>
      </c>
    </row>
    <row r="30" spans="1:7" ht="15.6" customHeight="1" x14ac:dyDescent="0.25">
      <c r="A30" s="236" t="s">
        <v>179</v>
      </c>
      <c r="B30" s="237">
        <v>59133</v>
      </c>
      <c r="C30" s="237">
        <v>69508</v>
      </c>
      <c r="D30" s="237">
        <v>183869</v>
      </c>
      <c r="E30" s="237">
        <v>257187</v>
      </c>
      <c r="F30" s="238">
        <v>39.875128488217143</v>
      </c>
    </row>
    <row r="31" spans="1:7" ht="15.6" customHeight="1" x14ac:dyDescent="0.25">
      <c r="A31" s="236" t="s">
        <v>180</v>
      </c>
      <c r="B31" s="237">
        <v>1154682</v>
      </c>
      <c r="C31" s="237">
        <v>1284899</v>
      </c>
      <c r="D31" s="237">
        <v>5796577</v>
      </c>
      <c r="E31" s="237">
        <v>6050534</v>
      </c>
      <c r="F31" s="238">
        <v>4.3811546021039618</v>
      </c>
    </row>
    <row r="32" spans="1:7" ht="15.6" customHeight="1" x14ac:dyDescent="0.25">
      <c r="A32" s="236" t="s">
        <v>181</v>
      </c>
      <c r="B32" s="237">
        <v>320910</v>
      </c>
      <c r="C32" s="237">
        <v>149548</v>
      </c>
      <c r="D32" s="237">
        <v>1614085</v>
      </c>
      <c r="E32" s="237">
        <v>998319</v>
      </c>
      <c r="F32" s="238">
        <v>-38.149539832164983</v>
      </c>
    </row>
    <row r="33" spans="1:6" ht="15.6" customHeight="1" x14ac:dyDescent="0.25">
      <c r="A33" s="236" t="s">
        <v>182</v>
      </c>
      <c r="B33" s="237">
        <v>6000</v>
      </c>
      <c r="C33" s="237">
        <v>6000</v>
      </c>
      <c r="D33" s="237">
        <v>17713</v>
      </c>
      <c r="E33" s="237">
        <v>15000</v>
      </c>
      <c r="F33" s="238">
        <v>-15.316434257325129</v>
      </c>
    </row>
    <row r="34" spans="1:6" ht="15.6" customHeight="1" x14ac:dyDescent="0.25">
      <c r="A34" s="236" t="s">
        <v>183</v>
      </c>
      <c r="B34" s="237">
        <v>39892</v>
      </c>
      <c r="C34" s="237">
        <v>21627</v>
      </c>
      <c r="D34" s="237">
        <v>121065</v>
      </c>
      <c r="E34" s="237">
        <v>125430</v>
      </c>
      <c r="F34" s="238">
        <v>3.6055011770536538</v>
      </c>
    </row>
    <row r="35" spans="1:6" ht="15.6" customHeight="1" x14ac:dyDescent="0.25">
      <c r="A35" s="240" t="s">
        <v>158</v>
      </c>
      <c r="B35" s="241">
        <f>SUM(B7:B34)</f>
        <v>8167413</v>
      </c>
      <c r="C35" s="241">
        <f>SUM(C7:C34)</f>
        <v>9367621</v>
      </c>
      <c r="D35" s="241">
        <f>SUM(D7:D34)</f>
        <v>43696190</v>
      </c>
      <c r="E35" s="241">
        <f>SUM(E7:E34)</f>
        <v>44742734</v>
      </c>
      <c r="F35" s="242">
        <f>E35*100/D35-100</f>
        <v>2.3950463415689143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8508-FC50-4CFF-88D5-8297835C47F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276282</v>
      </c>
      <c r="C7" s="237">
        <v>217412</v>
      </c>
      <c r="D7" s="237">
        <v>1031900</v>
      </c>
      <c r="E7" s="237">
        <v>1222803</v>
      </c>
      <c r="F7" s="238">
        <v>18.500145362922769</v>
      </c>
      <c r="G7" s="20"/>
    </row>
    <row r="8" spans="1:14" ht="15.6" customHeight="1" x14ac:dyDescent="0.25">
      <c r="A8" s="236" t="s">
        <v>11</v>
      </c>
      <c r="B8" s="237">
        <v>23884</v>
      </c>
      <c r="C8" s="237">
        <v>22055</v>
      </c>
      <c r="D8" s="237">
        <v>217006</v>
      </c>
      <c r="E8" s="237">
        <v>345764</v>
      </c>
      <c r="F8" s="238">
        <v>59.333843303871781</v>
      </c>
    </row>
    <row r="9" spans="1:14" ht="15.6" customHeight="1" x14ac:dyDescent="0.25">
      <c r="A9" s="236" t="s">
        <v>8</v>
      </c>
      <c r="B9" s="237">
        <v>8848</v>
      </c>
      <c r="C9" s="237">
        <v>9279</v>
      </c>
      <c r="D9" s="237">
        <v>101160</v>
      </c>
      <c r="E9" s="237">
        <v>95328</v>
      </c>
      <c r="F9" s="238">
        <v>-5.765124555160142</v>
      </c>
    </row>
    <row r="10" spans="1:14" ht="15.6" customHeight="1" x14ac:dyDescent="0.25">
      <c r="A10" s="236" t="s">
        <v>10</v>
      </c>
      <c r="B10" s="237">
        <v>130362</v>
      </c>
      <c r="C10" s="237">
        <v>181085</v>
      </c>
      <c r="D10" s="237">
        <v>628665</v>
      </c>
      <c r="E10" s="237">
        <v>665995</v>
      </c>
      <c r="F10" s="238">
        <v>5.9379796871147619</v>
      </c>
    </row>
    <row r="11" spans="1:14" ht="15.6" customHeight="1" x14ac:dyDescent="0.25">
      <c r="A11" s="236" t="s">
        <v>9</v>
      </c>
      <c r="B11" s="237">
        <v>29544</v>
      </c>
      <c r="C11" s="237">
        <v>0</v>
      </c>
      <c r="D11" s="237">
        <v>227438</v>
      </c>
      <c r="E11" s="237">
        <v>42624</v>
      </c>
      <c r="F11" s="238">
        <v>-81.259068405455551</v>
      </c>
    </row>
    <row r="12" spans="1:14" ht="15.6" customHeight="1" x14ac:dyDescent="0.25">
      <c r="A12" s="236" t="s">
        <v>6</v>
      </c>
      <c r="B12" s="237">
        <v>114118</v>
      </c>
      <c r="C12" s="237">
        <v>43891</v>
      </c>
      <c r="D12" s="237">
        <v>516011</v>
      </c>
      <c r="E12" s="237">
        <v>435365</v>
      </c>
      <c r="F12" s="238">
        <v>-15.62873659670046</v>
      </c>
    </row>
    <row r="13" spans="1:14" ht="15.6" customHeight="1" x14ac:dyDescent="0.25">
      <c r="A13" s="236" t="s">
        <v>175</v>
      </c>
      <c r="B13" s="237">
        <v>11363</v>
      </c>
      <c r="C13" s="237">
        <v>9966</v>
      </c>
      <c r="D13" s="237">
        <v>40861</v>
      </c>
      <c r="E13" s="237">
        <v>42756</v>
      </c>
      <c r="F13" s="238">
        <v>4.6376740657350553</v>
      </c>
    </row>
    <row r="14" spans="1:14" ht="15.6" customHeight="1" x14ac:dyDescent="0.25">
      <c r="A14" s="236" t="s">
        <v>153</v>
      </c>
      <c r="B14" s="237">
        <v>344217</v>
      </c>
      <c r="C14" s="237">
        <v>185951</v>
      </c>
      <c r="D14" s="237">
        <v>1144818</v>
      </c>
      <c r="E14" s="237">
        <v>1061451</v>
      </c>
      <c r="F14" s="238">
        <v>-7.2821182056885903</v>
      </c>
    </row>
    <row r="15" spans="1:14" ht="15.6" customHeight="1" x14ac:dyDescent="0.25">
      <c r="A15" s="236" t="s">
        <v>150</v>
      </c>
      <c r="B15" s="237">
        <v>242954</v>
      </c>
      <c r="C15" s="237">
        <v>242748</v>
      </c>
      <c r="D15" s="237">
        <v>895463</v>
      </c>
      <c r="E15" s="237">
        <v>897001</v>
      </c>
      <c r="F15" s="238">
        <v>0.17175472353407881</v>
      </c>
    </row>
    <row r="16" spans="1:14" ht="15.6" customHeight="1" x14ac:dyDescent="0.5">
      <c r="A16" s="236" t="s">
        <v>149</v>
      </c>
      <c r="B16" s="237">
        <v>290634</v>
      </c>
      <c r="C16" s="237">
        <v>531139</v>
      </c>
      <c r="D16" s="237">
        <v>1812264</v>
      </c>
      <c r="E16" s="237">
        <v>2236942</v>
      </c>
      <c r="F16" s="238">
        <v>23.43356155615297</v>
      </c>
      <c r="G16" s="15"/>
    </row>
    <row r="17" spans="1:7" ht="15.6" customHeight="1" x14ac:dyDescent="0.35">
      <c r="A17" s="236" t="s">
        <v>155</v>
      </c>
      <c r="B17" s="237">
        <v>593224</v>
      </c>
      <c r="C17" s="237">
        <v>597940</v>
      </c>
      <c r="D17" s="237">
        <v>2267428</v>
      </c>
      <c r="E17" s="237">
        <v>2473996</v>
      </c>
      <c r="F17" s="238">
        <v>9.1102341507646543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155202</v>
      </c>
      <c r="C19" s="237">
        <v>229574</v>
      </c>
      <c r="D19" s="237">
        <v>790535</v>
      </c>
      <c r="E19" s="237">
        <v>993079</v>
      </c>
      <c r="F19" s="238">
        <v>25.621129994244399</v>
      </c>
    </row>
    <row r="20" spans="1:7" ht="15.6" customHeight="1" x14ac:dyDescent="0.25">
      <c r="A20" s="236" t="s">
        <v>147</v>
      </c>
      <c r="B20" s="237">
        <v>563153</v>
      </c>
      <c r="C20" s="237">
        <v>921939</v>
      </c>
      <c r="D20" s="237">
        <v>3163722</v>
      </c>
      <c r="E20" s="237">
        <v>3183177</v>
      </c>
      <c r="F20" s="238">
        <v>0.61494025075528214</v>
      </c>
    </row>
    <row r="21" spans="1:7" ht="15.6" customHeight="1" x14ac:dyDescent="0.25">
      <c r="A21" s="236" t="s">
        <v>154</v>
      </c>
      <c r="B21" s="237">
        <v>237603</v>
      </c>
      <c r="C21" s="237">
        <v>240531</v>
      </c>
      <c r="D21" s="237">
        <v>1268717</v>
      </c>
      <c r="E21" s="237">
        <v>1286940</v>
      </c>
      <c r="F21" s="238">
        <v>1.436332925309586</v>
      </c>
    </row>
    <row r="22" spans="1:7" ht="15.6" customHeight="1" x14ac:dyDescent="0.25">
      <c r="A22" s="236" t="s">
        <v>151</v>
      </c>
      <c r="B22" s="237">
        <v>26601</v>
      </c>
      <c r="C22" s="237">
        <v>7004</v>
      </c>
      <c r="D22" s="237">
        <v>104263</v>
      </c>
      <c r="E22" s="237">
        <v>77682</v>
      </c>
      <c r="F22" s="238">
        <v>-25.49418297958049</v>
      </c>
    </row>
    <row r="23" spans="1:7" ht="15.6" customHeight="1" x14ac:dyDescent="0.25">
      <c r="A23" s="236" t="s">
        <v>171</v>
      </c>
      <c r="B23" s="237">
        <v>40649</v>
      </c>
      <c r="C23" s="237">
        <v>43180</v>
      </c>
      <c r="D23" s="237">
        <v>344103</v>
      </c>
      <c r="E23" s="237">
        <v>445530</v>
      </c>
      <c r="F23" s="238">
        <v>29.475767430100859</v>
      </c>
    </row>
    <row r="24" spans="1:7" ht="15.6" customHeight="1" x14ac:dyDescent="0.25">
      <c r="A24" s="236" t="s">
        <v>146</v>
      </c>
      <c r="B24" s="237">
        <v>35778</v>
      </c>
      <c r="C24" s="237">
        <v>169036</v>
      </c>
      <c r="D24" s="237">
        <v>317921</v>
      </c>
      <c r="E24" s="237">
        <v>569744</v>
      </c>
      <c r="F24" s="238">
        <v>79.209300423690166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4518</v>
      </c>
      <c r="C26" s="237">
        <v>13781</v>
      </c>
      <c r="D26" s="237">
        <v>30856</v>
      </c>
      <c r="E26" s="237">
        <v>61219</v>
      </c>
      <c r="F26" s="238">
        <v>98.402255639097746</v>
      </c>
    </row>
    <row r="27" spans="1:7" ht="15.6" customHeight="1" x14ac:dyDescent="0.25">
      <c r="A27" s="236" t="s">
        <v>173</v>
      </c>
      <c r="B27" s="237">
        <v>119979</v>
      </c>
      <c r="C27" s="237">
        <v>63928</v>
      </c>
      <c r="D27" s="237">
        <v>370673</v>
      </c>
      <c r="E27" s="237">
        <v>281432</v>
      </c>
      <c r="F27" s="238">
        <v>-24.075397992300491</v>
      </c>
    </row>
    <row r="28" spans="1:7" ht="15.6" customHeight="1" x14ac:dyDescent="0.25">
      <c r="A28" s="236" t="s">
        <v>177</v>
      </c>
      <c r="B28" s="237">
        <v>13627</v>
      </c>
      <c r="C28" s="237">
        <v>7611</v>
      </c>
      <c r="D28" s="237">
        <v>56701</v>
      </c>
      <c r="E28" s="237">
        <v>50346</v>
      </c>
      <c r="F28" s="238">
        <v>-11.20791520431739</v>
      </c>
    </row>
    <row r="29" spans="1:7" ht="15.6" customHeight="1" x14ac:dyDescent="0.25">
      <c r="A29" s="236" t="s">
        <v>178</v>
      </c>
      <c r="B29" s="237">
        <v>223438</v>
      </c>
      <c r="C29" s="237">
        <v>184814</v>
      </c>
      <c r="D29" s="237">
        <v>1007388</v>
      </c>
      <c r="E29" s="237">
        <v>992472</v>
      </c>
      <c r="F29" s="238">
        <v>-1.4806608774374861</v>
      </c>
    </row>
    <row r="30" spans="1:7" ht="15.6" customHeight="1" x14ac:dyDescent="0.25">
      <c r="A30" s="236" t="s">
        <v>179</v>
      </c>
      <c r="B30" s="237">
        <v>104990</v>
      </c>
      <c r="C30" s="237">
        <v>119063</v>
      </c>
      <c r="D30" s="237">
        <v>493068</v>
      </c>
      <c r="E30" s="237">
        <v>571264</v>
      </c>
      <c r="F30" s="238">
        <v>15.85907014853934</v>
      </c>
    </row>
    <row r="31" spans="1:7" ht="15.6" customHeight="1" x14ac:dyDescent="0.25">
      <c r="A31" s="236" t="s">
        <v>180</v>
      </c>
      <c r="B31" s="237">
        <v>474754</v>
      </c>
      <c r="C31" s="237">
        <v>609961</v>
      </c>
      <c r="D31" s="237">
        <v>3334100</v>
      </c>
      <c r="E31" s="237">
        <v>3472978</v>
      </c>
      <c r="F31" s="238">
        <v>4.1653819621487003</v>
      </c>
    </row>
    <row r="32" spans="1:7" ht="15.6" customHeight="1" x14ac:dyDescent="0.25">
      <c r="A32" s="236" t="s">
        <v>181</v>
      </c>
      <c r="B32" s="237">
        <v>152291</v>
      </c>
      <c r="C32" s="237">
        <v>240801</v>
      </c>
      <c r="D32" s="237">
        <v>695702</v>
      </c>
      <c r="E32" s="237">
        <v>969918</v>
      </c>
      <c r="F32" s="238">
        <v>39.415726848564468</v>
      </c>
    </row>
    <row r="33" spans="1:7" ht="15.6" customHeight="1" x14ac:dyDescent="0.25">
      <c r="A33" s="236" t="s">
        <v>182</v>
      </c>
      <c r="B33" s="237">
        <v>9001</v>
      </c>
      <c r="C33" s="237">
        <v>6052</v>
      </c>
      <c r="D33" s="237">
        <v>41810</v>
      </c>
      <c r="E33" s="237">
        <v>27776</v>
      </c>
      <c r="F33" s="238">
        <v>-33.566132504185603</v>
      </c>
    </row>
    <row r="34" spans="1:7" ht="15.6" customHeight="1" x14ac:dyDescent="0.25">
      <c r="A34" s="236" t="s">
        <v>183</v>
      </c>
      <c r="B34" s="237">
        <v>10028</v>
      </c>
      <c r="C34" s="237">
        <v>20947</v>
      </c>
      <c r="D34" s="237">
        <v>85293</v>
      </c>
      <c r="E34" s="237">
        <v>95587</v>
      </c>
      <c r="F34" s="238">
        <v>12.06898573153717</v>
      </c>
    </row>
    <row r="35" spans="1:7" s="47" customFormat="1" ht="15.6" customHeight="1" x14ac:dyDescent="0.2">
      <c r="A35" s="240" t="s">
        <v>158</v>
      </c>
      <c r="B35" s="241">
        <f>SUM(B7:B34)</f>
        <v>4237042</v>
      </c>
      <c r="C35" s="241">
        <f>SUM(C7:C34)</f>
        <v>4919688</v>
      </c>
      <c r="D35" s="241">
        <f>SUM(D7:D34)</f>
        <v>20987866</v>
      </c>
      <c r="E35" s="241">
        <f>SUM(E7:E34)</f>
        <v>22599169</v>
      </c>
      <c r="F35" s="242">
        <f>E35*100/D35-100</f>
        <v>7.6773074499332097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6FBD-537A-4A69-8335-92239BAFFC8D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40503</v>
      </c>
      <c r="C7" s="237">
        <v>32938</v>
      </c>
      <c r="D7" s="237">
        <v>175274</v>
      </c>
      <c r="E7" s="237">
        <v>167634</v>
      </c>
      <c r="F7" s="238">
        <v>-4.3588895101384111</v>
      </c>
      <c r="G7" s="20"/>
    </row>
    <row r="8" spans="1:14" s="47" customFormat="1" ht="15.6" customHeight="1" x14ac:dyDescent="0.2">
      <c r="A8" s="236" t="s">
        <v>11</v>
      </c>
      <c r="B8" s="237">
        <v>9119</v>
      </c>
      <c r="C8" s="237">
        <v>5166</v>
      </c>
      <c r="D8" s="237">
        <v>55150</v>
      </c>
      <c r="E8" s="237">
        <v>48529</v>
      </c>
      <c r="F8" s="238">
        <v>-12.00543970988214</v>
      </c>
      <c r="G8" s="239"/>
    </row>
    <row r="9" spans="1:14" ht="15.6" customHeight="1" x14ac:dyDescent="0.25">
      <c r="A9" s="236" t="s">
        <v>8</v>
      </c>
      <c r="B9" s="237">
        <v>66907</v>
      </c>
      <c r="C9" s="237">
        <v>55900</v>
      </c>
      <c r="D9" s="237">
        <v>203185</v>
      </c>
      <c r="E9" s="237">
        <v>229559</v>
      </c>
      <c r="F9" s="238">
        <v>12.980288899278991</v>
      </c>
      <c r="G9" s="243"/>
    </row>
    <row r="10" spans="1:14" ht="15.6" customHeight="1" x14ac:dyDescent="0.25">
      <c r="A10" s="236" t="s">
        <v>10</v>
      </c>
      <c r="B10" s="237">
        <v>22181</v>
      </c>
      <c r="C10" s="237">
        <v>43334</v>
      </c>
      <c r="D10" s="237">
        <v>165441</v>
      </c>
      <c r="E10" s="237">
        <v>168760</v>
      </c>
      <c r="F10" s="238">
        <v>2.0061532510079161</v>
      </c>
      <c r="G10" s="244"/>
    </row>
    <row r="11" spans="1:14" ht="15.6" customHeight="1" x14ac:dyDescent="0.25">
      <c r="A11" s="236" t="s">
        <v>9</v>
      </c>
      <c r="B11" s="237">
        <v>550587</v>
      </c>
      <c r="C11" s="237">
        <v>500844</v>
      </c>
      <c r="D11" s="237">
        <v>2406110</v>
      </c>
      <c r="E11" s="237">
        <v>2457544</v>
      </c>
      <c r="F11" s="238">
        <v>2.1376412549717121</v>
      </c>
    </row>
    <row r="12" spans="1:14" ht="15.6" customHeight="1" x14ac:dyDescent="0.25">
      <c r="A12" s="236" t="s">
        <v>6</v>
      </c>
      <c r="B12" s="237">
        <v>4010</v>
      </c>
      <c r="C12" s="237">
        <v>5844</v>
      </c>
      <c r="D12" s="237">
        <v>13917</v>
      </c>
      <c r="E12" s="237">
        <v>19007</v>
      </c>
      <c r="F12" s="238">
        <v>36.573974276065258</v>
      </c>
    </row>
    <row r="13" spans="1:14" ht="15.6" customHeight="1" x14ac:dyDescent="0.25">
      <c r="A13" s="236" t="s">
        <v>175</v>
      </c>
      <c r="B13" s="237">
        <v>2409</v>
      </c>
      <c r="C13" s="237">
        <v>2771</v>
      </c>
      <c r="D13" s="237">
        <v>6932</v>
      </c>
      <c r="E13" s="237">
        <v>6915</v>
      </c>
      <c r="F13" s="238">
        <v>-0.245239469128677</v>
      </c>
    </row>
    <row r="14" spans="1:14" ht="15.6" customHeight="1" x14ac:dyDescent="0.25">
      <c r="A14" s="236" t="s">
        <v>153</v>
      </c>
      <c r="B14" s="237">
        <v>776676</v>
      </c>
      <c r="C14" s="237">
        <v>711479</v>
      </c>
      <c r="D14" s="237">
        <v>3348780</v>
      </c>
      <c r="E14" s="237">
        <v>3287987</v>
      </c>
      <c r="F14" s="238">
        <v>-1.8153775404774279</v>
      </c>
    </row>
    <row r="15" spans="1:14" ht="15.6" customHeight="1" x14ac:dyDescent="0.25">
      <c r="A15" s="236" t="s">
        <v>150</v>
      </c>
      <c r="B15" s="237">
        <v>347910</v>
      </c>
      <c r="C15" s="237">
        <v>398852</v>
      </c>
      <c r="D15" s="237">
        <v>1419225</v>
      </c>
      <c r="E15" s="237">
        <v>1608377</v>
      </c>
      <c r="F15" s="238">
        <v>13.32783737603269</v>
      </c>
    </row>
    <row r="16" spans="1:14" ht="15.6" customHeight="1" x14ac:dyDescent="0.5">
      <c r="A16" s="236" t="s">
        <v>149</v>
      </c>
      <c r="B16" s="237">
        <v>46057</v>
      </c>
      <c r="C16" s="237">
        <v>69735</v>
      </c>
      <c r="D16" s="237">
        <v>229614</v>
      </c>
      <c r="E16" s="237">
        <v>207034</v>
      </c>
      <c r="F16" s="238">
        <v>-9.8338951457663768</v>
      </c>
      <c r="G16" s="15"/>
    </row>
    <row r="17" spans="1:7" ht="15.6" customHeight="1" x14ac:dyDescent="0.35">
      <c r="A17" s="236" t="s">
        <v>155</v>
      </c>
      <c r="B17" s="237">
        <v>21841</v>
      </c>
      <c r="C17" s="237">
        <v>19264</v>
      </c>
      <c r="D17" s="237">
        <v>69180</v>
      </c>
      <c r="E17" s="237">
        <v>75337</v>
      </c>
      <c r="F17" s="238">
        <v>8.8999710899103803</v>
      </c>
      <c r="G17" s="16"/>
    </row>
    <row r="18" spans="1:7" ht="15.6" customHeight="1" x14ac:dyDescent="0.25">
      <c r="A18" s="236" t="s">
        <v>152</v>
      </c>
      <c r="B18" s="237">
        <v>9</v>
      </c>
      <c r="C18" s="237">
        <v>196</v>
      </c>
      <c r="D18" s="237">
        <v>612</v>
      </c>
      <c r="E18" s="237">
        <v>1253</v>
      </c>
      <c r="F18" s="238">
        <v>104.7385620915033</v>
      </c>
    </row>
    <row r="19" spans="1:7" ht="15.6" customHeight="1" x14ac:dyDescent="0.25">
      <c r="A19" s="236" t="s">
        <v>148</v>
      </c>
      <c r="B19" s="237">
        <v>8308</v>
      </c>
      <c r="C19" s="237">
        <v>7622</v>
      </c>
      <c r="D19" s="237">
        <v>76666</v>
      </c>
      <c r="E19" s="237">
        <v>40980</v>
      </c>
      <c r="F19" s="238">
        <v>-46.547361281402438</v>
      </c>
    </row>
    <row r="20" spans="1:7" ht="15.6" customHeight="1" x14ac:dyDescent="0.25">
      <c r="A20" s="236" t="s">
        <v>147</v>
      </c>
      <c r="B20" s="237">
        <v>35936</v>
      </c>
      <c r="C20" s="237">
        <v>77055</v>
      </c>
      <c r="D20" s="237">
        <v>257672</v>
      </c>
      <c r="E20" s="237">
        <v>365730</v>
      </c>
      <c r="F20" s="238">
        <v>41.936260051538397</v>
      </c>
    </row>
    <row r="21" spans="1:7" ht="15.6" customHeight="1" x14ac:dyDescent="0.25">
      <c r="A21" s="236" t="s">
        <v>154</v>
      </c>
      <c r="B21" s="237">
        <v>8045</v>
      </c>
      <c r="C21" s="237">
        <v>31738</v>
      </c>
      <c r="D21" s="237">
        <v>25567</v>
      </c>
      <c r="E21" s="237">
        <v>89534</v>
      </c>
      <c r="F21" s="238">
        <v>250.19360894903591</v>
      </c>
    </row>
    <row r="22" spans="1:7" ht="15.6" customHeight="1" x14ac:dyDescent="0.25">
      <c r="A22" s="236" t="s">
        <v>151</v>
      </c>
      <c r="B22" s="237">
        <v>35558</v>
      </c>
      <c r="C22" s="237">
        <v>40124</v>
      </c>
      <c r="D22" s="237">
        <v>181794</v>
      </c>
      <c r="E22" s="237">
        <v>175575</v>
      </c>
      <c r="F22" s="238">
        <v>-3.4209049803623941</v>
      </c>
    </row>
    <row r="23" spans="1:7" ht="15.6" customHeight="1" x14ac:dyDescent="0.25">
      <c r="A23" s="236" t="s">
        <v>171</v>
      </c>
      <c r="B23" s="237">
        <v>21936</v>
      </c>
      <c r="C23" s="237">
        <v>20535</v>
      </c>
      <c r="D23" s="237">
        <v>77819</v>
      </c>
      <c r="E23" s="237">
        <v>85702</v>
      </c>
      <c r="F23" s="238">
        <v>10.12991685835078</v>
      </c>
    </row>
    <row r="24" spans="1:7" ht="15.6" customHeight="1" x14ac:dyDescent="0.25">
      <c r="A24" s="236" t="s">
        <v>146</v>
      </c>
      <c r="B24" s="237">
        <v>42794</v>
      </c>
      <c r="C24" s="237">
        <v>35726</v>
      </c>
      <c r="D24" s="237">
        <v>177660</v>
      </c>
      <c r="E24" s="237">
        <v>147192</v>
      </c>
      <c r="F24" s="238">
        <v>-17.149611617696721</v>
      </c>
    </row>
    <row r="25" spans="1:7" ht="15.6" customHeight="1" x14ac:dyDescent="0.25">
      <c r="A25" s="236" t="s">
        <v>145</v>
      </c>
      <c r="B25" s="237">
        <v>1</v>
      </c>
      <c r="C25" s="237">
        <v>1</v>
      </c>
      <c r="D25" s="237">
        <v>77</v>
      </c>
      <c r="E25" s="237">
        <v>12</v>
      </c>
      <c r="F25" s="238">
        <v>-84.415584415584419</v>
      </c>
    </row>
    <row r="26" spans="1:7" ht="15.6" customHeight="1" x14ac:dyDescent="0.25">
      <c r="A26" s="236" t="s">
        <v>157</v>
      </c>
      <c r="B26" s="237">
        <v>27268</v>
      </c>
      <c r="C26" s="237">
        <v>28537</v>
      </c>
      <c r="D26" s="237">
        <v>118785</v>
      </c>
      <c r="E26" s="237">
        <v>131540</v>
      </c>
      <c r="F26" s="238">
        <v>10.737887780443661</v>
      </c>
    </row>
    <row r="27" spans="1:7" ht="15.6" customHeight="1" x14ac:dyDescent="0.25">
      <c r="A27" s="236" t="s">
        <v>173</v>
      </c>
      <c r="B27" s="237">
        <v>117868</v>
      </c>
      <c r="C27" s="237">
        <v>121518</v>
      </c>
      <c r="D27" s="237">
        <v>607592</v>
      </c>
      <c r="E27" s="237">
        <v>587934</v>
      </c>
      <c r="F27" s="238">
        <v>-3.235394804408215</v>
      </c>
    </row>
    <row r="28" spans="1:7" ht="15.6" customHeight="1" x14ac:dyDescent="0.25">
      <c r="A28" s="236" t="s">
        <v>177</v>
      </c>
      <c r="B28" s="237">
        <v>23300</v>
      </c>
      <c r="C28" s="237">
        <v>23859</v>
      </c>
      <c r="D28" s="237">
        <v>110974</v>
      </c>
      <c r="E28" s="237">
        <v>140431</v>
      </c>
      <c r="F28" s="238">
        <v>26.544055364319579</v>
      </c>
    </row>
    <row r="29" spans="1:7" ht="15.6" customHeight="1" x14ac:dyDescent="0.25">
      <c r="A29" s="236" t="s">
        <v>178</v>
      </c>
      <c r="B29" s="237">
        <v>62624</v>
      </c>
      <c r="C29" s="237">
        <v>80415</v>
      </c>
      <c r="D29" s="237">
        <v>316497</v>
      </c>
      <c r="E29" s="237">
        <v>350224</v>
      </c>
      <c r="F29" s="238">
        <v>10.65634113435515</v>
      </c>
    </row>
    <row r="30" spans="1:7" ht="15.6" customHeight="1" x14ac:dyDescent="0.25">
      <c r="A30" s="236" t="s">
        <v>179</v>
      </c>
      <c r="B30" s="237">
        <v>11782</v>
      </c>
      <c r="C30" s="237">
        <v>13779</v>
      </c>
      <c r="D30" s="237">
        <v>65531</v>
      </c>
      <c r="E30" s="237">
        <v>105858</v>
      </c>
      <c r="F30" s="238">
        <v>61.538813691230096</v>
      </c>
    </row>
    <row r="31" spans="1:7" ht="15.6" customHeight="1" x14ac:dyDescent="0.25">
      <c r="A31" s="236" t="s">
        <v>180</v>
      </c>
      <c r="B31" s="237">
        <v>102093</v>
      </c>
      <c r="C31" s="237">
        <v>106374</v>
      </c>
      <c r="D31" s="237">
        <v>438423</v>
      </c>
      <c r="E31" s="237">
        <v>460338</v>
      </c>
      <c r="F31" s="238">
        <v>4.9985972451262768</v>
      </c>
    </row>
    <row r="32" spans="1:7" ht="15.6" customHeight="1" x14ac:dyDescent="0.25">
      <c r="A32" s="236" t="s">
        <v>181</v>
      </c>
      <c r="B32" s="237">
        <v>1077136</v>
      </c>
      <c r="C32" s="237">
        <v>1070182</v>
      </c>
      <c r="D32" s="237">
        <v>4725874</v>
      </c>
      <c r="E32" s="237">
        <v>4890315</v>
      </c>
      <c r="F32" s="238">
        <v>3.4795891722885561</v>
      </c>
    </row>
    <row r="33" spans="1:6" ht="15.6" customHeight="1" x14ac:dyDescent="0.25">
      <c r="A33" s="236" t="s">
        <v>182</v>
      </c>
      <c r="B33" s="237">
        <v>163131</v>
      </c>
      <c r="C33" s="237">
        <v>143084</v>
      </c>
      <c r="D33" s="237">
        <v>642517</v>
      </c>
      <c r="E33" s="237">
        <v>665019</v>
      </c>
      <c r="F33" s="238">
        <v>3.5021641450732091</v>
      </c>
    </row>
    <row r="34" spans="1:6" ht="15.6" customHeight="1" x14ac:dyDescent="0.25">
      <c r="A34" s="236" t="s">
        <v>183</v>
      </c>
      <c r="B34" s="237">
        <v>17041</v>
      </c>
      <c r="C34" s="237">
        <v>21594</v>
      </c>
      <c r="D34" s="237">
        <v>112346</v>
      </c>
      <c r="E34" s="237">
        <v>107232</v>
      </c>
      <c r="F34" s="238">
        <v>-4.5520089722820529</v>
      </c>
    </row>
    <row r="35" spans="1:6" ht="15.6" customHeight="1" x14ac:dyDescent="0.25">
      <c r="A35" s="240" t="s">
        <v>158</v>
      </c>
      <c r="B35" s="241">
        <f>SUM(B7:B34)</f>
        <v>3643030</v>
      </c>
      <c r="C35" s="241">
        <f>SUM(C7:C34)</f>
        <v>3668466</v>
      </c>
      <c r="D35" s="241">
        <f>SUM(D7:D34)</f>
        <v>16029214</v>
      </c>
      <c r="E35" s="241">
        <f>SUM(E7:E34)</f>
        <v>16621552</v>
      </c>
      <c r="F35" s="242">
        <f>E35*100/D35-100</f>
        <v>3.6953652250197706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F2ED-8AE4-4205-9AB2-4590D26C7A44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149947</v>
      </c>
      <c r="C7" s="237">
        <v>243741</v>
      </c>
      <c r="D7" s="237">
        <v>742946</v>
      </c>
      <c r="E7" s="237">
        <v>1170949</v>
      </c>
      <c r="F7" s="238">
        <v>57.608897551100632</v>
      </c>
      <c r="G7" s="20"/>
    </row>
    <row r="8" spans="1:14" s="47" customFormat="1" ht="15.6" customHeight="1" x14ac:dyDescent="0.2">
      <c r="A8" s="236" t="s">
        <v>11</v>
      </c>
      <c r="B8" s="237">
        <v>78424</v>
      </c>
      <c r="C8" s="237">
        <v>85305</v>
      </c>
      <c r="D8" s="237">
        <v>480225</v>
      </c>
      <c r="E8" s="237">
        <v>406207</v>
      </c>
      <c r="F8" s="238">
        <v>-15.413191733041799</v>
      </c>
      <c r="G8" s="239"/>
    </row>
    <row r="9" spans="1:14" ht="15.6" customHeight="1" x14ac:dyDescent="0.25">
      <c r="A9" s="236" t="s">
        <v>8</v>
      </c>
      <c r="B9" s="237">
        <v>219728</v>
      </c>
      <c r="C9" s="237">
        <v>364605</v>
      </c>
      <c r="D9" s="237">
        <v>1344824</v>
      </c>
      <c r="E9" s="237">
        <v>1370017</v>
      </c>
      <c r="F9" s="238">
        <v>1.873330636574011</v>
      </c>
      <c r="G9" s="20"/>
    </row>
    <row r="10" spans="1:14" ht="15.6" customHeight="1" x14ac:dyDescent="0.25">
      <c r="A10" s="236" t="s">
        <v>10</v>
      </c>
      <c r="B10" s="237">
        <v>217694</v>
      </c>
      <c r="C10" s="237">
        <v>201722</v>
      </c>
      <c r="D10" s="237">
        <v>876411</v>
      </c>
      <c r="E10" s="237">
        <v>778673</v>
      </c>
      <c r="F10" s="238">
        <v>-11.152073627556019</v>
      </c>
    </row>
    <row r="11" spans="1:14" ht="15.6" customHeight="1" x14ac:dyDescent="0.25">
      <c r="A11" s="236" t="s">
        <v>9</v>
      </c>
      <c r="B11" s="237">
        <v>608642</v>
      </c>
      <c r="C11" s="237">
        <v>757919</v>
      </c>
      <c r="D11" s="237">
        <v>3270790</v>
      </c>
      <c r="E11" s="237">
        <v>3879137</v>
      </c>
      <c r="F11" s="238">
        <v>18.59939036135</v>
      </c>
    </row>
    <row r="12" spans="1:14" ht="15.6" customHeight="1" x14ac:dyDescent="0.25">
      <c r="A12" s="236" t="s">
        <v>6</v>
      </c>
      <c r="B12" s="237">
        <v>66537</v>
      </c>
      <c r="C12" s="237">
        <v>57264</v>
      </c>
      <c r="D12" s="237">
        <v>210263</v>
      </c>
      <c r="E12" s="237">
        <v>274374</v>
      </c>
      <c r="F12" s="238">
        <v>30.490861444952291</v>
      </c>
    </row>
    <row r="13" spans="1:14" ht="15.6" customHeight="1" x14ac:dyDescent="0.25">
      <c r="A13" s="236" t="s">
        <v>175</v>
      </c>
      <c r="B13" s="237">
        <v>1735</v>
      </c>
      <c r="C13" s="237">
        <v>772</v>
      </c>
      <c r="D13" s="237">
        <v>5928</v>
      </c>
      <c r="E13" s="237">
        <v>4292</v>
      </c>
      <c r="F13" s="238">
        <v>-27.59784075573549</v>
      </c>
    </row>
    <row r="14" spans="1:14" ht="15.6" customHeight="1" x14ac:dyDescent="0.25">
      <c r="A14" s="236" t="s">
        <v>153</v>
      </c>
      <c r="B14" s="237">
        <v>951553</v>
      </c>
      <c r="C14" s="237">
        <v>1140017</v>
      </c>
      <c r="D14" s="237">
        <v>5092569</v>
      </c>
      <c r="E14" s="237">
        <v>4915634</v>
      </c>
      <c r="F14" s="238">
        <v>-3.4743760958368881</v>
      </c>
    </row>
    <row r="15" spans="1:14" ht="15.6" customHeight="1" x14ac:dyDescent="0.25">
      <c r="A15" s="236" t="s">
        <v>150</v>
      </c>
      <c r="B15" s="237">
        <v>733484</v>
      </c>
      <c r="C15" s="237">
        <v>709467</v>
      </c>
      <c r="D15" s="237">
        <v>3236810</v>
      </c>
      <c r="E15" s="237">
        <v>3541859</v>
      </c>
      <c r="F15" s="238">
        <v>9.4243715262866772</v>
      </c>
    </row>
    <row r="16" spans="1:14" ht="15.6" customHeight="1" x14ac:dyDescent="0.5">
      <c r="A16" s="236" t="s">
        <v>149</v>
      </c>
      <c r="B16" s="237">
        <v>480805</v>
      </c>
      <c r="C16" s="237">
        <v>904518</v>
      </c>
      <c r="D16" s="237">
        <v>3080189</v>
      </c>
      <c r="E16" s="237">
        <v>3839588</v>
      </c>
      <c r="F16" s="238">
        <v>24.654298810884651</v>
      </c>
      <c r="G16" s="15"/>
    </row>
    <row r="17" spans="1:7" ht="15.6" customHeight="1" x14ac:dyDescent="0.35">
      <c r="A17" s="236" t="s">
        <v>155</v>
      </c>
      <c r="B17" s="237">
        <v>228775</v>
      </c>
      <c r="C17" s="237">
        <v>273165</v>
      </c>
      <c r="D17" s="237">
        <v>1385222</v>
      </c>
      <c r="E17" s="237">
        <v>1296008</v>
      </c>
      <c r="F17" s="238">
        <v>-6.4404117173998117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170450</v>
      </c>
      <c r="C19" s="237">
        <v>164219</v>
      </c>
      <c r="D19" s="237">
        <v>982692</v>
      </c>
      <c r="E19" s="237">
        <v>693130</v>
      </c>
      <c r="F19" s="238">
        <v>-29.466201007029671</v>
      </c>
    </row>
    <row r="20" spans="1:7" ht="15.6" customHeight="1" x14ac:dyDescent="0.25">
      <c r="A20" s="236" t="s">
        <v>147</v>
      </c>
      <c r="B20" s="237">
        <v>183177</v>
      </c>
      <c r="C20" s="237">
        <v>305014</v>
      </c>
      <c r="D20" s="237">
        <v>1017904</v>
      </c>
      <c r="E20" s="237">
        <v>1302866</v>
      </c>
      <c r="F20" s="238">
        <v>27.994977915402629</v>
      </c>
    </row>
    <row r="21" spans="1:7" ht="15.6" customHeight="1" x14ac:dyDescent="0.25">
      <c r="A21" s="236" t="s">
        <v>154</v>
      </c>
      <c r="B21" s="237">
        <v>408005</v>
      </c>
      <c r="C21" s="237">
        <v>570990</v>
      </c>
      <c r="D21" s="237">
        <v>2247792</v>
      </c>
      <c r="E21" s="237">
        <v>2797898</v>
      </c>
      <c r="F21" s="238">
        <v>24.473171894908429</v>
      </c>
    </row>
    <row r="22" spans="1:7" ht="15.6" customHeight="1" x14ac:dyDescent="0.25">
      <c r="A22" s="236" t="s">
        <v>151</v>
      </c>
      <c r="B22" s="237">
        <v>72931</v>
      </c>
      <c r="C22" s="237">
        <v>34286</v>
      </c>
      <c r="D22" s="237">
        <v>259157</v>
      </c>
      <c r="E22" s="237">
        <v>158339</v>
      </c>
      <c r="F22" s="238">
        <v>-38.902287030641659</v>
      </c>
    </row>
    <row r="23" spans="1:7" ht="15.6" customHeight="1" x14ac:dyDescent="0.25">
      <c r="A23" s="236" t="s">
        <v>171</v>
      </c>
      <c r="B23" s="237">
        <v>47970</v>
      </c>
      <c r="C23" s="237">
        <v>49136</v>
      </c>
      <c r="D23" s="237">
        <v>245503</v>
      </c>
      <c r="E23" s="237">
        <v>212365</v>
      </c>
      <c r="F23" s="238">
        <v>-13.498002061074621</v>
      </c>
    </row>
    <row r="24" spans="1:7" ht="15.6" customHeight="1" x14ac:dyDescent="0.25">
      <c r="A24" s="236" t="s">
        <v>146</v>
      </c>
      <c r="B24" s="237">
        <v>50121</v>
      </c>
      <c r="C24" s="237">
        <v>45002</v>
      </c>
      <c r="D24" s="237">
        <v>254463</v>
      </c>
      <c r="E24" s="237">
        <v>271015</v>
      </c>
      <c r="F24" s="238">
        <v>6.5046784797789892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83587</v>
      </c>
      <c r="C26" s="237">
        <v>68243</v>
      </c>
      <c r="D26" s="237">
        <v>234011</v>
      </c>
      <c r="E26" s="237">
        <v>298449</v>
      </c>
      <c r="F26" s="238">
        <v>27.536312395571141</v>
      </c>
    </row>
    <row r="27" spans="1:7" ht="15.6" customHeight="1" x14ac:dyDescent="0.25">
      <c r="A27" s="236" t="s">
        <v>173</v>
      </c>
      <c r="B27" s="237">
        <v>112220</v>
      </c>
      <c r="C27" s="237">
        <v>91157</v>
      </c>
      <c r="D27" s="237">
        <v>487089</v>
      </c>
      <c r="E27" s="237">
        <v>475947</v>
      </c>
      <c r="F27" s="238">
        <v>-2.2874669721549878</v>
      </c>
    </row>
    <row r="28" spans="1:7" ht="15.6" customHeight="1" x14ac:dyDescent="0.25">
      <c r="A28" s="236" t="s">
        <v>177</v>
      </c>
      <c r="B28" s="237">
        <v>12159</v>
      </c>
      <c r="C28" s="237">
        <v>48761</v>
      </c>
      <c r="D28" s="237">
        <v>63460</v>
      </c>
      <c r="E28" s="237">
        <v>345597</v>
      </c>
      <c r="F28" s="238">
        <v>444.59029309801451</v>
      </c>
    </row>
    <row r="29" spans="1:7" ht="15.6" customHeight="1" x14ac:dyDescent="0.25">
      <c r="A29" s="236" t="s">
        <v>178</v>
      </c>
      <c r="B29" s="237">
        <v>254664</v>
      </c>
      <c r="C29" s="237">
        <v>228900</v>
      </c>
      <c r="D29" s="237">
        <v>1176683</v>
      </c>
      <c r="E29" s="237">
        <v>1059417</v>
      </c>
      <c r="F29" s="238">
        <v>-9.9658106728830091</v>
      </c>
    </row>
    <row r="30" spans="1:7" ht="15.6" customHeight="1" x14ac:dyDescent="0.25">
      <c r="A30" s="236" t="s">
        <v>179</v>
      </c>
      <c r="B30" s="237">
        <v>65977</v>
      </c>
      <c r="C30" s="237">
        <v>38087</v>
      </c>
      <c r="D30" s="237">
        <v>264720</v>
      </c>
      <c r="E30" s="237">
        <v>211572</v>
      </c>
      <c r="F30" s="238">
        <v>-20.077062556663648</v>
      </c>
    </row>
    <row r="31" spans="1:7" ht="15.6" customHeight="1" x14ac:dyDescent="0.25">
      <c r="A31" s="236" t="s">
        <v>180</v>
      </c>
      <c r="B31" s="237">
        <v>277614</v>
      </c>
      <c r="C31" s="237">
        <v>404341</v>
      </c>
      <c r="D31" s="237">
        <v>1679971</v>
      </c>
      <c r="E31" s="237">
        <v>1675801</v>
      </c>
      <c r="F31" s="238">
        <v>-0.24821857043960449</v>
      </c>
    </row>
    <row r="32" spans="1:7" ht="15.6" customHeight="1" x14ac:dyDescent="0.25">
      <c r="A32" s="236" t="s">
        <v>181</v>
      </c>
      <c r="B32" s="237">
        <v>1334789</v>
      </c>
      <c r="C32" s="237">
        <v>1394862</v>
      </c>
      <c r="D32" s="237">
        <v>6141712</v>
      </c>
      <c r="E32" s="237">
        <v>6080561</v>
      </c>
      <c r="F32" s="238">
        <v>-0.99566700620283666</v>
      </c>
    </row>
    <row r="33" spans="1:6" ht="15.6" customHeight="1" x14ac:dyDescent="0.25">
      <c r="A33" s="236" t="s">
        <v>182</v>
      </c>
      <c r="B33" s="237">
        <v>175995</v>
      </c>
      <c r="C33" s="237">
        <v>161978</v>
      </c>
      <c r="D33" s="237">
        <v>759034</v>
      </c>
      <c r="E33" s="237">
        <v>803679</v>
      </c>
      <c r="F33" s="238">
        <v>5.8818182057720776</v>
      </c>
    </row>
    <row r="34" spans="1:6" ht="15.6" customHeight="1" x14ac:dyDescent="0.25">
      <c r="A34" s="236" t="s">
        <v>183</v>
      </c>
      <c r="B34" s="237">
        <v>27766</v>
      </c>
      <c r="C34" s="237">
        <v>40364</v>
      </c>
      <c r="D34" s="237">
        <v>176285</v>
      </c>
      <c r="E34" s="237">
        <v>152796</v>
      </c>
      <c r="F34" s="238">
        <v>-13.32444620926341</v>
      </c>
    </row>
    <row r="35" spans="1:6" ht="15.6" customHeight="1" x14ac:dyDescent="0.25">
      <c r="A35" s="240" t="s">
        <v>158</v>
      </c>
      <c r="B35" s="241">
        <f>SUM(B7:B34)</f>
        <v>7014749</v>
      </c>
      <c r="C35" s="241">
        <f>SUM(C7:C34)</f>
        <v>8383835</v>
      </c>
      <c r="D35" s="241">
        <f>SUM(D7:D34)</f>
        <v>35716653</v>
      </c>
      <c r="E35" s="241">
        <f>SUM(E7:E34)</f>
        <v>38016170</v>
      </c>
      <c r="F35" s="242">
        <f>E35*100/D35-100</f>
        <v>6.4382208489692516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20A8-D654-4897-9B12-7F430F7C6EC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83138</v>
      </c>
      <c r="C7" s="237">
        <v>172603</v>
      </c>
      <c r="D7" s="237">
        <v>392061</v>
      </c>
      <c r="E7" s="237">
        <v>835914</v>
      </c>
      <c r="F7" s="238">
        <v>113.21018923075751</v>
      </c>
      <c r="G7" s="20"/>
    </row>
    <row r="8" spans="1:14" s="47" customFormat="1" ht="15.6" customHeight="1" x14ac:dyDescent="0.2">
      <c r="A8" s="236" t="s">
        <v>11</v>
      </c>
      <c r="B8" s="237">
        <v>4</v>
      </c>
      <c r="C8" s="237">
        <v>30</v>
      </c>
      <c r="D8" s="237">
        <v>5</v>
      </c>
      <c r="E8" s="237">
        <v>3423</v>
      </c>
      <c r="F8" s="238">
        <v>68360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7165</v>
      </c>
      <c r="D9" s="237">
        <v>0</v>
      </c>
      <c r="E9" s="237">
        <v>42712</v>
      </c>
      <c r="F9" s="238"/>
      <c r="G9" s="246"/>
    </row>
    <row r="10" spans="1:14" ht="15.6" customHeight="1" x14ac:dyDescent="0.25">
      <c r="A10" s="236" t="s">
        <v>10</v>
      </c>
      <c r="B10" s="237">
        <v>19910</v>
      </c>
      <c r="C10" s="237">
        <v>24646</v>
      </c>
      <c r="D10" s="237">
        <v>129145</v>
      </c>
      <c r="E10" s="237">
        <v>101660</v>
      </c>
      <c r="F10" s="238">
        <v>-21.28227960819234</v>
      </c>
    </row>
    <row r="11" spans="1:14" ht="15.6" customHeight="1" x14ac:dyDescent="0.25">
      <c r="A11" s="236" t="s">
        <v>9</v>
      </c>
      <c r="B11" s="237">
        <v>190706</v>
      </c>
      <c r="C11" s="237">
        <v>311328</v>
      </c>
      <c r="D11" s="237">
        <v>1177870</v>
      </c>
      <c r="E11" s="237">
        <v>1766405</v>
      </c>
      <c r="F11" s="238">
        <v>49.966040394950198</v>
      </c>
    </row>
    <row r="12" spans="1:14" ht="15.6" customHeight="1" x14ac:dyDescent="0.25">
      <c r="A12" s="236" t="s">
        <v>6</v>
      </c>
      <c r="B12" s="237">
        <v>0</v>
      </c>
      <c r="C12" s="237">
        <v>0</v>
      </c>
      <c r="D12" s="237">
        <v>0</v>
      </c>
      <c r="E12" s="237">
        <v>3004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38897</v>
      </c>
      <c r="C14" s="237">
        <v>31601</v>
      </c>
      <c r="D14" s="237">
        <v>394213</v>
      </c>
      <c r="E14" s="237">
        <v>207765</v>
      </c>
      <c r="F14" s="238">
        <v>-47.296258621608118</v>
      </c>
    </row>
    <row r="15" spans="1:14" ht="15.6" customHeight="1" x14ac:dyDescent="0.25">
      <c r="A15" s="236" t="s">
        <v>150</v>
      </c>
      <c r="B15" s="237">
        <v>302002</v>
      </c>
      <c r="C15" s="237">
        <v>192983</v>
      </c>
      <c r="D15" s="237">
        <v>1071743</v>
      </c>
      <c r="E15" s="237">
        <v>1451590</v>
      </c>
      <c r="F15" s="238">
        <v>35.441985625285163</v>
      </c>
    </row>
    <row r="16" spans="1:14" ht="15.6" customHeight="1" x14ac:dyDescent="0.5">
      <c r="A16" s="236" t="s">
        <v>149</v>
      </c>
      <c r="B16" s="237">
        <v>292863</v>
      </c>
      <c r="C16" s="237">
        <v>540813</v>
      </c>
      <c r="D16" s="237">
        <v>2082146</v>
      </c>
      <c r="E16" s="237">
        <v>2308172</v>
      </c>
      <c r="F16" s="238">
        <v>10.855434729360949</v>
      </c>
      <c r="G16" s="15"/>
    </row>
    <row r="17" spans="1:10" ht="15.6" customHeight="1" x14ac:dyDescent="0.35">
      <c r="A17" s="236" t="s">
        <v>155</v>
      </c>
      <c r="B17" s="237">
        <v>104890</v>
      </c>
      <c r="C17" s="237">
        <v>71913</v>
      </c>
      <c r="D17" s="237">
        <v>534539</v>
      </c>
      <c r="E17" s="237">
        <v>575899</v>
      </c>
      <c r="F17" s="238">
        <v>7.7375083950843626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10" ht="15.6" customHeight="1" x14ac:dyDescent="0.25">
      <c r="A19" s="236" t="s">
        <v>148</v>
      </c>
      <c r="B19" s="237">
        <v>31323</v>
      </c>
      <c r="C19" s="237">
        <v>48191</v>
      </c>
      <c r="D19" s="237">
        <v>309743</v>
      </c>
      <c r="E19" s="237">
        <v>69836</v>
      </c>
      <c r="F19" s="238">
        <v>-77.453566343710747</v>
      </c>
    </row>
    <row r="20" spans="1:10" ht="15.6" customHeight="1" x14ac:dyDescent="0.25">
      <c r="A20" s="236" t="s">
        <v>147</v>
      </c>
      <c r="B20" s="237">
        <v>0</v>
      </c>
      <c r="C20" s="237">
        <v>3371</v>
      </c>
      <c r="D20" s="237">
        <v>2151</v>
      </c>
      <c r="E20" s="237">
        <v>34879</v>
      </c>
      <c r="F20" s="238">
        <v>1521.524872152487</v>
      </c>
      <c r="J20" s="247"/>
    </row>
    <row r="21" spans="1:10" ht="15.6" customHeight="1" x14ac:dyDescent="0.25">
      <c r="A21" s="236" t="s">
        <v>154</v>
      </c>
      <c r="B21" s="237">
        <v>308432</v>
      </c>
      <c r="C21" s="237">
        <v>479032</v>
      </c>
      <c r="D21" s="237">
        <v>1629405</v>
      </c>
      <c r="E21" s="237">
        <v>2073084</v>
      </c>
      <c r="F21" s="238">
        <v>27.229510158616179</v>
      </c>
    </row>
    <row r="22" spans="1:10" ht="15.6" customHeight="1" x14ac:dyDescent="0.25">
      <c r="A22" s="236" t="s">
        <v>151</v>
      </c>
      <c r="B22" s="237">
        <v>26034</v>
      </c>
      <c r="C22" s="237">
        <v>7862</v>
      </c>
      <c r="D22" s="237">
        <v>82729</v>
      </c>
      <c r="E22" s="237">
        <v>56582</v>
      </c>
      <c r="F22" s="238">
        <v>-31.605603839040722</v>
      </c>
    </row>
    <row r="23" spans="1:10" ht="15.6" customHeight="1" x14ac:dyDescent="0.25">
      <c r="A23" s="236" t="s">
        <v>171</v>
      </c>
      <c r="B23" s="237">
        <v>2707</v>
      </c>
      <c r="C23" s="237">
        <v>3607</v>
      </c>
      <c r="D23" s="237">
        <v>14881</v>
      </c>
      <c r="E23" s="237">
        <v>15562</v>
      </c>
      <c r="F23" s="238">
        <v>4.5763053558228677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3020</v>
      </c>
      <c r="C26" s="237">
        <v>0</v>
      </c>
      <c r="D26" s="237">
        <v>6021</v>
      </c>
      <c r="E26" s="237">
        <v>3457</v>
      </c>
      <c r="F26" s="238">
        <v>-42.584288324198639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9688</v>
      </c>
      <c r="C28" s="237">
        <v>45300</v>
      </c>
      <c r="D28" s="237">
        <v>37507</v>
      </c>
      <c r="E28" s="237">
        <v>299692</v>
      </c>
      <c r="F28" s="238">
        <v>699.02951449062846</v>
      </c>
    </row>
    <row r="29" spans="1:10" ht="15.6" customHeight="1" x14ac:dyDescent="0.25">
      <c r="A29" s="236" t="s">
        <v>178</v>
      </c>
      <c r="B29" s="237">
        <v>3749</v>
      </c>
      <c r="C29" s="237">
        <v>2484</v>
      </c>
      <c r="D29" s="237">
        <v>9825</v>
      </c>
      <c r="E29" s="237">
        <v>4852</v>
      </c>
      <c r="F29" s="238">
        <v>-50.615776081424933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153405</v>
      </c>
      <c r="C31" s="237">
        <v>298867</v>
      </c>
      <c r="D31" s="237">
        <v>1128857</v>
      </c>
      <c r="E31" s="237">
        <v>1288641</v>
      </c>
      <c r="F31" s="238">
        <v>14.15449432479048</v>
      </c>
    </row>
    <row r="32" spans="1:10" ht="15.6" customHeight="1" x14ac:dyDescent="0.25">
      <c r="A32" s="236" t="s">
        <v>181</v>
      </c>
      <c r="B32" s="237">
        <v>9432</v>
      </c>
      <c r="C32" s="237">
        <v>13060</v>
      </c>
      <c r="D32" s="237">
        <v>236937</v>
      </c>
      <c r="E32" s="237">
        <v>90050</v>
      </c>
      <c r="F32" s="238">
        <v>-61.994116579512713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1580200</v>
      </c>
      <c r="C35" s="241">
        <f>SUM(C7:C34)</f>
        <v>2254856</v>
      </c>
      <c r="D35" s="241">
        <f>SUM(D7:D34)</f>
        <v>9239780</v>
      </c>
      <c r="E35" s="241">
        <f>SUM(E7:E34)</f>
        <v>11233179</v>
      </c>
      <c r="F35" s="242">
        <f>E35*100/D35-100</f>
        <v>21.574095920032732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681CE-E992-4519-8D4D-E436FECE3C39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50296</v>
      </c>
      <c r="C7" s="237">
        <v>50773</v>
      </c>
      <c r="D7" s="237">
        <v>234529</v>
      </c>
      <c r="E7" s="237">
        <v>277571</v>
      </c>
      <c r="F7" s="238">
        <v>18.352527832378939</v>
      </c>
      <c r="G7" s="20"/>
    </row>
    <row r="8" spans="1:14" s="47" customFormat="1" ht="15.6" customHeight="1" x14ac:dyDescent="0.2">
      <c r="A8" s="236" t="s">
        <v>11</v>
      </c>
      <c r="B8" s="237">
        <v>70738</v>
      </c>
      <c r="C8" s="237">
        <v>74312</v>
      </c>
      <c r="D8" s="237">
        <v>455967</v>
      </c>
      <c r="E8" s="237">
        <v>376863</v>
      </c>
      <c r="F8" s="238">
        <v>-17.348623913572691</v>
      </c>
      <c r="G8" s="239"/>
    </row>
    <row r="9" spans="1:14" ht="15.6" customHeight="1" x14ac:dyDescent="0.25">
      <c r="A9" s="236" t="s">
        <v>8</v>
      </c>
      <c r="B9" s="237">
        <v>191035</v>
      </c>
      <c r="C9" s="237">
        <v>322849</v>
      </c>
      <c r="D9" s="237">
        <v>1225086</v>
      </c>
      <c r="E9" s="237">
        <v>1167501</v>
      </c>
      <c r="F9" s="238">
        <v>-4.7004863332043669</v>
      </c>
      <c r="G9" s="20"/>
    </row>
    <row r="10" spans="1:14" ht="15.6" customHeight="1" x14ac:dyDescent="0.25">
      <c r="A10" s="236" t="s">
        <v>10</v>
      </c>
      <c r="B10" s="237">
        <v>130227</v>
      </c>
      <c r="C10" s="237">
        <v>105842</v>
      </c>
      <c r="D10" s="237">
        <v>453865</v>
      </c>
      <c r="E10" s="237">
        <v>352711</v>
      </c>
      <c r="F10" s="238">
        <v>-22.287244004274399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40931</v>
      </c>
      <c r="C12" s="237">
        <v>28415</v>
      </c>
      <c r="D12" s="237">
        <v>127964</v>
      </c>
      <c r="E12" s="237">
        <v>163635</v>
      </c>
      <c r="F12" s="238">
        <v>27.875808821230979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0</v>
      </c>
      <c r="E13" s="237">
        <v>23</v>
      </c>
      <c r="F13" s="238"/>
    </row>
    <row r="14" spans="1:14" ht="15.6" customHeight="1" x14ac:dyDescent="0.25">
      <c r="A14" s="236" t="s">
        <v>153</v>
      </c>
      <c r="B14" s="237">
        <v>130268</v>
      </c>
      <c r="C14" s="237">
        <v>250575</v>
      </c>
      <c r="D14" s="237">
        <v>905316</v>
      </c>
      <c r="E14" s="237">
        <v>745277</v>
      </c>
      <c r="F14" s="238">
        <v>-17.67769486013724</v>
      </c>
    </row>
    <row r="15" spans="1:14" ht="15.6" customHeight="1" x14ac:dyDescent="0.25">
      <c r="A15" s="236" t="s">
        <v>150</v>
      </c>
      <c r="B15" s="237">
        <v>130590</v>
      </c>
      <c r="C15" s="237">
        <v>217694</v>
      </c>
      <c r="D15" s="237">
        <v>749038</v>
      </c>
      <c r="E15" s="237">
        <v>774495</v>
      </c>
      <c r="F15" s="238">
        <v>3.3986259709120219</v>
      </c>
    </row>
    <row r="16" spans="1:14" ht="15.6" customHeight="1" x14ac:dyDescent="0.5">
      <c r="A16" s="236" t="s">
        <v>149</v>
      </c>
      <c r="B16" s="237">
        <v>164355</v>
      </c>
      <c r="C16" s="237">
        <v>322073</v>
      </c>
      <c r="D16" s="237">
        <v>881536</v>
      </c>
      <c r="E16" s="237">
        <v>1369513</v>
      </c>
      <c r="F16" s="238">
        <v>55.355311637868454</v>
      </c>
      <c r="G16" s="15"/>
    </row>
    <row r="17" spans="1:7" ht="15.6" customHeight="1" x14ac:dyDescent="0.35">
      <c r="A17" s="236" t="s">
        <v>155</v>
      </c>
      <c r="B17" s="237">
        <v>54279</v>
      </c>
      <c r="C17" s="237">
        <v>131575</v>
      </c>
      <c r="D17" s="237">
        <v>481152</v>
      </c>
      <c r="E17" s="237">
        <v>437648</v>
      </c>
      <c r="F17" s="238">
        <v>-9.0416334131417955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72043</v>
      </c>
      <c r="C19" s="237">
        <v>75030</v>
      </c>
      <c r="D19" s="237">
        <v>303928</v>
      </c>
      <c r="E19" s="237">
        <v>405963</v>
      </c>
      <c r="F19" s="238">
        <v>33.572096022742222</v>
      </c>
    </row>
    <row r="20" spans="1:7" ht="15.6" customHeight="1" x14ac:dyDescent="0.25">
      <c r="A20" s="236" t="s">
        <v>147</v>
      </c>
      <c r="B20" s="237">
        <v>110088</v>
      </c>
      <c r="C20" s="237">
        <v>205666</v>
      </c>
      <c r="D20" s="237">
        <v>692596</v>
      </c>
      <c r="E20" s="237">
        <v>864109</v>
      </c>
      <c r="F20" s="238">
        <v>24.76378725837284</v>
      </c>
    </row>
    <row r="21" spans="1:7" ht="15.6" customHeight="1" x14ac:dyDescent="0.25">
      <c r="A21" s="236" t="s">
        <v>154</v>
      </c>
      <c r="B21" s="237">
        <v>85683</v>
      </c>
      <c r="C21" s="237">
        <v>73660</v>
      </c>
      <c r="D21" s="237">
        <v>550301</v>
      </c>
      <c r="E21" s="237">
        <v>623873</v>
      </c>
      <c r="F21" s="238">
        <v>13.36941055894864</v>
      </c>
    </row>
    <row r="22" spans="1:7" ht="15.6" customHeight="1" x14ac:dyDescent="0.25">
      <c r="A22" s="236" t="s">
        <v>151</v>
      </c>
      <c r="B22" s="237">
        <v>5248</v>
      </c>
      <c r="C22" s="237">
        <v>6317</v>
      </c>
      <c r="D22" s="237">
        <v>17785</v>
      </c>
      <c r="E22" s="237">
        <v>6582</v>
      </c>
      <c r="F22" s="238">
        <v>-62.991284790553827</v>
      </c>
    </row>
    <row r="23" spans="1:7" ht="15.6" customHeight="1" x14ac:dyDescent="0.25">
      <c r="A23" s="236" t="s">
        <v>171</v>
      </c>
      <c r="B23" s="237">
        <v>28926</v>
      </c>
      <c r="C23" s="237">
        <v>34412</v>
      </c>
      <c r="D23" s="237">
        <v>176156</v>
      </c>
      <c r="E23" s="237">
        <v>133976</v>
      </c>
      <c r="F23" s="238">
        <v>-23.94468539249301</v>
      </c>
    </row>
    <row r="24" spans="1:7" ht="15.6" customHeight="1" x14ac:dyDescent="0.25">
      <c r="A24" s="236" t="s">
        <v>146</v>
      </c>
      <c r="B24" s="237">
        <v>1402</v>
      </c>
      <c r="C24" s="237">
        <v>2000</v>
      </c>
      <c r="D24" s="237">
        <v>7546</v>
      </c>
      <c r="E24" s="237">
        <v>6996</v>
      </c>
      <c r="F24" s="238">
        <v>-7.2886297376093276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76600</v>
      </c>
      <c r="C26" s="237">
        <v>60862</v>
      </c>
      <c r="D26" s="237">
        <v>199979</v>
      </c>
      <c r="E26" s="237">
        <v>267202</v>
      </c>
      <c r="F26" s="238">
        <v>33.615029578105691</v>
      </c>
    </row>
    <row r="27" spans="1:7" ht="15.6" customHeight="1" x14ac:dyDescent="0.25">
      <c r="A27" s="236" t="s">
        <v>173</v>
      </c>
      <c r="B27" s="237">
        <v>0</v>
      </c>
      <c r="C27" s="237">
        <v>2100</v>
      </c>
      <c r="D27" s="237">
        <v>43975</v>
      </c>
      <c r="E27" s="237">
        <v>39700</v>
      </c>
      <c r="F27" s="238">
        <v>-9.7214326321773683</v>
      </c>
    </row>
    <row r="28" spans="1:7" ht="15.6" customHeight="1" x14ac:dyDescent="0.25">
      <c r="A28" s="236" t="s">
        <v>177</v>
      </c>
      <c r="B28" s="237">
        <v>21</v>
      </c>
      <c r="C28" s="237">
        <v>0</v>
      </c>
      <c r="D28" s="237">
        <v>4299</v>
      </c>
      <c r="E28" s="237">
        <v>0</v>
      </c>
      <c r="F28" s="238">
        <v>-100</v>
      </c>
    </row>
    <row r="29" spans="1:7" ht="15.6" customHeight="1" x14ac:dyDescent="0.25">
      <c r="A29" s="236" t="s">
        <v>178</v>
      </c>
      <c r="B29" s="237">
        <v>115172</v>
      </c>
      <c r="C29" s="237">
        <v>70696</v>
      </c>
      <c r="D29" s="237">
        <v>567792</v>
      </c>
      <c r="E29" s="237">
        <v>407984</v>
      </c>
      <c r="F29" s="238">
        <v>-28.145518077042301</v>
      </c>
    </row>
    <row r="30" spans="1:7" ht="15.6" customHeight="1" x14ac:dyDescent="0.25">
      <c r="A30" s="236" t="s">
        <v>179</v>
      </c>
      <c r="B30" s="237">
        <v>45777</v>
      </c>
      <c r="C30" s="237">
        <v>27198</v>
      </c>
      <c r="D30" s="237">
        <v>189738</v>
      </c>
      <c r="E30" s="237">
        <v>126595</v>
      </c>
      <c r="F30" s="238">
        <v>-33.279047950331517</v>
      </c>
    </row>
    <row r="31" spans="1:7" ht="15.6" customHeight="1" x14ac:dyDescent="0.25">
      <c r="A31" s="236" t="s">
        <v>180</v>
      </c>
      <c r="B31" s="237">
        <v>76513</v>
      </c>
      <c r="C31" s="237">
        <v>49667</v>
      </c>
      <c r="D31" s="237">
        <v>309973</v>
      </c>
      <c r="E31" s="237">
        <v>164339</v>
      </c>
      <c r="F31" s="238">
        <v>-46.982801727892429</v>
      </c>
    </row>
    <row r="32" spans="1:7" ht="15.6" customHeight="1" x14ac:dyDescent="0.25">
      <c r="A32" s="236" t="s">
        <v>181</v>
      </c>
      <c r="B32" s="237">
        <v>99976</v>
      </c>
      <c r="C32" s="237">
        <v>66875</v>
      </c>
      <c r="D32" s="237">
        <v>233615</v>
      </c>
      <c r="E32" s="237">
        <v>243405</v>
      </c>
      <c r="F32" s="238">
        <v>4.1906555657813129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7300</v>
      </c>
      <c r="C34" s="237">
        <v>14735</v>
      </c>
      <c r="D34" s="237">
        <v>77458</v>
      </c>
      <c r="E34" s="237">
        <v>44003</v>
      </c>
      <c r="F34" s="238">
        <v>-43.191148751581501</v>
      </c>
    </row>
    <row r="35" spans="1:6" ht="15.6" customHeight="1" x14ac:dyDescent="0.25">
      <c r="A35" s="240" t="s">
        <v>158</v>
      </c>
      <c r="B35" s="241">
        <f>SUM(B7:B34)</f>
        <v>1687468</v>
      </c>
      <c r="C35" s="241">
        <f>SUM(C7:C34)</f>
        <v>2193326</v>
      </c>
      <c r="D35" s="241">
        <f>SUM(D7:D34)</f>
        <v>8889596</v>
      </c>
      <c r="E35" s="241">
        <f>SUM(E7:E34)</f>
        <v>8999964</v>
      </c>
      <c r="F35" s="242">
        <f>E35*100/D35-100</f>
        <v>1.2415412353947204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15B75-1E7A-4BCF-93C6-C0D67D8197EC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16513</v>
      </c>
      <c r="C7" s="237">
        <v>20365</v>
      </c>
      <c r="D7" s="237">
        <v>116356</v>
      </c>
      <c r="E7" s="237">
        <v>57464</v>
      </c>
      <c r="F7" s="238">
        <v>-50.613634019732537</v>
      </c>
      <c r="G7" s="20"/>
    </row>
    <row r="8" spans="1:14" s="47" customFormat="1" ht="15.6" customHeight="1" x14ac:dyDescent="0.2">
      <c r="A8" s="236" t="s">
        <v>11</v>
      </c>
      <c r="B8" s="237">
        <v>7682</v>
      </c>
      <c r="C8" s="237">
        <v>10963</v>
      </c>
      <c r="D8" s="237">
        <v>24253</v>
      </c>
      <c r="E8" s="237">
        <v>25921</v>
      </c>
      <c r="F8" s="238">
        <v>6.8774996907599037</v>
      </c>
    </row>
    <row r="9" spans="1:14" ht="15.6" customHeight="1" x14ac:dyDescent="0.25">
      <c r="A9" s="236" t="s">
        <v>8</v>
      </c>
      <c r="B9" s="237">
        <v>28693</v>
      </c>
      <c r="C9" s="237">
        <v>34591</v>
      </c>
      <c r="D9" s="237">
        <v>119738</v>
      </c>
      <c r="E9" s="237">
        <v>159804</v>
      </c>
      <c r="F9" s="238">
        <v>33.461390703034972</v>
      </c>
      <c r="G9" s="20"/>
    </row>
    <row r="10" spans="1:14" ht="15.6" customHeight="1" x14ac:dyDescent="0.25">
      <c r="A10" s="236" t="s">
        <v>10</v>
      </c>
      <c r="B10" s="237">
        <v>67557</v>
      </c>
      <c r="C10" s="237">
        <v>71234</v>
      </c>
      <c r="D10" s="237">
        <v>293401</v>
      </c>
      <c r="E10" s="237">
        <v>324302</v>
      </c>
      <c r="F10" s="238">
        <v>10.532002276747519</v>
      </c>
    </row>
    <row r="11" spans="1:14" ht="15.6" customHeight="1" x14ac:dyDescent="0.25">
      <c r="A11" s="236" t="s">
        <v>9</v>
      </c>
      <c r="B11" s="237">
        <v>417936</v>
      </c>
      <c r="C11" s="237">
        <v>446591</v>
      </c>
      <c r="D11" s="237">
        <v>2092918</v>
      </c>
      <c r="E11" s="237">
        <v>2112732</v>
      </c>
      <c r="F11" s="238">
        <v>0.94671649820968184</v>
      </c>
    </row>
    <row r="12" spans="1:14" ht="15.6" customHeight="1" x14ac:dyDescent="0.25">
      <c r="A12" s="236" t="s">
        <v>6</v>
      </c>
      <c r="B12" s="237">
        <v>25606</v>
      </c>
      <c r="C12" s="237">
        <v>28849</v>
      </c>
      <c r="D12" s="237">
        <v>82299</v>
      </c>
      <c r="E12" s="237">
        <v>107735</v>
      </c>
      <c r="F12" s="238">
        <v>30.906815392653609</v>
      </c>
    </row>
    <row r="13" spans="1:14" ht="15.6" customHeight="1" x14ac:dyDescent="0.25">
      <c r="A13" s="236" t="s">
        <v>175</v>
      </c>
      <c r="B13" s="237">
        <v>1735</v>
      </c>
      <c r="C13" s="237">
        <v>772</v>
      </c>
      <c r="D13" s="237">
        <v>5926</v>
      </c>
      <c r="E13" s="237">
        <v>4269</v>
      </c>
      <c r="F13" s="238">
        <v>-27.961525480931481</v>
      </c>
    </row>
    <row r="14" spans="1:14" ht="15.6" customHeight="1" x14ac:dyDescent="0.25">
      <c r="A14" s="236" t="s">
        <v>153</v>
      </c>
      <c r="B14" s="237">
        <v>782388</v>
      </c>
      <c r="C14" s="237">
        <v>857841</v>
      </c>
      <c r="D14" s="237">
        <v>3793040</v>
      </c>
      <c r="E14" s="237">
        <v>3962592</v>
      </c>
      <c r="F14" s="238">
        <v>4.4700820450087519</v>
      </c>
    </row>
    <row r="15" spans="1:14" ht="15.6" customHeight="1" x14ac:dyDescent="0.25">
      <c r="A15" s="236" t="s">
        <v>150</v>
      </c>
      <c r="B15" s="237">
        <v>300892</v>
      </c>
      <c r="C15" s="237">
        <v>298790</v>
      </c>
      <c r="D15" s="237">
        <v>1416029</v>
      </c>
      <c r="E15" s="237">
        <v>1315774</v>
      </c>
      <c r="F15" s="238">
        <v>-7.0800103670193266</v>
      </c>
    </row>
    <row r="16" spans="1:14" ht="15.6" customHeight="1" x14ac:dyDescent="0.5">
      <c r="A16" s="236" t="s">
        <v>149</v>
      </c>
      <c r="B16" s="237">
        <v>23587</v>
      </c>
      <c r="C16" s="237">
        <v>41632</v>
      </c>
      <c r="D16" s="237">
        <v>116507</v>
      </c>
      <c r="E16" s="237">
        <v>161903</v>
      </c>
      <c r="F16" s="238">
        <v>38.964182409640607</v>
      </c>
      <c r="G16" s="15"/>
    </row>
    <row r="17" spans="1:8" ht="15.6" customHeight="1" x14ac:dyDescent="0.35">
      <c r="A17" s="236" t="s">
        <v>155</v>
      </c>
      <c r="B17" s="237">
        <v>69606</v>
      </c>
      <c r="C17" s="237">
        <v>69677</v>
      </c>
      <c r="D17" s="237">
        <v>369531</v>
      </c>
      <c r="E17" s="237">
        <v>282461</v>
      </c>
      <c r="F17" s="238">
        <v>-23.562299238764808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 x14ac:dyDescent="0.25">
      <c r="A19" s="236" t="s">
        <v>148</v>
      </c>
      <c r="B19" s="237">
        <v>67084</v>
      </c>
      <c r="C19" s="237">
        <v>40998</v>
      </c>
      <c r="D19" s="237">
        <v>369021</v>
      </c>
      <c r="E19" s="237">
        <v>217331</v>
      </c>
      <c r="F19" s="238">
        <v>-41.106061714644973</v>
      </c>
      <c r="H19" s="248"/>
    </row>
    <row r="20" spans="1:8" ht="15.6" customHeight="1" x14ac:dyDescent="0.25">
      <c r="A20" s="236" t="s">
        <v>147</v>
      </c>
      <c r="B20" s="237">
        <v>73089</v>
      </c>
      <c r="C20" s="237">
        <v>95977</v>
      </c>
      <c r="D20" s="237">
        <v>323157</v>
      </c>
      <c r="E20" s="237">
        <v>403878</v>
      </c>
      <c r="F20" s="238">
        <v>24.978880234684691</v>
      </c>
    </row>
    <row r="21" spans="1:8" ht="15.6" customHeight="1" x14ac:dyDescent="0.25">
      <c r="A21" s="236" t="s">
        <v>154</v>
      </c>
      <c r="B21" s="237">
        <v>13890</v>
      </c>
      <c r="C21" s="237">
        <v>18298</v>
      </c>
      <c r="D21" s="237">
        <v>68086</v>
      </c>
      <c r="E21" s="237">
        <v>100941</v>
      </c>
      <c r="F21" s="238">
        <v>48.25514790118379</v>
      </c>
    </row>
    <row r="22" spans="1:8" ht="15.6" customHeight="1" x14ac:dyDescent="0.25">
      <c r="A22" s="236" t="s">
        <v>151</v>
      </c>
      <c r="B22" s="237">
        <v>41649</v>
      </c>
      <c r="C22" s="237">
        <v>20107</v>
      </c>
      <c r="D22" s="237">
        <v>158643</v>
      </c>
      <c r="E22" s="237">
        <v>95175</v>
      </c>
      <c r="F22" s="238">
        <v>-40.006807738129012</v>
      </c>
    </row>
    <row r="23" spans="1:8" ht="15.6" customHeight="1" x14ac:dyDescent="0.25">
      <c r="A23" s="236" t="s">
        <v>171</v>
      </c>
      <c r="B23" s="237">
        <v>16337</v>
      </c>
      <c r="C23" s="237">
        <v>11117</v>
      </c>
      <c r="D23" s="237">
        <v>54466</v>
      </c>
      <c r="E23" s="237">
        <v>62827</v>
      </c>
      <c r="F23" s="238">
        <v>15.35086108765101</v>
      </c>
    </row>
    <row r="24" spans="1:8" ht="15.6" customHeight="1" x14ac:dyDescent="0.25">
      <c r="A24" s="236" t="s">
        <v>146</v>
      </c>
      <c r="B24" s="237">
        <v>48719</v>
      </c>
      <c r="C24" s="237">
        <v>43002</v>
      </c>
      <c r="D24" s="237">
        <v>246917</v>
      </c>
      <c r="E24" s="237">
        <v>264019</v>
      </c>
      <c r="F24" s="238">
        <v>6.9262140719351066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3967</v>
      </c>
      <c r="C26" s="237">
        <v>7381</v>
      </c>
      <c r="D26" s="237">
        <v>28011</v>
      </c>
      <c r="E26" s="237">
        <v>27790</v>
      </c>
      <c r="F26" s="238">
        <v>-0.78897575952304067</v>
      </c>
    </row>
    <row r="27" spans="1:8" ht="15.6" customHeight="1" x14ac:dyDescent="0.25">
      <c r="A27" s="236" t="s">
        <v>173</v>
      </c>
      <c r="B27" s="237">
        <v>112220</v>
      </c>
      <c r="C27" s="237">
        <v>89057</v>
      </c>
      <c r="D27" s="237">
        <v>443114</v>
      </c>
      <c r="E27" s="237">
        <v>436247</v>
      </c>
      <c r="F27" s="238">
        <v>-1.5497140690657429</v>
      </c>
    </row>
    <row r="28" spans="1:8" ht="15.6" customHeight="1" x14ac:dyDescent="0.25">
      <c r="A28" s="236" t="s">
        <v>177</v>
      </c>
      <c r="B28" s="237">
        <v>2450</v>
      </c>
      <c r="C28" s="237">
        <v>3461</v>
      </c>
      <c r="D28" s="237">
        <v>21654</v>
      </c>
      <c r="E28" s="237">
        <v>45905</v>
      </c>
      <c r="F28" s="238">
        <v>111.9931652350605</v>
      </c>
    </row>
    <row r="29" spans="1:8" ht="15.6" customHeight="1" x14ac:dyDescent="0.25">
      <c r="A29" s="236" t="s">
        <v>178</v>
      </c>
      <c r="B29" s="237">
        <v>135743</v>
      </c>
      <c r="C29" s="237">
        <v>155720</v>
      </c>
      <c r="D29" s="237">
        <v>599066</v>
      </c>
      <c r="E29" s="237">
        <v>646581</v>
      </c>
      <c r="F29" s="238">
        <v>7.9315133891758194</v>
      </c>
    </row>
    <row r="30" spans="1:8" ht="15.6" customHeight="1" x14ac:dyDescent="0.25">
      <c r="A30" s="236" t="s">
        <v>179</v>
      </c>
      <c r="B30" s="237">
        <v>20200</v>
      </c>
      <c r="C30" s="237">
        <v>10889</v>
      </c>
      <c r="D30" s="237">
        <v>74982</v>
      </c>
      <c r="E30" s="237">
        <v>84977</v>
      </c>
      <c r="F30" s="238">
        <v>13.32986583446694</v>
      </c>
    </row>
    <row r="31" spans="1:8" ht="15.6" customHeight="1" x14ac:dyDescent="0.25">
      <c r="A31" s="236" t="s">
        <v>180</v>
      </c>
      <c r="B31" s="237">
        <v>47696</v>
      </c>
      <c r="C31" s="237">
        <v>55807</v>
      </c>
      <c r="D31" s="237">
        <v>241141</v>
      </c>
      <c r="E31" s="237">
        <v>222821</v>
      </c>
      <c r="F31" s="238">
        <v>-7.5972149074607804</v>
      </c>
    </row>
    <row r="32" spans="1:8" ht="15.6" customHeight="1" x14ac:dyDescent="0.25">
      <c r="A32" s="236" t="s">
        <v>181</v>
      </c>
      <c r="B32" s="237">
        <v>1225381</v>
      </c>
      <c r="C32" s="237">
        <v>1314927</v>
      </c>
      <c r="D32" s="237">
        <v>5671160</v>
      </c>
      <c r="E32" s="237">
        <v>5747106</v>
      </c>
      <c r="F32" s="238">
        <v>1.3391616529951591</v>
      </c>
    </row>
    <row r="33" spans="1:6" ht="15.6" customHeight="1" x14ac:dyDescent="0.25">
      <c r="A33" s="236" t="s">
        <v>182</v>
      </c>
      <c r="B33" s="237">
        <v>175995</v>
      </c>
      <c r="C33" s="237">
        <v>161978</v>
      </c>
      <c r="D33" s="237">
        <v>759034</v>
      </c>
      <c r="E33" s="237">
        <v>803679</v>
      </c>
      <c r="F33" s="238">
        <v>5.8818182057720776</v>
      </c>
    </row>
    <row r="34" spans="1:6" ht="15.6" customHeight="1" x14ac:dyDescent="0.25">
      <c r="A34" s="236" t="s">
        <v>183</v>
      </c>
      <c r="B34" s="237">
        <v>20466</v>
      </c>
      <c r="C34" s="237">
        <v>25629</v>
      </c>
      <c r="D34" s="237">
        <v>98827</v>
      </c>
      <c r="E34" s="237">
        <v>108793</v>
      </c>
      <c r="F34" s="238">
        <v>10.08428870652757</v>
      </c>
    </row>
    <row r="35" spans="1:6" ht="15.6" customHeight="1" x14ac:dyDescent="0.25">
      <c r="A35" s="240" t="s">
        <v>158</v>
      </c>
      <c r="B35" s="241">
        <f>SUM(B7:B34)</f>
        <v>3747081</v>
      </c>
      <c r="C35" s="241">
        <f>SUM(C7:C34)</f>
        <v>3935653</v>
      </c>
      <c r="D35" s="241">
        <f>SUM(D7:D34)</f>
        <v>17587277</v>
      </c>
      <c r="E35" s="241">
        <f>SUM(E7:E34)</f>
        <v>17783027</v>
      </c>
      <c r="F35" s="242">
        <f>E35*100/D35-100</f>
        <v>1.1130205090873346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8615A-3355-40D3-A98F-412256BD57BD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7BE92-8E4B-4D7C-AF01-D3224B0BB5D5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F46C-5A6B-4466-A1D5-C411EC3A722E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57F1-8096-4FB4-BA7C-45DE547CA906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4965-CA26-4B63-BD34-969630023E0D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2025-01-30T16:16:36Z</dcterms:modified>
  <cp:category/>
</cp:coreProperties>
</file>