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EDF1D43B-4897-47E5-B480-AA0726B31138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D31" i="6" s="1" a="1"/>
  <c r="C35" i="28"/>
  <c r="B35" i="28"/>
  <c r="F35" i="34"/>
  <c r="E35" i="34"/>
  <c r="D35" i="34"/>
  <c r="C35" i="34"/>
  <c r="B35" i="34"/>
  <c r="E35" i="33"/>
  <c r="F35" i="33" s="1"/>
  <c r="D35" i="33"/>
  <c r="C35" i="33"/>
  <c r="B35" i="33"/>
  <c r="D29" i="6" s="1" a="1"/>
  <c r="F35" i="32"/>
  <c r="E35" i="32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D24" i="6" s="1" a="1"/>
  <c r="B35" i="22"/>
  <c r="F35" i="21"/>
  <c r="E35" i="21"/>
  <c r="D35" i="21"/>
  <c r="C35" i="21"/>
  <c r="B35" i="21"/>
  <c r="F35" i="20"/>
  <c r="E35" i="20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D35" i="14"/>
  <c r="F35" i="14" s="1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E35" i="9"/>
  <c r="D35" i="9"/>
  <c r="F35" i="9" s="1"/>
  <c r="C35" i="9"/>
  <c r="B35" i="9"/>
  <c r="F35" i="7"/>
  <c r="E35" i="7"/>
  <c r="D35" i="7"/>
  <c r="C35" i="7"/>
  <c r="B35" i="7"/>
  <c r="AA2" i="7"/>
  <c r="AA1" i="7"/>
  <c r="L48" i="40"/>
  <c r="N48" i="40" s="1"/>
  <c r="K48" i="40"/>
  <c r="I48" i="40"/>
  <c r="H48" i="40"/>
  <c r="J48" i="40" s="1"/>
  <c r="G48" i="40"/>
  <c r="D48" i="40"/>
  <c r="E48" i="40" s="1"/>
  <c r="C48" i="40"/>
  <c r="L48" i="39"/>
  <c r="N48" i="39" s="1"/>
  <c r="K48" i="39"/>
  <c r="I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0" i="6" a="1"/>
  <c r="D30" i="6" s="1"/>
  <c r="D28" i="6" a="1"/>
  <c r="I28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1" i="6"/>
  <c r="D20" i="6" a="1"/>
  <c r="I20" i="6" s="1"/>
  <c r="D16" i="6" a="1"/>
  <c r="I16" i="6" s="1"/>
  <c r="D15" i="6" a="1"/>
  <c r="I15" i="6" s="1"/>
  <c r="D15" i="6"/>
  <c r="D14" i="6" a="1"/>
  <c r="I14" i="6" s="1"/>
  <c r="D13" i="6" a="1"/>
  <c r="G17" i="6" s="1"/>
  <c r="F12" i="6"/>
  <c r="D10" i="6" a="1"/>
  <c r="I10" i="6" s="1"/>
  <c r="D10" i="6"/>
  <c r="D9" i="6" a="1"/>
  <c r="I9" i="6" s="1"/>
  <c r="D8" i="6" a="1"/>
  <c r="I8" i="6" s="1"/>
  <c r="D7" i="6" a="1"/>
  <c r="E12" i="6" s="1"/>
  <c r="D7" i="6"/>
  <c r="I31" i="6" l="1"/>
  <c r="H31" i="6"/>
  <c r="D31" i="6"/>
  <c r="I29" i="6"/>
  <c r="H29" i="6"/>
  <c r="D29" i="6"/>
  <c r="D24" i="6"/>
  <c r="I24" i="6"/>
  <c r="H24" i="6"/>
  <c r="D12" i="6"/>
  <c r="E18" i="6"/>
  <c r="D33" i="6"/>
  <c r="E48" i="39"/>
  <c r="H7" i="6"/>
  <c r="H21" i="6"/>
  <c r="H30" i="6"/>
  <c r="F48" i="40"/>
  <c r="H10" i="6"/>
  <c r="H15" i="6"/>
  <c r="H33" i="6"/>
  <c r="I7" i="6"/>
  <c r="I30" i="6"/>
  <c r="D27" i="6" a="1"/>
  <c r="D8" i="6"/>
  <c r="D13" i="6"/>
  <c r="D16" i="6"/>
  <c r="D22" i="6"/>
  <c r="D25" i="6"/>
  <c r="D28" i="6"/>
  <c r="D34" i="6"/>
  <c r="H8" i="6"/>
  <c r="F11" i="6"/>
  <c r="H13" i="6"/>
  <c r="H16" i="6"/>
  <c r="H22" i="6"/>
  <c r="H25" i="6"/>
  <c r="H28" i="6"/>
  <c r="H34" i="6"/>
  <c r="G12" i="6"/>
  <c r="E11" i="6"/>
  <c r="G11" i="6"/>
  <c r="I13" i="6"/>
  <c r="D9" i="6"/>
  <c r="D11" i="6" s="1"/>
  <c r="D14" i="6"/>
  <c r="D20" i="6"/>
  <c r="D23" i="6"/>
  <c r="D26" i="6"/>
  <c r="D32" i="6"/>
  <c r="D35" i="6"/>
  <c r="M48" i="39"/>
  <c r="M48" i="40"/>
  <c r="E17" i="6"/>
  <c r="H9" i="6"/>
  <c r="H14" i="6"/>
  <c r="F17" i="6"/>
  <c r="I17" i="6" s="1"/>
  <c r="H20" i="6"/>
  <c r="H23" i="6"/>
  <c r="H26" i="6"/>
  <c r="H32" i="6"/>
  <c r="H35" i="6"/>
  <c r="I11" i="6" l="1"/>
  <c r="H11" i="6"/>
  <c r="G18" i="6"/>
  <c r="I12" i="6"/>
  <c r="H12" i="6"/>
  <c r="F18" i="6"/>
  <c r="D27" i="6"/>
  <c r="I27" i="6"/>
  <c r="H27" i="6"/>
  <c r="H17" i="6"/>
  <c r="D17" i="6"/>
  <c r="D18" i="6" s="1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<sst xmlns="http://schemas.openxmlformats.org/spreadsheetml/2006/main" count="1865" uniqueCount="242">
  <si>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</si>
  <si>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</si>
  <si>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</si>
  <si>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</si>
  <si>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</si>
  <si>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</si>
  <si>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</si>
  <si>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</si>
  <si>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</si>
  <si>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</si>
  <si>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</si>
  <si>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</si>
  <si>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</si>
  <si>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</si>
  <si>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</si>
  <si>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</si>
  <si>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</si>
  <si>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</si>
  <si>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</si>
  <si>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</si>
  <si>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</si>
  <si>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</si>
  <si>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</si>
  <si>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</si>
  <si>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</si>
  <si>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</si>
  <si>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</si>
  <si>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</si>
  <si>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</si>
  <si>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</si>
  <si>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</si>
  <si>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</si>
  <si>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</si>
  <si>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</si>
  <si>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</si>
  <si>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</si>
  <si>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</si>
  <si>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</si>
  <si>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</si>
  <si>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</si>
  <si>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</si>
  <si>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</si>
  <si>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</si>
  <si>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</si>
  <si>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</si>
  <si>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</si>
  <si>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</si>
  <si>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</si>
  <si>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</si>
  <si>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</si>
  <si>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</si>
  <si>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</si>
  <si>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</si>
  <si>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</si>
  <si>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</si>
  <si>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</si>
  <si>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</si>
  <si>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</si>
  <si>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</si>
  <si>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</si>
  <si>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</si>
  <si>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</si>
  <si>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</si>
  <si>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</si>
  <si>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</si>
  <si>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</si>
  <si>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</si>
  <si>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</si>
  <si>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</si>
  <si>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</si>
  <si>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</si>
  <si>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</si>
  <si>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</si>
  <si>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</si>
  <si>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</si>
  <si>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</si>
  <si>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</si>
  <si>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</si>
  <si>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</si>
  <si>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</si>
  <si>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</si>
  <si>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</si>
  <si>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</si>
  <si>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</si>
  <si>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</si>
  <si>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</si>
  <si>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</si>
  <si>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</si>
  <si>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</si>
  <si>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</si>
  <si>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</si>
  <si>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</si>
  <si>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</si>
  <si>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</si>
  <si>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</si>
  <si>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</si>
  <si>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</si>
  <si>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</si>
  <si>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</si>
  <si>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</si>
  <si>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</si>
  <si>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</si>
  <si>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</si>
  <si>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</si>
  <si>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</si>
  <si>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</si>
  <si>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</si>
  <si>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</si>
  <si>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</si>
  <si>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</si>
  <si>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</si>
  <si>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</si>
  <si>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</si>
  <si>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</si>
  <si>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</si>
  <si>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</si>
  <si>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</si>
  <si>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</si>
  <si>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</si>
  <si>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</si>
  <si>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</si>
  <si>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</si>
  <si>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</si>
  <si>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</si>
  <si>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</si>
  <si>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</si>
  <si>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</si>
  <si>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</si>
  <si>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</si>
  <si>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</si>
  <si>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</si>
  <si>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</si>
  <si>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</si>
  <si>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</si>
  <si>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</si>
  <si>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</si>
  <si>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</si>
  <si>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</si>
  <si>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</si>
  <si>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</si>
  <si>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</si>
  <si>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</si>
  <si>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</si>
  <si>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</si>
  <si>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</si>
  <si>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</si>
  <si>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</si>
  <si>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</si>
  <si>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</si>
  <si>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</si>
  <si>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</si>
  <si>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</si>
  <si>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</si>
  <si>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</si>
  <si>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</si>
  <si>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</si>
  <si>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</si>
  <si>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</si>
  <si>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</si>
  <si>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Septiembre </t>
  </si>
  <si>
    <t xml:space="preserve"> Septiembre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</si>
  <si>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</si>
  <si>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</si>
  <si>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</si>
  <si>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</si>
  <si>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</si>
  <si>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</si>
  <si>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</si>
  <si>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</si>
  <si>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Septiembre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</si>
  <si>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</si>
  <si>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</si>
  <si>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</si>
  <si>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</si>
  <si>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</si>
  <si>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</si>
  <si>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Septiembre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</si>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</sst>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3504BEBC-0E1E-4115-81B2-8DFCB348D8B0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11101873.630999999</c:v>
                </c:pt>
                <c:pt idx="1">
                  <c:v>2386698.2140000002</c:v>
                </c:pt>
                <c:pt idx="2">
                  <c:v>4026306.284</c:v>
                </c:pt>
                <c:pt idx="3">
                  <c:v>3513718.34</c:v>
                </c:pt>
                <c:pt idx="4">
                  <c:v>78840318.924999997</c:v>
                </c:pt>
                <c:pt idx="5">
                  <c:v>3646759.7119999998</c:v>
                </c:pt>
                <c:pt idx="6">
                  <c:v>13177297.106000001</c:v>
                </c:pt>
                <c:pt idx="7">
                  <c:v>53178174.137999997</c:v>
                </c:pt>
                <c:pt idx="8">
                  <c:v>26488966</c:v>
                </c:pt>
                <c:pt idx="9">
                  <c:v>27232084.526999999</c:v>
                </c:pt>
                <c:pt idx="10">
                  <c:v>13432172.683</c:v>
                </c:pt>
                <c:pt idx="11">
                  <c:v>1280985</c:v>
                </c:pt>
                <c:pt idx="12">
                  <c:v>5190788.7719999999</c:v>
                </c:pt>
                <c:pt idx="13">
                  <c:v>11995705.253</c:v>
                </c:pt>
                <c:pt idx="14">
                  <c:v>23373217.901999999</c:v>
                </c:pt>
                <c:pt idx="15">
                  <c:v>23540608.642000001</c:v>
                </c:pt>
                <c:pt idx="16">
                  <c:v>3401927.9109999998</c:v>
                </c:pt>
                <c:pt idx="17">
                  <c:v>1899756.165</c:v>
                </c:pt>
                <c:pt idx="18">
                  <c:v>399832</c:v>
                </c:pt>
                <c:pt idx="19">
                  <c:v>1987021.4350000001</c:v>
                </c:pt>
                <c:pt idx="20">
                  <c:v>2515824.0639999998</c:v>
                </c:pt>
                <c:pt idx="21">
                  <c:v>10739592.83</c:v>
                </c:pt>
                <c:pt idx="22">
                  <c:v>5395409.0079999994</c:v>
                </c:pt>
                <c:pt idx="23">
                  <c:v>3205950</c:v>
                </c:pt>
                <c:pt idx="24">
                  <c:v>23804661.826000001</c:v>
                </c:pt>
                <c:pt idx="25">
                  <c:v>61484041.362000003</c:v>
                </c:pt>
                <c:pt idx="26">
                  <c:v>4047902.6329999999</c:v>
                </c:pt>
                <c:pt idx="27">
                  <c:v>1076020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10490563.784</c:v>
                </c:pt>
                <c:pt idx="1">
                  <c:v>2434503</c:v>
                </c:pt>
                <c:pt idx="2">
                  <c:v>4063767.8670000001</c:v>
                </c:pt>
                <c:pt idx="3">
                  <c:v>3624786.2540000002</c:v>
                </c:pt>
                <c:pt idx="4">
                  <c:v>78328788.781000003</c:v>
                </c:pt>
                <c:pt idx="5">
                  <c:v>4467499.523</c:v>
                </c:pt>
                <c:pt idx="6">
                  <c:v>12634465.636</c:v>
                </c:pt>
                <c:pt idx="7">
                  <c:v>47826641.244999997</c:v>
                </c:pt>
                <c:pt idx="8">
                  <c:v>25099827</c:v>
                </c:pt>
                <c:pt idx="9">
                  <c:v>27842735.199000001</c:v>
                </c:pt>
                <c:pt idx="10">
                  <c:v>13004524.193</c:v>
                </c:pt>
                <c:pt idx="11">
                  <c:v>1351143.6910000001</c:v>
                </c:pt>
                <c:pt idx="12">
                  <c:v>6486027.9649999999</c:v>
                </c:pt>
                <c:pt idx="13">
                  <c:v>15025849.535</c:v>
                </c:pt>
                <c:pt idx="14">
                  <c:v>22596600.309999999</c:v>
                </c:pt>
                <c:pt idx="15">
                  <c:v>21096134.147999998</c:v>
                </c:pt>
                <c:pt idx="16">
                  <c:v>1898425.2239999999</c:v>
                </c:pt>
                <c:pt idx="17">
                  <c:v>1645621.3770000001</c:v>
                </c:pt>
                <c:pt idx="18">
                  <c:v>402293</c:v>
                </c:pt>
                <c:pt idx="19">
                  <c:v>1914400.7849999999</c:v>
                </c:pt>
                <c:pt idx="20">
                  <c:v>2618059.0240000002</c:v>
                </c:pt>
                <c:pt idx="21">
                  <c:v>9708004.8350000009</c:v>
                </c:pt>
                <c:pt idx="22">
                  <c:v>5304768.3710000003</c:v>
                </c:pt>
                <c:pt idx="23">
                  <c:v>2839989</c:v>
                </c:pt>
                <c:pt idx="24">
                  <c:v>24381518.642000001</c:v>
                </c:pt>
                <c:pt idx="25">
                  <c:v>57623781.324000001</c:v>
                </c:pt>
                <c:pt idx="26">
                  <c:v>3585282.7629999998</c:v>
                </c:pt>
                <c:pt idx="27">
                  <c:v>1152148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743291"/>
        <c:axId val="42463663"/>
      </c:barChart>
      <c:catAx>
        <c:axId val="467432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463663"/>
        <c:crosses val="autoZero"/>
        <c:auto val="1"/>
        <c:lblAlgn val="ctr"/>
        <c:lblOffset val="100"/>
        <c:noMultiLvlLbl val="0"/>
      </c:catAx>
      <c:valAx>
        <c:axId val="424636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743291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11040178</c:v>
                </c:pt>
                <c:pt idx="1">
                  <c:v>2368135</c:v>
                </c:pt>
                <c:pt idx="2">
                  <c:v>3947068</c:v>
                </c:pt>
                <c:pt idx="3">
                  <c:v>3459997</c:v>
                </c:pt>
                <c:pt idx="4">
                  <c:v>73589882</c:v>
                </c:pt>
                <c:pt idx="5">
                  <c:v>3548189</c:v>
                </c:pt>
                <c:pt idx="6">
                  <c:v>13044287</c:v>
                </c:pt>
                <c:pt idx="7">
                  <c:v>51789370</c:v>
                </c:pt>
                <c:pt idx="8">
                  <c:v>26374373</c:v>
                </c:pt>
                <c:pt idx="9">
                  <c:v>27083139</c:v>
                </c:pt>
                <c:pt idx="10">
                  <c:v>13406517</c:v>
                </c:pt>
                <c:pt idx="11">
                  <c:v>866275</c:v>
                </c:pt>
                <c:pt idx="12">
                  <c:v>5179992</c:v>
                </c:pt>
                <c:pt idx="13">
                  <c:v>11974488</c:v>
                </c:pt>
                <c:pt idx="14">
                  <c:v>23225701</c:v>
                </c:pt>
                <c:pt idx="15">
                  <c:v>21376394</c:v>
                </c:pt>
                <c:pt idx="16">
                  <c:v>3345573</c:v>
                </c:pt>
                <c:pt idx="17">
                  <c:v>1878303</c:v>
                </c:pt>
                <c:pt idx="18">
                  <c:v>399712</c:v>
                </c:pt>
                <c:pt idx="19">
                  <c:v>1967065</c:v>
                </c:pt>
                <c:pt idx="20">
                  <c:v>2483423</c:v>
                </c:pt>
                <c:pt idx="21">
                  <c:v>10075616</c:v>
                </c:pt>
                <c:pt idx="22">
                  <c:v>5350552</c:v>
                </c:pt>
                <c:pt idx="23">
                  <c:v>3180885</c:v>
                </c:pt>
                <c:pt idx="24">
                  <c:v>23659552</c:v>
                </c:pt>
                <c:pt idx="25">
                  <c:v>61118832</c:v>
                </c:pt>
                <c:pt idx="26">
                  <c:v>3939425</c:v>
                </c:pt>
                <c:pt idx="27">
                  <c:v>1069328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10422905</c:v>
                </c:pt>
                <c:pt idx="1">
                  <c:v>2412277</c:v>
                </c:pt>
                <c:pt idx="2">
                  <c:v>3986599</c:v>
                </c:pt>
                <c:pt idx="3">
                  <c:v>3577092</c:v>
                </c:pt>
                <c:pt idx="4">
                  <c:v>72760613</c:v>
                </c:pt>
                <c:pt idx="5">
                  <c:v>4371571</c:v>
                </c:pt>
                <c:pt idx="6">
                  <c:v>12518745</c:v>
                </c:pt>
                <c:pt idx="7">
                  <c:v>46651095</c:v>
                </c:pt>
                <c:pt idx="8">
                  <c:v>24999322</c:v>
                </c:pt>
                <c:pt idx="9">
                  <c:v>27670825</c:v>
                </c:pt>
                <c:pt idx="10">
                  <c:v>12980344</c:v>
                </c:pt>
                <c:pt idx="11">
                  <c:v>875437</c:v>
                </c:pt>
                <c:pt idx="12">
                  <c:v>6474681</c:v>
                </c:pt>
                <c:pt idx="13">
                  <c:v>15002357</c:v>
                </c:pt>
                <c:pt idx="14">
                  <c:v>22370517</c:v>
                </c:pt>
                <c:pt idx="15">
                  <c:v>19381454</c:v>
                </c:pt>
                <c:pt idx="16">
                  <c:v>1834620</c:v>
                </c:pt>
                <c:pt idx="17">
                  <c:v>1625116</c:v>
                </c:pt>
                <c:pt idx="18">
                  <c:v>395341</c:v>
                </c:pt>
                <c:pt idx="19">
                  <c:v>1892727</c:v>
                </c:pt>
                <c:pt idx="20">
                  <c:v>2583600</c:v>
                </c:pt>
                <c:pt idx="21">
                  <c:v>9157692</c:v>
                </c:pt>
                <c:pt idx="22">
                  <c:v>5266042</c:v>
                </c:pt>
                <c:pt idx="23">
                  <c:v>2813636</c:v>
                </c:pt>
                <c:pt idx="24">
                  <c:v>24259046</c:v>
                </c:pt>
                <c:pt idx="25">
                  <c:v>57304970</c:v>
                </c:pt>
                <c:pt idx="26">
                  <c:v>3461083</c:v>
                </c:pt>
                <c:pt idx="27">
                  <c:v>1146165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545536"/>
        <c:axId val="1821310"/>
      </c:barChart>
      <c:catAx>
        <c:axId val="57545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21310"/>
        <c:crosses val="autoZero"/>
        <c:auto val="1"/>
        <c:lblAlgn val="ctr"/>
        <c:lblOffset val="100"/>
        <c:noMultiLvlLbl val="0"/>
      </c:catAx>
      <c:valAx>
        <c:axId val="18213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5455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7409697</c:v>
                </c:pt>
                <c:pt idx="1">
                  <c:v>45128</c:v>
                </c:pt>
                <c:pt idx="2">
                  <c:v>108692</c:v>
                </c:pt>
                <c:pt idx="3">
                  <c:v>478527</c:v>
                </c:pt>
                <c:pt idx="4">
                  <c:v>21809916</c:v>
                </c:pt>
                <c:pt idx="5">
                  <c:v>465579</c:v>
                </c:pt>
                <c:pt idx="6">
                  <c:v>1295493</c:v>
                </c:pt>
                <c:pt idx="7">
                  <c:v>10472789</c:v>
                </c:pt>
                <c:pt idx="8">
                  <c:v>16679060</c:v>
                </c:pt>
                <c:pt idx="9">
                  <c:v>19617946</c:v>
                </c:pt>
                <c:pt idx="10">
                  <c:v>6598372</c:v>
                </c:pt>
                <c:pt idx="11">
                  <c:v>425850</c:v>
                </c:pt>
                <c:pt idx="12">
                  <c:v>1808663</c:v>
                </c:pt>
                <c:pt idx="13">
                  <c:v>1388256</c:v>
                </c:pt>
                <c:pt idx="14">
                  <c:v>17797798</c:v>
                </c:pt>
                <c:pt idx="15">
                  <c:v>6365560</c:v>
                </c:pt>
                <c:pt idx="16">
                  <c:v>92432</c:v>
                </c:pt>
                <c:pt idx="17">
                  <c:v>0</c:v>
                </c:pt>
                <c:pt idx="18">
                  <c:v>48706</c:v>
                </c:pt>
                <c:pt idx="19">
                  <c:v>963894</c:v>
                </c:pt>
                <c:pt idx="20">
                  <c:v>0</c:v>
                </c:pt>
                <c:pt idx="21">
                  <c:v>3142886</c:v>
                </c:pt>
                <c:pt idx="22">
                  <c:v>141238</c:v>
                </c:pt>
                <c:pt idx="23">
                  <c:v>416623</c:v>
                </c:pt>
                <c:pt idx="24">
                  <c:v>15541600</c:v>
                </c:pt>
                <c:pt idx="25">
                  <c:v>2602197</c:v>
                </c:pt>
                <c:pt idx="26">
                  <c:v>27011</c:v>
                </c:pt>
                <c:pt idx="27">
                  <c:v>212555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5713575</c:v>
                </c:pt>
                <c:pt idx="1">
                  <c:v>32032</c:v>
                </c:pt>
                <c:pt idx="2">
                  <c:v>15227</c:v>
                </c:pt>
                <c:pt idx="3">
                  <c:v>526843</c:v>
                </c:pt>
                <c:pt idx="4">
                  <c:v>19710206</c:v>
                </c:pt>
                <c:pt idx="5">
                  <c:v>1118813</c:v>
                </c:pt>
                <c:pt idx="6">
                  <c:v>1198427</c:v>
                </c:pt>
                <c:pt idx="7">
                  <c:v>9496327</c:v>
                </c:pt>
                <c:pt idx="8">
                  <c:v>15564461</c:v>
                </c:pt>
                <c:pt idx="9">
                  <c:v>20663964</c:v>
                </c:pt>
                <c:pt idx="10">
                  <c:v>7018077</c:v>
                </c:pt>
                <c:pt idx="11">
                  <c:v>476283</c:v>
                </c:pt>
                <c:pt idx="12">
                  <c:v>2807286</c:v>
                </c:pt>
                <c:pt idx="13">
                  <c:v>877240</c:v>
                </c:pt>
                <c:pt idx="14">
                  <c:v>17180927</c:v>
                </c:pt>
                <c:pt idx="15">
                  <c:v>5236166</c:v>
                </c:pt>
                <c:pt idx="16">
                  <c:v>87394</c:v>
                </c:pt>
                <c:pt idx="17">
                  <c:v>0</c:v>
                </c:pt>
                <c:pt idx="18">
                  <c:v>50139</c:v>
                </c:pt>
                <c:pt idx="19">
                  <c:v>967774</c:v>
                </c:pt>
                <c:pt idx="20">
                  <c:v>0</c:v>
                </c:pt>
                <c:pt idx="21">
                  <c:v>2762187</c:v>
                </c:pt>
                <c:pt idx="22">
                  <c:v>160435</c:v>
                </c:pt>
                <c:pt idx="23">
                  <c:v>322068</c:v>
                </c:pt>
                <c:pt idx="24">
                  <c:v>15114654</c:v>
                </c:pt>
                <c:pt idx="25">
                  <c:v>4050598</c:v>
                </c:pt>
                <c:pt idx="26">
                  <c:v>28077</c:v>
                </c:pt>
                <c:pt idx="27">
                  <c:v>216480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557297"/>
        <c:axId val="64823229"/>
      </c:barChart>
      <c:catAx>
        <c:axId val="95572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823229"/>
        <c:crosses val="autoZero"/>
        <c:auto val="1"/>
        <c:lblAlgn val="ctr"/>
        <c:lblOffset val="100"/>
        <c:noMultiLvlLbl val="0"/>
      </c:catAx>
      <c:valAx>
        <c:axId val="648232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5572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3242754</c:v>
                </c:pt>
                <c:pt idx="1">
                  <c:v>1428669</c:v>
                </c:pt>
                <c:pt idx="2">
                  <c:v>2772222</c:v>
                </c:pt>
                <c:pt idx="3">
                  <c:v>2098471</c:v>
                </c:pt>
                <c:pt idx="4">
                  <c:v>191343</c:v>
                </c:pt>
                <c:pt idx="5">
                  <c:v>1316278</c:v>
                </c:pt>
                <c:pt idx="6">
                  <c:v>254431</c:v>
                </c:pt>
                <c:pt idx="7">
                  <c:v>3428126</c:v>
                </c:pt>
                <c:pt idx="8">
                  <c:v>3200352</c:v>
                </c:pt>
                <c:pt idx="9">
                  <c:v>6691800</c:v>
                </c:pt>
                <c:pt idx="10">
                  <c:v>5917325</c:v>
                </c:pt>
                <c:pt idx="11">
                  <c:v>3926</c:v>
                </c:pt>
                <c:pt idx="12">
                  <c:v>2870974</c:v>
                </c:pt>
                <c:pt idx="13">
                  <c:v>9141822</c:v>
                </c:pt>
                <c:pt idx="14">
                  <c:v>4072372</c:v>
                </c:pt>
                <c:pt idx="15">
                  <c:v>298070</c:v>
                </c:pt>
                <c:pt idx="16">
                  <c:v>987006</c:v>
                </c:pt>
                <c:pt idx="17">
                  <c:v>1019402</c:v>
                </c:pt>
                <c:pt idx="18">
                  <c:v>16689</c:v>
                </c:pt>
                <c:pt idx="19">
                  <c:v>585443</c:v>
                </c:pt>
                <c:pt idx="20">
                  <c:v>638652</c:v>
                </c:pt>
                <c:pt idx="21">
                  <c:v>273477</c:v>
                </c:pt>
                <c:pt idx="22">
                  <c:v>2450132</c:v>
                </c:pt>
                <c:pt idx="23">
                  <c:v>1508189</c:v>
                </c:pt>
                <c:pt idx="24">
                  <c:v>6838811</c:v>
                </c:pt>
                <c:pt idx="25">
                  <c:v>2032477</c:v>
                </c:pt>
                <c:pt idx="26">
                  <c:v>188327</c:v>
                </c:pt>
                <c:pt idx="27">
                  <c:v>314443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4244765</c:v>
                </c:pt>
                <c:pt idx="1">
                  <c:v>1390209</c:v>
                </c:pt>
                <c:pt idx="2">
                  <c:v>3064053</c:v>
                </c:pt>
                <c:pt idx="3">
                  <c:v>2160139</c:v>
                </c:pt>
                <c:pt idx="4">
                  <c:v>350655</c:v>
                </c:pt>
                <c:pt idx="5">
                  <c:v>1678646</c:v>
                </c:pt>
                <c:pt idx="6">
                  <c:v>293406</c:v>
                </c:pt>
                <c:pt idx="7">
                  <c:v>3647201</c:v>
                </c:pt>
                <c:pt idx="8">
                  <c:v>3046263</c:v>
                </c:pt>
                <c:pt idx="9">
                  <c:v>6264114</c:v>
                </c:pt>
                <c:pt idx="10">
                  <c:v>5064811</c:v>
                </c:pt>
                <c:pt idx="11">
                  <c:v>6176</c:v>
                </c:pt>
                <c:pt idx="12">
                  <c:v>2865059</c:v>
                </c:pt>
                <c:pt idx="13">
                  <c:v>12916122</c:v>
                </c:pt>
                <c:pt idx="14">
                  <c:v>4159570</c:v>
                </c:pt>
                <c:pt idx="15">
                  <c:v>285424</c:v>
                </c:pt>
                <c:pt idx="16">
                  <c:v>1044089</c:v>
                </c:pt>
                <c:pt idx="17">
                  <c:v>832894</c:v>
                </c:pt>
                <c:pt idx="18">
                  <c:v>10451</c:v>
                </c:pt>
                <c:pt idx="19">
                  <c:v>510187</c:v>
                </c:pt>
                <c:pt idx="20">
                  <c:v>760358</c:v>
                </c:pt>
                <c:pt idx="21">
                  <c:v>277252</c:v>
                </c:pt>
                <c:pt idx="22">
                  <c:v>2948832</c:v>
                </c:pt>
                <c:pt idx="23">
                  <c:v>1367228</c:v>
                </c:pt>
                <c:pt idx="24">
                  <c:v>7839784</c:v>
                </c:pt>
                <c:pt idx="25">
                  <c:v>1782752</c:v>
                </c:pt>
                <c:pt idx="26">
                  <c:v>245227</c:v>
                </c:pt>
                <c:pt idx="27">
                  <c:v>410870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73138"/>
        <c:axId val="6572102"/>
      </c:barChart>
      <c:catAx>
        <c:axId val="157731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72102"/>
        <c:crosses val="autoZero"/>
        <c:auto val="1"/>
        <c:lblAlgn val="ctr"/>
        <c:lblOffset val="100"/>
        <c:noMultiLvlLbl val="0"/>
      </c:catAx>
      <c:valAx>
        <c:axId val="657210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7731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387727</c:v>
                </c:pt>
                <c:pt idx="1">
                  <c:v>894338</c:v>
                </c:pt>
                <c:pt idx="2">
                  <c:v>1066154</c:v>
                </c:pt>
                <c:pt idx="3">
                  <c:v>882999</c:v>
                </c:pt>
                <c:pt idx="4">
                  <c:v>51588623</c:v>
                </c:pt>
                <c:pt idx="5">
                  <c:v>1766332</c:v>
                </c:pt>
                <c:pt idx="6">
                  <c:v>11494363</c:v>
                </c:pt>
                <c:pt idx="7">
                  <c:v>37888455</c:v>
                </c:pt>
                <c:pt idx="8">
                  <c:v>6494961</c:v>
                </c:pt>
                <c:pt idx="9">
                  <c:v>773393</c:v>
                </c:pt>
                <c:pt idx="10">
                  <c:v>890820</c:v>
                </c:pt>
                <c:pt idx="11">
                  <c:v>436499</c:v>
                </c:pt>
                <c:pt idx="12">
                  <c:v>500355</c:v>
                </c:pt>
                <c:pt idx="13">
                  <c:v>1444410</c:v>
                </c:pt>
                <c:pt idx="14">
                  <c:v>1355531</c:v>
                </c:pt>
                <c:pt idx="15">
                  <c:v>14712764</c:v>
                </c:pt>
                <c:pt idx="16">
                  <c:v>2266135</c:v>
                </c:pt>
                <c:pt idx="17">
                  <c:v>858901</c:v>
                </c:pt>
                <c:pt idx="18">
                  <c:v>334317</c:v>
                </c:pt>
                <c:pt idx="19">
                  <c:v>417728</c:v>
                </c:pt>
                <c:pt idx="20">
                  <c:v>1844771</c:v>
                </c:pt>
                <c:pt idx="21">
                  <c:v>6659253</c:v>
                </c:pt>
                <c:pt idx="22">
                  <c:v>2759182</c:v>
                </c:pt>
                <c:pt idx="23">
                  <c:v>1256073</c:v>
                </c:pt>
                <c:pt idx="24">
                  <c:v>1279141</c:v>
                </c:pt>
                <c:pt idx="25">
                  <c:v>56484158</c:v>
                </c:pt>
                <c:pt idx="26">
                  <c:v>3724087</c:v>
                </c:pt>
                <c:pt idx="27">
                  <c:v>542330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464565</c:v>
                </c:pt>
                <c:pt idx="1">
                  <c:v>990036</c:v>
                </c:pt>
                <c:pt idx="2">
                  <c:v>907319</c:v>
                </c:pt>
                <c:pt idx="3">
                  <c:v>890110</c:v>
                </c:pt>
                <c:pt idx="4">
                  <c:v>52699752</c:v>
                </c:pt>
                <c:pt idx="5">
                  <c:v>1574112</c:v>
                </c:pt>
                <c:pt idx="6">
                  <c:v>11026912</c:v>
                </c:pt>
                <c:pt idx="7">
                  <c:v>33507567</c:v>
                </c:pt>
                <c:pt idx="8">
                  <c:v>6388598</c:v>
                </c:pt>
                <c:pt idx="9">
                  <c:v>742747</c:v>
                </c:pt>
                <c:pt idx="10">
                  <c:v>897456</c:v>
                </c:pt>
                <c:pt idx="11">
                  <c:v>392978</c:v>
                </c:pt>
                <c:pt idx="12">
                  <c:v>802336</c:v>
                </c:pt>
                <c:pt idx="13">
                  <c:v>1208995</c:v>
                </c:pt>
                <c:pt idx="14">
                  <c:v>1030020</c:v>
                </c:pt>
                <c:pt idx="15">
                  <c:v>13859864</c:v>
                </c:pt>
                <c:pt idx="16">
                  <c:v>703137</c:v>
                </c:pt>
                <c:pt idx="17">
                  <c:v>792222</c:v>
                </c:pt>
                <c:pt idx="18">
                  <c:v>334751</c:v>
                </c:pt>
                <c:pt idx="19">
                  <c:v>414766</c:v>
                </c:pt>
                <c:pt idx="20">
                  <c:v>1823242</c:v>
                </c:pt>
                <c:pt idx="21">
                  <c:v>6118253</c:v>
                </c:pt>
                <c:pt idx="22">
                  <c:v>2156775</c:v>
                </c:pt>
                <c:pt idx="23">
                  <c:v>1124340</c:v>
                </c:pt>
                <c:pt idx="24">
                  <c:v>1304608</c:v>
                </c:pt>
                <c:pt idx="25">
                  <c:v>51471620</c:v>
                </c:pt>
                <c:pt idx="26">
                  <c:v>3187779</c:v>
                </c:pt>
                <c:pt idx="27">
                  <c:v>518815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406644"/>
        <c:axId val="34195049"/>
      </c:barChart>
      <c:catAx>
        <c:axId val="414066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195049"/>
        <c:crosses val="autoZero"/>
        <c:auto val="1"/>
        <c:lblAlgn val="ctr"/>
        <c:lblOffset val="100"/>
        <c:noMultiLvlLbl val="0"/>
      </c:catAx>
      <c:valAx>
        <c:axId val="341950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4066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33</c:v>
                </c:pt>
                <c:pt idx="1">
                  <c:v>838718</c:v>
                </c:pt>
                <c:pt idx="2">
                  <c:v>195957</c:v>
                </c:pt>
                <c:pt idx="3">
                  <c:v>0</c:v>
                </c:pt>
                <c:pt idx="4">
                  <c:v>42915562</c:v>
                </c:pt>
                <c:pt idx="5">
                  <c:v>1206843</c:v>
                </c:pt>
                <c:pt idx="6">
                  <c:v>241556</c:v>
                </c:pt>
                <c:pt idx="7">
                  <c:v>29018533</c:v>
                </c:pt>
                <c:pt idx="8">
                  <c:v>3826537</c:v>
                </c:pt>
                <c:pt idx="9">
                  <c:v>514562</c:v>
                </c:pt>
                <c:pt idx="10">
                  <c:v>857500</c:v>
                </c:pt>
                <c:pt idx="11">
                  <c:v>50315</c:v>
                </c:pt>
                <c:pt idx="12">
                  <c:v>99015</c:v>
                </c:pt>
                <c:pt idx="13">
                  <c:v>803185</c:v>
                </c:pt>
                <c:pt idx="14">
                  <c:v>609856</c:v>
                </c:pt>
                <c:pt idx="15">
                  <c:v>11051757</c:v>
                </c:pt>
                <c:pt idx="16">
                  <c:v>1889770</c:v>
                </c:pt>
                <c:pt idx="17">
                  <c:v>369492</c:v>
                </c:pt>
                <c:pt idx="18">
                  <c:v>30002</c:v>
                </c:pt>
                <c:pt idx="19">
                  <c:v>2398</c:v>
                </c:pt>
                <c:pt idx="20">
                  <c:v>0</c:v>
                </c:pt>
                <c:pt idx="21">
                  <c:v>3120396</c:v>
                </c:pt>
                <c:pt idx="22">
                  <c:v>1015431</c:v>
                </c:pt>
                <c:pt idx="23">
                  <c:v>812795</c:v>
                </c:pt>
                <c:pt idx="24">
                  <c:v>98970</c:v>
                </c:pt>
                <c:pt idx="25">
                  <c:v>44516880</c:v>
                </c:pt>
                <c:pt idx="26">
                  <c:v>2236454</c:v>
                </c:pt>
                <c:pt idx="27">
                  <c:v>203795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109</c:v>
                </c:pt>
                <c:pt idx="1">
                  <c:v>832890</c:v>
                </c:pt>
                <c:pt idx="2">
                  <c:v>149725</c:v>
                </c:pt>
                <c:pt idx="3">
                  <c:v>0</c:v>
                </c:pt>
                <c:pt idx="4">
                  <c:v>42464387</c:v>
                </c:pt>
                <c:pt idx="5">
                  <c:v>1104249</c:v>
                </c:pt>
                <c:pt idx="6">
                  <c:v>268107</c:v>
                </c:pt>
                <c:pt idx="7">
                  <c:v>24898073</c:v>
                </c:pt>
                <c:pt idx="8">
                  <c:v>3983745</c:v>
                </c:pt>
                <c:pt idx="9">
                  <c:v>507988</c:v>
                </c:pt>
                <c:pt idx="10">
                  <c:v>832909</c:v>
                </c:pt>
                <c:pt idx="11">
                  <c:v>49272</c:v>
                </c:pt>
                <c:pt idx="12">
                  <c:v>276782</c:v>
                </c:pt>
                <c:pt idx="13">
                  <c:v>620711</c:v>
                </c:pt>
                <c:pt idx="14">
                  <c:v>456260</c:v>
                </c:pt>
                <c:pt idx="15">
                  <c:v>10273004</c:v>
                </c:pt>
                <c:pt idx="16">
                  <c:v>235816</c:v>
                </c:pt>
                <c:pt idx="17">
                  <c:v>375927</c:v>
                </c:pt>
                <c:pt idx="18">
                  <c:v>35962</c:v>
                </c:pt>
                <c:pt idx="19">
                  <c:v>3830</c:v>
                </c:pt>
                <c:pt idx="20">
                  <c:v>0</c:v>
                </c:pt>
                <c:pt idx="21">
                  <c:v>2957810</c:v>
                </c:pt>
                <c:pt idx="22">
                  <c:v>374666</c:v>
                </c:pt>
                <c:pt idx="23">
                  <c:v>763006</c:v>
                </c:pt>
                <c:pt idx="24">
                  <c:v>225238</c:v>
                </c:pt>
                <c:pt idx="25">
                  <c:v>39863644</c:v>
                </c:pt>
                <c:pt idx="26">
                  <c:v>1932545</c:v>
                </c:pt>
                <c:pt idx="27">
                  <c:v>177057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332698"/>
        <c:axId val="4460706"/>
      </c:barChart>
      <c:catAx>
        <c:axId val="253326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0706"/>
        <c:crosses val="autoZero"/>
        <c:auto val="1"/>
        <c:lblAlgn val="ctr"/>
        <c:lblOffset val="100"/>
        <c:noMultiLvlLbl val="0"/>
      </c:catAx>
      <c:valAx>
        <c:axId val="446070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3326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18984.631000000001</c:v>
                </c:pt>
                <c:pt idx="1">
                  <c:v>784.21400000000006</c:v>
                </c:pt>
                <c:pt idx="2">
                  <c:v>2940.2839999999992</c:v>
                </c:pt>
                <c:pt idx="3">
                  <c:v>8284.3399999999983</c:v>
                </c:pt>
                <c:pt idx="4">
                  <c:v>913.92499999999995</c:v>
                </c:pt>
                <c:pt idx="5">
                  <c:v>8733.7119999999977</c:v>
                </c:pt>
                <c:pt idx="6">
                  <c:v>1333.1060000000009</c:v>
                </c:pt>
                <c:pt idx="7">
                  <c:v>2334.1379999999999</c:v>
                </c:pt>
                <c:pt idx="8">
                  <c:v>0</c:v>
                </c:pt>
                <c:pt idx="9">
                  <c:v>340.5270000000001</c:v>
                </c:pt>
                <c:pt idx="10">
                  <c:v>2127.683</c:v>
                </c:pt>
                <c:pt idx="11">
                  <c:v>0</c:v>
                </c:pt>
                <c:pt idx="12">
                  <c:v>97.772000000000006</c:v>
                </c:pt>
                <c:pt idx="13">
                  <c:v>8584.2530000000024</c:v>
                </c:pt>
                <c:pt idx="14">
                  <c:v>80.902000000000001</c:v>
                </c:pt>
                <c:pt idx="15">
                  <c:v>737.64200000000017</c:v>
                </c:pt>
                <c:pt idx="16">
                  <c:v>119.911</c:v>
                </c:pt>
                <c:pt idx="17">
                  <c:v>1572.165</c:v>
                </c:pt>
                <c:pt idx="18">
                  <c:v>0</c:v>
                </c:pt>
                <c:pt idx="19">
                  <c:v>593.43500000000017</c:v>
                </c:pt>
                <c:pt idx="20">
                  <c:v>12823.064</c:v>
                </c:pt>
                <c:pt idx="21">
                  <c:v>2043.83</c:v>
                </c:pt>
                <c:pt idx="22">
                  <c:v>3344.0079999999989</c:v>
                </c:pt>
                <c:pt idx="23">
                  <c:v>0</c:v>
                </c:pt>
                <c:pt idx="24">
                  <c:v>1728.826</c:v>
                </c:pt>
                <c:pt idx="25">
                  <c:v>1440.3620000000001</c:v>
                </c:pt>
                <c:pt idx="26">
                  <c:v>23203.633000000002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22368.784</c:v>
                </c:pt>
                <c:pt idx="1">
                  <c:v>0</c:v>
                </c:pt>
                <c:pt idx="2">
                  <c:v>2663.8670000000002</c:v>
                </c:pt>
                <c:pt idx="3">
                  <c:v>8299.253999999999</c:v>
                </c:pt>
                <c:pt idx="4">
                  <c:v>621.78099999999995</c:v>
                </c:pt>
                <c:pt idx="5">
                  <c:v>9446.5229999999992</c:v>
                </c:pt>
                <c:pt idx="6">
                  <c:v>1340.636</c:v>
                </c:pt>
                <c:pt idx="7">
                  <c:v>1324.2449999999999</c:v>
                </c:pt>
                <c:pt idx="8">
                  <c:v>0</c:v>
                </c:pt>
                <c:pt idx="9">
                  <c:v>285.19900000000001</c:v>
                </c:pt>
                <c:pt idx="10">
                  <c:v>1826.193</c:v>
                </c:pt>
                <c:pt idx="11">
                  <c:v>21.690999999999999</c:v>
                </c:pt>
                <c:pt idx="12">
                  <c:v>136.965</c:v>
                </c:pt>
                <c:pt idx="13">
                  <c:v>6379.5349999999999</c:v>
                </c:pt>
                <c:pt idx="14">
                  <c:v>129.31</c:v>
                </c:pt>
                <c:pt idx="15">
                  <c:v>623.14799999999991</c:v>
                </c:pt>
                <c:pt idx="16">
                  <c:v>119.224</c:v>
                </c:pt>
                <c:pt idx="17">
                  <c:v>1999.377</c:v>
                </c:pt>
                <c:pt idx="18">
                  <c:v>0</c:v>
                </c:pt>
                <c:pt idx="19">
                  <c:v>610.78499999999997</c:v>
                </c:pt>
                <c:pt idx="20">
                  <c:v>15331.023999999999</c:v>
                </c:pt>
                <c:pt idx="21">
                  <c:v>2623.835</c:v>
                </c:pt>
                <c:pt idx="22">
                  <c:v>3562.3709999999992</c:v>
                </c:pt>
                <c:pt idx="23">
                  <c:v>0</c:v>
                </c:pt>
                <c:pt idx="24">
                  <c:v>1481.6420000000001</c:v>
                </c:pt>
                <c:pt idx="25">
                  <c:v>968.32399999999996</c:v>
                </c:pt>
                <c:pt idx="26">
                  <c:v>23897.762999999999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30108"/>
        <c:axId val="6638554"/>
      </c:barChart>
      <c:catAx>
        <c:axId val="79301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38554"/>
        <c:crosses val="autoZero"/>
        <c:auto val="1"/>
        <c:lblAlgn val="ctr"/>
        <c:lblOffset val="100"/>
        <c:noMultiLvlLbl val="0"/>
      </c:catAx>
      <c:valAx>
        <c:axId val="66385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301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42711</c:v>
                </c:pt>
                <c:pt idx="1">
                  <c:v>17779</c:v>
                </c:pt>
                <c:pt idx="2">
                  <c:v>76298</c:v>
                </c:pt>
                <c:pt idx="3">
                  <c:v>35437</c:v>
                </c:pt>
                <c:pt idx="4">
                  <c:v>2606990</c:v>
                </c:pt>
                <c:pt idx="5">
                  <c:v>89837</c:v>
                </c:pt>
                <c:pt idx="6">
                  <c:v>130667</c:v>
                </c:pt>
                <c:pt idx="7">
                  <c:v>1386470</c:v>
                </c:pt>
                <c:pt idx="8">
                  <c:v>112987</c:v>
                </c:pt>
                <c:pt idx="9">
                  <c:v>148605</c:v>
                </c:pt>
                <c:pt idx="10">
                  <c:v>23528</c:v>
                </c:pt>
                <c:pt idx="11">
                  <c:v>414710</c:v>
                </c:pt>
                <c:pt idx="12">
                  <c:v>10657</c:v>
                </c:pt>
                <c:pt idx="13">
                  <c:v>12633</c:v>
                </c:pt>
                <c:pt idx="14">
                  <c:v>111187</c:v>
                </c:pt>
                <c:pt idx="15">
                  <c:v>2163442</c:v>
                </c:pt>
                <c:pt idx="16">
                  <c:v>56235</c:v>
                </c:pt>
                <c:pt idx="17">
                  <c:v>19881</c:v>
                </c:pt>
                <c:pt idx="18">
                  <c:v>120</c:v>
                </c:pt>
                <c:pt idx="19">
                  <c:v>19363</c:v>
                </c:pt>
                <c:pt idx="20">
                  <c:v>19578</c:v>
                </c:pt>
                <c:pt idx="21">
                  <c:v>660629</c:v>
                </c:pt>
                <c:pt idx="22">
                  <c:v>41513</c:v>
                </c:pt>
                <c:pt idx="23">
                  <c:v>25065</c:v>
                </c:pt>
                <c:pt idx="24">
                  <c:v>85007</c:v>
                </c:pt>
                <c:pt idx="25">
                  <c:v>363769</c:v>
                </c:pt>
                <c:pt idx="26">
                  <c:v>85274</c:v>
                </c:pt>
                <c:pt idx="27">
                  <c:v>6692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45290</c:v>
                </c:pt>
                <c:pt idx="1">
                  <c:v>22226</c:v>
                </c:pt>
                <c:pt idx="2">
                  <c:v>74505</c:v>
                </c:pt>
                <c:pt idx="3">
                  <c:v>39395</c:v>
                </c:pt>
                <c:pt idx="4">
                  <c:v>2773909</c:v>
                </c:pt>
                <c:pt idx="5">
                  <c:v>86482</c:v>
                </c:pt>
                <c:pt idx="6">
                  <c:v>114380</c:v>
                </c:pt>
                <c:pt idx="7">
                  <c:v>1174222</c:v>
                </c:pt>
                <c:pt idx="8">
                  <c:v>100505</c:v>
                </c:pt>
                <c:pt idx="9">
                  <c:v>171625</c:v>
                </c:pt>
                <c:pt idx="10">
                  <c:v>22354</c:v>
                </c:pt>
                <c:pt idx="11">
                  <c:v>475685</c:v>
                </c:pt>
                <c:pt idx="12">
                  <c:v>11114</c:v>
                </c:pt>
                <c:pt idx="13">
                  <c:v>17113</c:v>
                </c:pt>
                <c:pt idx="14">
                  <c:v>129743</c:v>
                </c:pt>
                <c:pt idx="15">
                  <c:v>1714057</c:v>
                </c:pt>
                <c:pt idx="16">
                  <c:v>63686</c:v>
                </c:pt>
                <c:pt idx="17">
                  <c:v>18506</c:v>
                </c:pt>
                <c:pt idx="18">
                  <c:v>6952</c:v>
                </c:pt>
                <c:pt idx="19">
                  <c:v>21063</c:v>
                </c:pt>
                <c:pt idx="20">
                  <c:v>19128</c:v>
                </c:pt>
                <c:pt idx="21">
                  <c:v>546385</c:v>
                </c:pt>
                <c:pt idx="22">
                  <c:v>35164</c:v>
                </c:pt>
                <c:pt idx="23">
                  <c:v>26353</c:v>
                </c:pt>
                <c:pt idx="24">
                  <c:v>83181</c:v>
                </c:pt>
                <c:pt idx="25">
                  <c:v>317843</c:v>
                </c:pt>
                <c:pt idx="26">
                  <c:v>100302</c:v>
                </c:pt>
                <c:pt idx="27">
                  <c:v>5983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11196"/>
        <c:axId val="66844376"/>
      </c:barChart>
      <c:catAx>
        <c:axId val="26111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844376"/>
        <c:crosses val="autoZero"/>
        <c:auto val="1"/>
        <c:lblAlgn val="ctr"/>
        <c:lblOffset val="100"/>
        <c:noMultiLvlLbl val="0"/>
      </c:catAx>
      <c:valAx>
        <c:axId val="668443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111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19541</c:v>
                </c:pt>
                <c:pt idx="1">
                  <c:v>868</c:v>
                </c:pt>
                <c:pt idx="2">
                  <c:v>34386</c:v>
                </c:pt>
                <c:pt idx="3">
                  <c:v>9887</c:v>
                </c:pt>
                <c:pt idx="4">
                  <c:v>2490915</c:v>
                </c:pt>
                <c:pt idx="5">
                  <c:v>20336</c:v>
                </c:pt>
                <c:pt idx="6">
                  <c:v>643</c:v>
                </c:pt>
                <c:pt idx="7">
                  <c:v>1186836</c:v>
                </c:pt>
                <c:pt idx="8">
                  <c:v>59381</c:v>
                </c:pt>
                <c:pt idx="9">
                  <c:v>8301</c:v>
                </c:pt>
                <c:pt idx="10">
                  <c:v>0</c:v>
                </c:pt>
                <c:pt idx="11">
                  <c:v>398389</c:v>
                </c:pt>
                <c:pt idx="12">
                  <c:v>6011</c:v>
                </c:pt>
                <c:pt idx="13">
                  <c:v>12633</c:v>
                </c:pt>
                <c:pt idx="14">
                  <c:v>89413</c:v>
                </c:pt>
                <c:pt idx="15">
                  <c:v>1972937</c:v>
                </c:pt>
                <c:pt idx="16">
                  <c:v>25574</c:v>
                </c:pt>
                <c:pt idx="17">
                  <c:v>11107</c:v>
                </c:pt>
                <c:pt idx="18">
                  <c:v>0</c:v>
                </c:pt>
                <c:pt idx="19">
                  <c:v>12232</c:v>
                </c:pt>
                <c:pt idx="20">
                  <c:v>7371</c:v>
                </c:pt>
                <c:pt idx="21">
                  <c:v>565952</c:v>
                </c:pt>
                <c:pt idx="22">
                  <c:v>24863</c:v>
                </c:pt>
                <c:pt idx="23">
                  <c:v>11378</c:v>
                </c:pt>
                <c:pt idx="24">
                  <c:v>23768</c:v>
                </c:pt>
                <c:pt idx="25">
                  <c:v>301935</c:v>
                </c:pt>
                <c:pt idx="26">
                  <c:v>40690</c:v>
                </c:pt>
                <c:pt idx="27">
                  <c:v>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22899</c:v>
                </c:pt>
                <c:pt idx="1">
                  <c:v>1393</c:v>
                </c:pt>
                <c:pt idx="2">
                  <c:v>38458</c:v>
                </c:pt>
                <c:pt idx="3">
                  <c:v>10667</c:v>
                </c:pt>
                <c:pt idx="4">
                  <c:v>2642165</c:v>
                </c:pt>
                <c:pt idx="5">
                  <c:v>18065</c:v>
                </c:pt>
                <c:pt idx="6">
                  <c:v>972</c:v>
                </c:pt>
                <c:pt idx="7">
                  <c:v>962781</c:v>
                </c:pt>
                <c:pt idx="8">
                  <c:v>52808</c:v>
                </c:pt>
                <c:pt idx="9">
                  <c:v>11731</c:v>
                </c:pt>
                <c:pt idx="10">
                  <c:v>0</c:v>
                </c:pt>
                <c:pt idx="11">
                  <c:v>459584</c:v>
                </c:pt>
                <c:pt idx="12">
                  <c:v>6971</c:v>
                </c:pt>
                <c:pt idx="13">
                  <c:v>17113</c:v>
                </c:pt>
                <c:pt idx="14">
                  <c:v>107177</c:v>
                </c:pt>
                <c:pt idx="15">
                  <c:v>1521937</c:v>
                </c:pt>
                <c:pt idx="16">
                  <c:v>26513</c:v>
                </c:pt>
                <c:pt idx="17">
                  <c:v>8433</c:v>
                </c:pt>
                <c:pt idx="18">
                  <c:v>0</c:v>
                </c:pt>
                <c:pt idx="19">
                  <c:v>13852</c:v>
                </c:pt>
                <c:pt idx="20">
                  <c:v>7759</c:v>
                </c:pt>
                <c:pt idx="21">
                  <c:v>446873</c:v>
                </c:pt>
                <c:pt idx="22">
                  <c:v>20140</c:v>
                </c:pt>
                <c:pt idx="23">
                  <c:v>12061</c:v>
                </c:pt>
                <c:pt idx="24">
                  <c:v>26486</c:v>
                </c:pt>
                <c:pt idx="25">
                  <c:v>266697</c:v>
                </c:pt>
                <c:pt idx="26">
                  <c:v>44175</c:v>
                </c:pt>
                <c:pt idx="27">
                  <c:v>2460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998128"/>
        <c:axId val="54324071"/>
      </c:barChart>
      <c:catAx>
        <c:axId val="529981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324071"/>
        <c:crosses val="autoZero"/>
        <c:auto val="1"/>
        <c:lblAlgn val="ctr"/>
        <c:lblOffset val="100"/>
        <c:noMultiLvlLbl val="0"/>
      </c:catAx>
      <c:valAx>
        <c:axId val="5432407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9981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2642533</c:v>
                </c:pt>
                <c:pt idx="5">
                  <c:v>0</c:v>
                </c:pt>
                <c:pt idx="6">
                  <c:v>1010</c:v>
                </c:pt>
                <c:pt idx="7">
                  <c:v>0</c:v>
                </c:pt>
                <c:pt idx="8">
                  <c:v>1606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42</c:v>
                </c:pt>
                <c:pt idx="13">
                  <c:v>0</c:v>
                </c:pt>
                <c:pt idx="14">
                  <c:v>36249</c:v>
                </c:pt>
                <c:pt idx="15">
                  <c:v>35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1304</c:v>
                </c:pt>
                <c:pt idx="22">
                  <c:v>0</c:v>
                </c:pt>
                <c:pt idx="23">
                  <c:v>0</c:v>
                </c:pt>
                <c:pt idx="24">
                  <c:v>58374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2793645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</c:v>
                </c:pt>
                <c:pt idx="13">
                  <c:v>0</c:v>
                </c:pt>
                <c:pt idx="14">
                  <c:v>96211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1304</c:v>
                </c:pt>
                <c:pt idx="22">
                  <c:v>0</c:v>
                </c:pt>
                <c:pt idx="23">
                  <c:v>0</c:v>
                </c:pt>
                <c:pt idx="24">
                  <c:v>37810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203926"/>
        <c:axId val="31980754"/>
      </c:barChart>
      <c:catAx>
        <c:axId val="222039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980754"/>
        <c:crosses val="autoZero"/>
        <c:auto val="1"/>
        <c:lblAlgn val="ctr"/>
        <c:lblOffset val="100"/>
        <c:noMultiLvlLbl val="0"/>
      </c:catAx>
      <c:valAx>
        <c:axId val="319807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2039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370525</c:v>
                </c:pt>
                <c:pt idx="1">
                  <c:v>13320</c:v>
                </c:pt>
                <c:pt idx="2">
                  <c:v>2208</c:v>
                </c:pt>
                <c:pt idx="3">
                  <c:v>194</c:v>
                </c:pt>
                <c:pt idx="4">
                  <c:v>48815512</c:v>
                </c:pt>
                <c:pt idx="5">
                  <c:v>654631</c:v>
                </c:pt>
                <c:pt idx="6">
                  <c:v>9484</c:v>
                </c:pt>
                <c:pt idx="7">
                  <c:v>20018502</c:v>
                </c:pt>
                <c:pt idx="8">
                  <c:v>106333</c:v>
                </c:pt>
                <c:pt idx="9">
                  <c:v>92677</c:v>
                </c:pt>
                <c:pt idx="10">
                  <c:v>50399</c:v>
                </c:pt>
                <c:pt idx="11">
                  <c:v>986</c:v>
                </c:pt>
                <c:pt idx="12">
                  <c:v>349947</c:v>
                </c:pt>
                <c:pt idx="13">
                  <c:v>1233681</c:v>
                </c:pt>
                <c:pt idx="14">
                  <c:v>1991836</c:v>
                </c:pt>
                <c:pt idx="15">
                  <c:v>10718296</c:v>
                </c:pt>
                <c:pt idx="16">
                  <c:v>1733471</c:v>
                </c:pt>
                <c:pt idx="17">
                  <c:v>6592</c:v>
                </c:pt>
                <c:pt idx="18">
                  <c:v>0</c:v>
                </c:pt>
                <c:pt idx="19">
                  <c:v>27285</c:v>
                </c:pt>
                <c:pt idx="20">
                  <c:v>28742</c:v>
                </c:pt>
                <c:pt idx="21">
                  <c:v>715931</c:v>
                </c:pt>
                <c:pt idx="22">
                  <c:v>272059</c:v>
                </c:pt>
                <c:pt idx="23">
                  <c:v>0</c:v>
                </c:pt>
                <c:pt idx="24">
                  <c:v>1077242</c:v>
                </c:pt>
                <c:pt idx="25">
                  <c:v>25968670</c:v>
                </c:pt>
                <c:pt idx="26">
                  <c:v>391594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1551758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47545441</c:v>
                </c:pt>
                <c:pt idx="5">
                  <c:v>1303964</c:v>
                </c:pt>
                <c:pt idx="6">
                  <c:v>9951</c:v>
                </c:pt>
                <c:pt idx="7">
                  <c:v>15016018</c:v>
                </c:pt>
                <c:pt idx="8">
                  <c:v>32436</c:v>
                </c:pt>
                <c:pt idx="9">
                  <c:v>645391</c:v>
                </c:pt>
                <c:pt idx="10">
                  <c:v>11413</c:v>
                </c:pt>
                <c:pt idx="11">
                  <c:v>0</c:v>
                </c:pt>
                <c:pt idx="12">
                  <c:v>526383</c:v>
                </c:pt>
                <c:pt idx="13">
                  <c:v>5100243</c:v>
                </c:pt>
                <c:pt idx="14">
                  <c:v>1670279</c:v>
                </c:pt>
                <c:pt idx="15">
                  <c:v>9398398</c:v>
                </c:pt>
                <c:pt idx="16">
                  <c:v>34764</c:v>
                </c:pt>
                <c:pt idx="17">
                  <c:v>1604</c:v>
                </c:pt>
                <c:pt idx="18">
                  <c:v>0</c:v>
                </c:pt>
                <c:pt idx="19">
                  <c:v>55086</c:v>
                </c:pt>
                <c:pt idx="20">
                  <c:v>9564</c:v>
                </c:pt>
                <c:pt idx="21">
                  <c:v>589129</c:v>
                </c:pt>
                <c:pt idx="22">
                  <c:v>49848</c:v>
                </c:pt>
                <c:pt idx="23">
                  <c:v>102</c:v>
                </c:pt>
                <c:pt idx="24">
                  <c:v>1102359</c:v>
                </c:pt>
                <c:pt idx="25">
                  <c:v>22305058</c:v>
                </c:pt>
                <c:pt idx="26">
                  <c:v>226907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865443"/>
        <c:axId val="5917549"/>
      </c:barChart>
      <c:catAx>
        <c:axId val="218654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17549"/>
        <c:crosses val="autoZero"/>
        <c:auto val="1"/>
        <c:lblAlgn val="ctr"/>
        <c:lblOffset val="100"/>
        <c:noMultiLvlLbl val="0"/>
      </c:catAx>
      <c:valAx>
        <c:axId val="59175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8654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13320</c:v>
                </c:pt>
                <c:pt idx="2">
                  <c:v>0</c:v>
                </c:pt>
                <c:pt idx="3">
                  <c:v>0</c:v>
                </c:pt>
                <c:pt idx="4">
                  <c:v>38380799</c:v>
                </c:pt>
                <c:pt idx="5">
                  <c:v>174572</c:v>
                </c:pt>
                <c:pt idx="6">
                  <c:v>6</c:v>
                </c:pt>
                <c:pt idx="7">
                  <c:v>14856672</c:v>
                </c:pt>
                <c:pt idx="8">
                  <c:v>77521</c:v>
                </c:pt>
                <c:pt idx="9">
                  <c:v>0</c:v>
                </c:pt>
                <c:pt idx="10">
                  <c:v>46399</c:v>
                </c:pt>
                <c:pt idx="11">
                  <c:v>0</c:v>
                </c:pt>
                <c:pt idx="12">
                  <c:v>2057</c:v>
                </c:pt>
                <c:pt idx="13">
                  <c:v>827</c:v>
                </c:pt>
                <c:pt idx="14">
                  <c:v>139799</c:v>
                </c:pt>
                <c:pt idx="15">
                  <c:v>7787811</c:v>
                </c:pt>
                <c:pt idx="16">
                  <c:v>1673233</c:v>
                </c:pt>
                <c:pt idx="17">
                  <c:v>792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638908</c:v>
                </c:pt>
                <c:pt idx="22">
                  <c:v>248371</c:v>
                </c:pt>
                <c:pt idx="23">
                  <c:v>0</c:v>
                </c:pt>
                <c:pt idx="24">
                  <c:v>1000</c:v>
                </c:pt>
                <c:pt idx="25">
                  <c:v>25575889</c:v>
                </c:pt>
                <c:pt idx="26">
                  <c:v>281739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37789204</c:v>
                </c:pt>
                <c:pt idx="5">
                  <c:v>156443</c:v>
                </c:pt>
                <c:pt idx="6">
                  <c:v>6</c:v>
                </c:pt>
                <c:pt idx="7">
                  <c:v>11629280</c:v>
                </c:pt>
                <c:pt idx="8">
                  <c:v>31369</c:v>
                </c:pt>
                <c:pt idx="9">
                  <c:v>125</c:v>
                </c:pt>
                <c:pt idx="10">
                  <c:v>11413</c:v>
                </c:pt>
                <c:pt idx="11">
                  <c:v>0</c:v>
                </c:pt>
                <c:pt idx="12">
                  <c:v>919</c:v>
                </c:pt>
                <c:pt idx="13">
                  <c:v>2085</c:v>
                </c:pt>
                <c:pt idx="14">
                  <c:v>22435</c:v>
                </c:pt>
                <c:pt idx="15">
                  <c:v>7098206</c:v>
                </c:pt>
                <c:pt idx="16">
                  <c:v>19623</c:v>
                </c:pt>
                <c:pt idx="17">
                  <c:v>1604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554286</c:v>
                </c:pt>
                <c:pt idx="22">
                  <c:v>3907</c:v>
                </c:pt>
                <c:pt idx="23">
                  <c:v>0</c:v>
                </c:pt>
                <c:pt idx="24">
                  <c:v>4731</c:v>
                </c:pt>
                <c:pt idx="25">
                  <c:v>21822650</c:v>
                </c:pt>
                <c:pt idx="26">
                  <c:v>150346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776884"/>
        <c:axId val="59199614"/>
      </c:barChart>
      <c:catAx>
        <c:axId val="617768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199614"/>
        <c:crosses val="autoZero"/>
        <c:auto val="1"/>
        <c:lblAlgn val="ctr"/>
        <c:lblOffset val="100"/>
        <c:noMultiLvlLbl val="0"/>
      </c:catAx>
      <c:valAx>
        <c:axId val="591996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7768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25767</c:v>
                </c:pt>
                <c:pt idx="2">
                  <c:v>628188</c:v>
                </c:pt>
                <c:pt idx="3">
                  <c:v>0</c:v>
                </c:pt>
                <c:pt idx="4">
                  <c:v>8695495</c:v>
                </c:pt>
                <c:pt idx="5">
                  <c:v>655462</c:v>
                </c:pt>
                <c:pt idx="6">
                  <c:v>11417746</c:v>
                </c:pt>
                <c:pt idx="7">
                  <c:v>8940322</c:v>
                </c:pt>
                <c:pt idx="8">
                  <c:v>906145</c:v>
                </c:pt>
                <c:pt idx="9">
                  <c:v>2878</c:v>
                </c:pt>
                <c:pt idx="10">
                  <c:v>17634</c:v>
                </c:pt>
                <c:pt idx="11">
                  <c:v>430223</c:v>
                </c:pt>
                <c:pt idx="12">
                  <c:v>17563</c:v>
                </c:pt>
                <c:pt idx="13">
                  <c:v>27</c:v>
                </c:pt>
                <c:pt idx="14">
                  <c:v>438666</c:v>
                </c:pt>
                <c:pt idx="15">
                  <c:v>3766834</c:v>
                </c:pt>
                <c:pt idx="16">
                  <c:v>369541</c:v>
                </c:pt>
                <c:pt idx="17">
                  <c:v>0</c:v>
                </c:pt>
                <c:pt idx="18">
                  <c:v>334317</c:v>
                </c:pt>
                <c:pt idx="19">
                  <c:v>354827</c:v>
                </c:pt>
                <c:pt idx="20">
                  <c:v>431038</c:v>
                </c:pt>
                <c:pt idx="21">
                  <c:v>3422823</c:v>
                </c:pt>
                <c:pt idx="22">
                  <c:v>1734850</c:v>
                </c:pt>
                <c:pt idx="23">
                  <c:v>125131</c:v>
                </c:pt>
                <c:pt idx="24">
                  <c:v>245520</c:v>
                </c:pt>
                <c:pt idx="25">
                  <c:v>10556565</c:v>
                </c:pt>
                <c:pt idx="26">
                  <c:v>1214783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12008</c:v>
                </c:pt>
                <c:pt idx="2">
                  <c:v>565002</c:v>
                </c:pt>
                <c:pt idx="3">
                  <c:v>0</c:v>
                </c:pt>
                <c:pt idx="4">
                  <c:v>10179839</c:v>
                </c:pt>
                <c:pt idx="5">
                  <c:v>607600</c:v>
                </c:pt>
                <c:pt idx="6">
                  <c:v>10861554</c:v>
                </c:pt>
                <c:pt idx="7">
                  <c:v>8896292</c:v>
                </c:pt>
                <c:pt idx="8">
                  <c:v>762592</c:v>
                </c:pt>
                <c:pt idx="9">
                  <c:v>24133</c:v>
                </c:pt>
                <c:pt idx="10">
                  <c:v>120697</c:v>
                </c:pt>
                <c:pt idx="11">
                  <c:v>389497</c:v>
                </c:pt>
                <c:pt idx="12">
                  <c:v>14666</c:v>
                </c:pt>
                <c:pt idx="13">
                  <c:v>0</c:v>
                </c:pt>
                <c:pt idx="14">
                  <c:v>475486</c:v>
                </c:pt>
                <c:pt idx="15">
                  <c:v>3568433</c:v>
                </c:pt>
                <c:pt idx="16">
                  <c:v>474162</c:v>
                </c:pt>
                <c:pt idx="17">
                  <c:v>0</c:v>
                </c:pt>
                <c:pt idx="18">
                  <c:v>334751</c:v>
                </c:pt>
                <c:pt idx="19">
                  <c:v>367406</c:v>
                </c:pt>
                <c:pt idx="20">
                  <c:v>477690</c:v>
                </c:pt>
                <c:pt idx="21">
                  <c:v>3192249</c:v>
                </c:pt>
                <c:pt idx="22">
                  <c:v>1778003</c:v>
                </c:pt>
                <c:pt idx="23">
                  <c:v>129982</c:v>
                </c:pt>
                <c:pt idx="24">
                  <c:v>251891</c:v>
                </c:pt>
                <c:pt idx="25">
                  <c:v>10080493</c:v>
                </c:pt>
                <c:pt idx="26">
                  <c:v>920198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076427"/>
        <c:axId val="15155559"/>
      </c:barChart>
      <c:catAx>
        <c:axId val="620764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155559"/>
        <c:crosses val="autoZero"/>
        <c:auto val="1"/>
        <c:lblAlgn val="ctr"/>
        <c:lblOffset val="100"/>
        <c:noMultiLvlLbl val="0"/>
      </c:catAx>
      <c:valAx>
        <c:axId val="151555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0764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354</c:v>
                </c:pt>
                <c:pt idx="2">
                  <c:v>33880</c:v>
                </c:pt>
                <c:pt idx="3">
                  <c:v>0</c:v>
                </c:pt>
                <c:pt idx="4">
                  <c:v>370280</c:v>
                </c:pt>
                <c:pt idx="5">
                  <c:v>21778</c:v>
                </c:pt>
                <c:pt idx="6">
                  <c:v>531233</c:v>
                </c:pt>
                <c:pt idx="7">
                  <c:v>328062</c:v>
                </c:pt>
                <c:pt idx="8">
                  <c:v>33857</c:v>
                </c:pt>
                <c:pt idx="9">
                  <c:v>0</c:v>
                </c:pt>
                <c:pt idx="10">
                  <c:v>0</c:v>
                </c:pt>
                <c:pt idx="11">
                  <c:v>24980</c:v>
                </c:pt>
                <c:pt idx="12">
                  <c:v>35</c:v>
                </c:pt>
                <c:pt idx="13">
                  <c:v>0</c:v>
                </c:pt>
                <c:pt idx="14">
                  <c:v>23053</c:v>
                </c:pt>
                <c:pt idx="15">
                  <c:v>249121</c:v>
                </c:pt>
                <c:pt idx="16">
                  <c:v>18620</c:v>
                </c:pt>
                <c:pt idx="17">
                  <c:v>0</c:v>
                </c:pt>
                <c:pt idx="18">
                  <c:v>22039</c:v>
                </c:pt>
                <c:pt idx="19">
                  <c:v>14668</c:v>
                </c:pt>
                <c:pt idx="20">
                  <c:v>2410</c:v>
                </c:pt>
                <c:pt idx="21">
                  <c:v>228660</c:v>
                </c:pt>
                <c:pt idx="22">
                  <c:v>41595</c:v>
                </c:pt>
                <c:pt idx="23">
                  <c:v>6761</c:v>
                </c:pt>
                <c:pt idx="24">
                  <c:v>0</c:v>
                </c:pt>
                <c:pt idx="25">
                  <c:v>385170</c:v>
                </c:pt>
                <c:pt idx="26">
                  <c:v>18515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29238</c:v>
                </c:pt>
                <c:pt idx="3">
                  <c:v>0</c:v>
                </c:pt>
                <c:pt idx="4">
                  <c:v>343634</c:v>
                </c:pt>
                <c:pt idx="5">
                  <c:v>18927</c:v>
                </c:pt>
                <c:pt idx="6">
                  <c:v>515255</c:v>
                </c:pt>
                <c:pt idx="7">
                  <c:v>319158</c:v>
                </c:pt>
                <c:pt idx="8">
                  <c:v>30332</c:v>
                </c:pt>
                <c:pt idx="9">
                  <c:v>0</c:v>
                </c:pt>
                <c:pt idx="10">
                  <c:v>21</c:v>
                </c:pt>
                <c:pt idx="11">
                  <c:v>23082</c:v>
                </c:pt>
                <c:pt idx="12">
                  <c:v>25</c:v>
                </c:pt>
                <c:pt idx="13">
                  <c:v>0</c:v>
                </c:pt>
                <c:pt idx="14">
                  <c:v>24847</c:v>
                </c:pt>
                <c:pt idx="15">
                  <c:v>249622</c:v>
                </c:pt>
                <c:pt idx="16">
                  <c:v>26958</c:v>
                </c:pt>
                <c:pt idx="17">
                  <c:v>0</c:v>
                </c:pt>
                <c:pt idx="18">
                  <c:v>21847</c:v>
                </c:pt>
                <c:pt idx="19">
                  <c:v>13951</c:v>
                </c:pt>
                <c:pt idx="20">
                  <c:v>2416</c:v>
                </c:pt>
                <c:pt idx="21">
                  <c:v>230715</c:v>
                </c:pt>
                <c:pt idx="22">
                  <c:v>43050</c:v>
                </c:pt>
                <c:pt idx="23">
                  <c:v>6560</c:v>
                </c:pt>
                <c:pt idx="24">
                  <c:v>152</c:v>
                </c:pt>
                <c:pt idx="25">
                  <c:v>363945</c:v>
                </c:pt>
                <c:pt idx="26">
                  <c:v>8162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127361"/>
        <c:axId val="65649743"/>
      </c:barChart>
      <c:catAx>
        <c:axId val="261273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649743"/>
        <c:crosses val="autoZero"/>
        <c:auto val="1"/>
        <c:lblAlgn val="ctr"/>
        <c:lblOffset val="100"/>
        <c:noMultiLvlLbl val="0"/>
      </c:catAx>
      <c:valAx>
        <c:axId val="656497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1273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4</c:v>
                </c:pt>
                <c:pt idx="1">
                  <c:v>131091.25</c:v>
                </c:pt>
                <c:pt idx="2">
                  <c:v>12262.5</c:v>
                </c:pt>
                <c:pt idx="3">
                  <c:v>0</c:v>
                </c:pt>
                <c:pt idx="4">
                  <c:v>3587830</c:v>
                </c:pt>
                <c:pt idx="5">
                  <c:v>163569</c:v>
                </c:pt>
                <c:pt idx="6">
                  <c:v>66050</c:v>
                </c:pt>
                <c:pt idx="7">
                  <c:v>2976574.5</c:v>
                </c:pt>
                <c:pt idx="8">
                  <c:v>345338</c:v>
                </c:pt>
                <c:pt idx="9">
                  <c:v>38683.5</c:v>
                </c:pt>
                <c:pt idx="10">
                  <c:v>63058.25</c:v>
                </c:pt>
                <c:pt idx="11">
                  <c:v>3999</c:v>
                </c:pt>
                <c:pt idx="12">
                  <c:v>10424.5</c:v>
                </c:pt>
                <c:pt idx="13">
                  <c:v>57538</c:v>
                </c:pt>
                <c:pt idx="14">
                  <c:v>79611.75</c:v>
                </c:pt>
                <c:pt idx="15">
                  <c:v>995556</c:v>
                </c:pt>
                <c:pt idx="16">
                  <c:v>155152.25</c:v>
                </c:pt>
                <c:pt idx="17">
                  <c:v>35015</c:v>
                </c:pt>
                <c:pt idx="18">
                  <c:v>4250.75</c:v>
                </c:pt>
                <c:pt idx="19">
                  <c:v>361</c:v>
                </c:pt>
                <c:pt idx="20">
                  <c:v>0</c:v>
                </c:pt>
                <c:pt idx="21">
                  <c:v>380764</c:v>
                </c:pt>
                <c:pt idx="22">
                  <c:v>113790</c:v>
                </c:pt>
                <c:pt idx="23">
                  <c:v>112160.25</c:v>
                </c:pt>
                <c:pt idx="24">
                  <c:v>10655</c:v>
                </c:pt>
                <c:pt idx="25">
                  <c:v>4136653</c:v>
                </c:pt>
                <c:pt idx="26">
                  <c:v>219454</c:v>
                </c:pt>
                <c:pt idx="27">
                  <c:v>24977.25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9</c:v>
                </c:pt>
                <c:pt idx="1">
                  <c:v>130491.75</c:v>
                </c:pt>
                <c:pt idx="2">
                  <c:v>12079</c:v>
                </c:pt>
                <c:pt idx="3">
                  <c:v>0</c:v>
                </c:pt>
                <c:pt idx="4">
                  <c:v>3554773</c:v>
                </c:pt>
                <c:pt idx="5">
                  <c:v>146177.25</c:v>
                </c:pt>
                <c:pt idx="6">
                  <c:v>72559</c:v>
                </c:pt>
                <c:pt idx="7">
                  <c:v>2446327</c:v>
                </c:pt>
                <c:pt idx="8">
                  <c:v>376019.5</c:v>
                </c:pt>
                <c:pt idx="9">
                  <c:v>38281.5</c:v>
                </c:pt>
                <c:pt idx="10">
                  <c:v>59899.25</c:v>
                </c:pt>
                <c:pt idx="11">
                  <c:v>4085.5</c:v>
                </c:pt>
                <c:pt idx="12">
                  <c:v>23229.25</c:v>
                </c:pt>
                <c:pt idx="13">
                  <c:v>47115</c:v>
                </c:pt>
                <c:pt idx="14">
                  <c:v>63068</c:v>
                </c:pt>
                <c:pt idx="15">
                  <c:v>901064</c:v>
                </c:pt>
                <c:pt idx="16">
                  <c:v>30648</c:v>
                </c:pt>
                <c:pt idx="17">
                  <c:v>33661.5</c:v>
                </c:pt>
                <c:pt idx="18">
                  <c:v>4889.5</c:v>
                </c:pt>
                <c:pt idx="19">
                  <c:v>630</c:v>
                </c:pt>
                <c:pt idx="20">
                  <c:v>0</c:v>
                </c:pt>
                <c:pt idx="21">
                  <c:v>377973</c:v>
                </c:pt>
                <c:pt idx="22">
                  <c:v>36084.25</c:v>
                </c:pt>
                <c:pt idx="23">
                  <c:v>105221.25</c:v>
                </c:pt>
                <c:pt idx="24">
                  <c:v>28257.75</c:v>
                </c:pt>
                <c:pt idx="25">
                  <c:v>3585152</c:v>
                </c:pt>
                <c:pt idx="26">
                  <c:v>165609</c:v>
                </c:pt>
                <c:pt idx="27">
                  <c:v>21091.25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948018"/>
        <c:axId val="18663069"/>
      </c:barChart>
      <c:catAx>
        <c:axId val="429480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663069"/>
        <c:crosses val="autoZero"/>
        <c:auto val="1"/>
        <c:lblAlgn val="ctr"/>
        <c:lblOffset val="100"/>
        <c:noMultiLvlLbl val="0"/>
      </c:catAx>
      <c:valAx>
        <c:axId val="186630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9480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1426</c:v>
                </c:pt>
                <c:pt idx="2">
                  <c:v>0</c:v>
                </c:pt>
                <c:pt idx="3">
                  <c:v>0</c:v>
                </c:pt>
                <c:pt idx="4">
                  <c:v>3098298</c:v>
                </c:pt>
                <c:pt idx="5">
                  <c:v>17160.75</c:v>
                </c:pt>
                <c:pt idx="6">
                  <c:v>6</c:v>
                </c:pt>
                <c:pt idx="7">
                  <c:v>1377255.5</c:v>
                </c:pt>
                <c:pt idx="8">
                  <c:v>5647.75</c:v>
                </c:pt>
                <c:pt idx="9">
                  <c:v>0</c:v>
                </c:pt>
                <c:pt idx="10">
                  <c:v>3024</c:v>
                </c:pt>
                <c:pt idx="11">
                  <c:v>0</c:v>
                </c:pt>
                <c:pt idx="12">
                  <c:v>393.25</c:v>
                </c:pt>
                <c:pt idx="13">
                  <c:v>208</c:v>
                </c:pt>
                <c:pt idx="14">
                  <c:v>9736.25</c:v>
                </c:pt>
                <c:pt idx="15">
                  <c:v>560512</c:v>
                </c:pt>
                <c:pt idx="16">
                  <c:v>134867</c:v>
                </c:pt>
                <c:pt idx="17">
                  <c:v>312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53332</c:v>
                </c:pt>
                <c:pt idx="22">
                  <c:v>20337.75</c:v>
                </c:pt>
                <c:pt idx="23">
                  <c:v>0</c:v>
                </c:pt>
                <c:pt idx="24">
                  <c:v>444</c:v>
                </c:pt>
                <c:pt idx="25">
                  <c:v>2081186</c:v>
                </c:pt>
                <c:pt idx="26">
                  <c:v>26743</c:v>
                </c:pt>
                <c:pt idx="27">
                  <c:v>177.75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2965784</c:v>
                </c:pt>
                <c:pt idx="5">
                  <c:v>13645</c:v>
                </c:pt>
                <c:pt idx="6">
                  <c:v>4</c:v>
                </c:pt>
                <c:pt idx="7">
                  <c:v>972225</c:v>
                </c:pt>
                <c:pt idx="8">
                  <c:v>2429.75</c:v>
                </c:pt>
                <c:pt idx="9">
                  <c:v>50</c:v>
                </c:pt>
                <c:pt idx="10">
                  <c:v>1363</c:v>
                </c:pt>
                <c:pt idx="11">
                  <c:v>0</c:v>
                </c:pt>
                <c:pt idx="12">
                  <c:v>87.5</c:v>
                </c:pt>
                <c:pt idx="13">
                  <c:v>322</c:v>
                </c:pt>
                <c:pt idx="14">
                  <c:v>1702</c:v>
                </c:pt>
                <c:pt idx="15">
                  <c:v>476174</c:v>
                </c:pt>
                <c:pt idx="16">
                  <c:v>9207</c:v>
                </c:pt>
                <c:pt idx="17">
                  <c:v>480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65207</c:v>
                </c:pt>
                <c:pt idx="22">
                  <c:v>282.25</c:v>
                </c:pt>
                <c:pt idx="23">
                  <c:v>0</c:v>
                </c:pt>
                <c:pt idx="24">
                  <c:v>2159.5</c:v>
                </c:pt>
                <c:pt idx="25">
                  <c:v>1741900</c:v>
                </c:pt>
                <c:pt idx="26">
                  <c:v>12195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770189"/>
        <c:axId val="57929805"/>
      </c:barChart>
      <c:catAx>
        <c:axId val="277701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929805"/>
        <c:crosses val="autoZero"/>
        <c:auto val="1"/>
        <c:lblAlgn val="ctr"/>
        <c:lblOffset val="100"/>
        <c:noMultiLvlLbl val="0"/>
      </c:catAx>
      <c:valAx>
        <c:axId val="579298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7701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108753.75</c:v>
                </c:pt>
                <c:pt idx="2">
                  <c:v>3008</c:v>
                </c:pt>
                <c:pt idx="3">
                  <c:v>0</c:v>
                </c:pt>
                <c:pt idx="4">
                  <c:v>97</c:v>
                </c:pt>
                <c:pt idx="5">
                  <c:v>121592</c:v>
                </c:pt>
                <c:pt idx="6">
                  <c:v>66008</c:v>
                </c:pt>
                <c:pt idx="7">
                  <c:v>196549</c:v>
                </c:pt>
                <c:pt idx="8">
                  <c:v>16867.25</c:v>
                </c:pt>
                <c:pt idx="9">
                  <c:v>9800.25</c:v>
                </c:pt>
                <c:pt idx="10">
                  <c:v>4763.75</c:v>
                </c:pt>
                <c:pt idx="11">
                  <c:v>3861</c:v>
                </c:pt>
                <c:pt idx="12">
                  <c:v>1646.5</c:v>
                </c:pt>
                <c:pt idx="13">
                  <c:v>4393</c:v>
                </c:pt>
                <c:pt idx="14">
                  <c:v>60308.5</c:v>
                </c:pt>
                <c:pt idx="15">
                  <c:v>376841</c:v>
                </c:pt>
                <c:pt idx="16">
                  <c:v>6554</c:v>
                </c:pt>
                <c:pt idx="17">
                  <c:v>3983.5</c:v>
                </c:pt>
                <c:pt idx="18">
                  <c:v>4207.75</c:v>
                </c:pt>
                <c:pt idx="19">
                  <c:v>2</c:v>
                </c:pt>
                <c:pt idx="20">
                  <c:v>0</c:v>
                </c:pt>
                <c:pt idx="21">
                  <c:v>289410</c:v>
                </c:pt>
                <c:pt idx="22">
                  <c:v>18785.25</c:v>
                </c:pt>
                <c:pt idx="23">
                  <c:v>110988.5</c:v>
                </c:pt>
                <c:pt idx="24">
                  <c:v>0</c:v>
                </c:pt>
                <c:pt idx="25">
                  <c:v>152560</c:v>
                </c:pt>
                <c:pt idx="26">
                  <c:v>9934</c:v>
                </c:pt>
                <c:pt idx="27">
                  <c:v>19951.75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111452</c:v>
                </c:pt>
                <c:pt idx="2">
                  <c:v>5531.5</c:v>
                </c:pt>
                <c:pt idx="3">
                  <c:v>0</c:v>
                </c:pt>
                <c:pt idx="4">
                  <c:v>104</c:v>
                </c:pt>
                <c:pt idx="5">
                  <c:v>110959.25</c:v>
                </c:pt>
                <c:pt idx="6">
                  <c:v>72545</c:v>
                </c:pt>
                <c:pt idx="7">
                  <c:v>173923.5</c:v>
                </c:pt>
                <c:pt idx="8">
                  <c:v>28320</c:v>
                </c:pt>
                <c:pt idx="9">
                  <c:v>8365.5</c:v>
                </c:pt>
                <c:pt idx="10">
                  <c:v>4842.25</c:v>
                </c:pt>
                <c:pt idx="11">
                  <c:v>3968.5</c:v>
                </c:pt>
                <c:pt idx="12">
                  <c:v>5656</c:v>
                </c:pt>
                <c:pt idx="13">
                  <c:v>5220</c:v>
                </c:pt>
                <c:pt idx="14">
                  <c:v>51905</c:v>
                </c:pt>
                <c:pt idx="15">
                  <c:v>369662</c:v>
                </c:pt>
                <c:pt idx="16">
                  <c:v>7057</c:v>
                </c:pt>
                <c:pt idx="17">
                  <c:v>2293</c:v>
                </c:pt>
                <c:pt idx="18">
                  <c:v>4851.5</c:v>
                </c:pt>
                <c:pt idx="19">
                  <c:v>0</c:v>
                </c:pt>
                <c:pt idx="20">
                  <c:v>0</c:v>
                </c:pt>
                <c:pt idx="21">
                  <c:v>278287</c:v>
                </c:pt>
                <c:pt idx="22">
                  <c:v>11164.75</c:v>
                </c:pt>
                <c:pt idx="23">
                  <c:v>104350.25</c:v>
                </c:pt>
                <c:pt idx="24">
                  <c:v>7528.25</c:v>
                </c:pt>
                <c:pt idx="25">
                  <c:v>158502</c:v>
                </c:pt>
                <c:pt idx="26">
                  <c:v>10769</c:v>
                </c:pt>
                <c:pt idx="27">
                  <c:v>18994.75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09969"/>
        <c:axId val="2648542"/>
      </c:barChart>
      <c:catAx>
        <c:axId val="314099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48542"/>
        <c:crosses val="autoZero"/>
        <c:auto val="1"/>
        <c:lblAlgn val="ctr"/>
        <c:lblOffset val="100"/>
        <c:noMultiLvlLbl val="0"/>
      </c:catAx>
      <c:valAx>
        <c:axId val="26485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099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4</c:v>
                </c:pt>
                <c:pt idx="1">
                  <c:v>20911.5</c:v>
                </c:pt>
                <c:pt idx="2">
                  <c:v>9254.5</c:v>
                </c:pt>
                <c:pt idx="3">
                  <c:v>0</c:v>
                </c:pt>
                <c:pt idx="4">
                  <c:v>489435</c:v>
                </c:pt>
                <c:pt idx="5">
                  <c:v>24816.25</c:v>
                </c:pt>
                <c:pt idx="6">
                  <c:v>36</c:v>
                </c:pt>
                <c:pt idx="7">
                  <c:v>1402770</c:v>
                </c:pt>
                <c:pt idx="8">
                  <c:v>322823</c:v>
                </c:pt>
                <c:pt idx="9">
                  <c:v>28883.25</c:v>
                </c:pt>
                <c:pt idx="10">
                  <c:v>55270.5</c:v>
                </c:pt>
                <c:pt idx="11">
                  <c:v>138</c:v>
                </c:pt>
                <c:pt idx="12">
                  <c:v>8384.75</c:v>
                </c:pt>
                <c:pt idx="13">
                  <c:v>52937</c:v>
                </c:pt>
                <c:pt idx="14">
                  <c:v>9567</c:v>
                </c:pt>
                <c:pt idx="15">
                  <c:v>58203</c:v>
                </c:pt>
                <c:pt idx="16">
                  <c:v>13731.25</c:v>
                </c:pt>
                <c:pt idx="17">
                  <c:v>30719.5</c:v>
                </c:pt>
                <c:pt idx="18">
                  <c:v>43</c:v>
                </c:pt>
                <c:pt idx="19">
                  <c:v>359</c:v>
                </c:pt>
                <c:pt idx="20">
                  <c:v>0</c:v>
                </c:pt>
                <c:pt idx="21">
                  <c:v>38022</c:v>
                </c:pt>
                <c:pt idx="22">
                  <c:v>74667</c:v>
                </c:pt>
                <c:pt idx="23">
                  <c:v>1171.75</c:v>
                </c:pt>
                <c:pt idx="24">
                  <c:v>10211</c:v>
                </c:pt>
                <c:pt idx="25">
                  <c:v>1902907</c:v>
                </c:pt>
                <c:pt idx="26">
                  <c:v>182777</c:v>
                </c:pt>
                <c:pt idx="27">
                  <c:v>4847.75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9</c:v>
                </c:pt>
                <c:pt idx="1">
                  <c:v>17425.25</c:v>
                </c:pt>
                <c:pt idx="2">
                  <c:v>6530.5</c:v>
                </c:pt>
                <c:pt idx="3">
                  <c:v>0</c:v>
                </c:pt>
                <c:pt idx="4">
                  <c:v>588885</c:v>
                </c:pt>
                <c:pt idx="5">
                  <c:v>21573</c:v>
                </c:pt>
                <c:pt idx="6">
                  <c:v>10</c:v>
                </c:pt>
                <c:pt idx="7">
                  <c:v>1300178.5</c:v>
                </c:pt>
                <c:pt idx="8">
                  <c:v>345269.75</c:v>
                </c:pt>
                <c:pt idx="9">
                  <c:v>29866</c:v>
                </c:pt>
                <c:pt idx="10">
                  <c:v>53694</c:v>
                </c:pt>
                <c:pt idx="11">
                  <c:v>117</c:v>
                </c:pt>
                <c:pt idx="12">
                  <c:v>17485.75</c:v>
                </c:pt>
                <c:pt idx="13">
                  <c:v>41573</c:v>
                </c:pt>
                <c:pt idx="14">
                  <c:v>9461</c:v>
                </c:pt>
                <c:pt idx="15">
                  <c:v>55228</c:v>
                </c:pt>
                <c:pt idx="16">
                  <c:v>14384</c:v>
                </c:pt>
                <c:pt idx="17">
                  <c:v>30888.5</c:v>
                </c:pt>
                <c:pt idx="18">
                  <c:v>38</c:v>
                </c:pt>
                <c:pt idx="19">
                  <c:v>630</c:v>
                </c:pt>
                <c:pt idx="20">
                  <c:v>0</c:v>
                </c:pt>
                <c:pt idx="21">
                  <c:v>34479</c:v>
                </c:pt>
                <c:pt idx="22">
                  <c:v>24637.25</c:v>
                </c:pt>
                <c:pt idx="23">
                  <c:v>871</c:v>
                </c:pt>
                <c:pt idx="24">
                  <c:v>18570</c:v>
                </c:pt>
                <c:pt idx="25">
                  <c:v>1684750</c:v>
                </c:pt>
                <c:pt idx="26">
                  <c:v>142645</c:v>
                </c:pt>
                <c:pt idx="27">
                  <c:v>2084.5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599027"/>
        <c:axId val="31355318"/>
      </c:barChart>
      <c:catAx>
        <c:axId val="465990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355318"/>
        <c:crosses val="autoZero"/>
        <c:auto val="1"/>
        <c:lblAlgn val="ctr"/>
        <c:lblOffset val="100"/>
        <c:noMultiLvlLbl val="0"/>
      </c:catAx>
      <c:valAx>
        <c:axId val="3135531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5990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859</c:v>
                </c:pt>
                <c:pt idx="1">
                  <c:v>612</c:v>
                </c:pt>
                <c:pt idx="2">
                  <c:v>1613</c:v>
                </c:pt>
                <c:pt idx="3">
                  <c:v>615</c:v>
                </c:pt>
                <c:pt idx="4">
                  <c:v>23738</c:v>
                </c:pt>
                <c:pt idx="5">
                  <c:v>1108</c:v>
                </c:pt>
                <c:pt idx="6">
                  <c:v>38189</c:v>
                </c:pt>
                <c:pt idx="7">
                  <c:v>6377</c:v>
                </c:pt>
                <c:pt idx="8">
                  <c:v>2092</c:v>
                </c:pt>
                <c:pt idx="9">
                  <c:v>1597</c:v>
                </c:pt>
                <c:pt idx="10">
                  <c:v>1012</c:v>
                </c:pt>
                <c:pt idx="11">
                  <c:v>7698</c:v>
                </c:pt>
                <c:pt idx="12">
                  <c:v>630</c:v>
                </c:pt>
                <c:pt idx="13">
                  <c:v>845</c:v>
                </c:pt>
                <c:pt idx="14">
                  <c:v>1708</c:v>
                </c:pt>
                <c:pt idx="15">
                  <c:v>10602</c:v>
                </c:pt>
                <c:pt idx="16">
                  <c:v>1130</c:v>
                </c:pt>
                <c:pt idx="17">
                  <c:v>359</c:v>
                </c:pt>
                <c:pt idx="18">
                  <c:v>995</c:v>
                </c:pt>
                <c:pt idx="19">
                  <c:v>768</c:v>
                </c:pt>
                <c:pt idx="20">
                  <c:v>663</c:v>
                </c:pt>
                <c:pt idx="21">
                  <c:v>12684</c:v>
                </c:pt>
                <c:pt idx="22">
                  <c:v>1164</c:v>
                </c:pt>
                <c:pt idx="23">
                  <c:v>705</c:v>
                </c:pt>
                <c:pt idx="24">
                  <c:v>1771</c:v>
                </c:pt>
                <c:pt idx="25">
                  <c:v>5621</c:v>
                </c:pt>
                <c:pt idx="26">
                  <c:v>1427</c:v>
                </c:pt>
                <c:pt idx="27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829</c:v>
                </c:pt>
                <c:pt idx="1">
                  <c:v>652</c:v>
                </c:pt>
                <c:pt idx="2">
                  <c:v>1524</c:v>
                </c:pt>
                <c:pt idx="3">
                  <c:v>614</c:v>
                </c:pt>
                <c:pt idx="4">
                  <c:v>22835</c:v>
                </c:pt>
                <c:pt idx="5">
                  <c:v>1165</c:v>
                </c:pt>
                <c:pt idx="6">
                  <c:v>39383</c:v>
                </c:pt>
                <c:pt idx="7">
                  <c:v>6639</c:v>
                </c:pt>
                <c:pt idx="8">
                  <c:v>2114</c:v>
                </c:pt>
                <c:pt idx="9">
                  <c:v>1624</c:v>
                </c:pt>
                <c:pt idx="10">
                  <c:v>1013</c:v>
                </c:pt>
                <c:pt idx="11">
                  <c:v>7629</c:v>
                </c:pt>
                <c:pt idx="12">
                  <c:v>744</c:v>
                </c:pt>
                <c:pt idx="13">
                  <c:v>915</c:v>
                </c:pt>
                <c:pt idx="14">
                  <c:v>1546</c:v>
                </c:pt>
                <c:pt idx="15">
                  <c:v>9382</c:v>
                </c:pt>
                <c:pt idx="16">
                  <c:v>1254</c:v>
                </c:pt>
                <c:pt idx="17">
                  <c:v>351</c:v>
                </c:pt>
                <c:pt idx="18">
                  <c:v>978</c:v>
                </c:pt>
                <c:pt idx="19">
                  <c:v>788</c:v>
                </c:pt>
                <c:pt idx="20">
                  <c:v>693</c:v>
                </c:pt>
                <c:pt idx="21">
                  <c:v>12427</c:v>
                </c:pt>
                <c:pt idx="22">
                  <c:v>1192</c:v>
                </c:pt>
                <c:pt idx="23">
                  <c:v>663</c:v>
                </c:pt>
                <c:pt idx="24">
                  <c:v>1799</c:v>
                </c:pt>
                <c:pt idx="25">
                  <c:v>5736</c:v>
                </c:pt>
                <c:pt idx="26">
                  <c:v>1394</c:v>
                </c:pt>
                <c:pt idx="27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183737"/>
        <c:axId val="18405932"/>
      </c:barChart>
      <c:catAx>
        <c:axId val="141837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405932"/>
        <c:crosses val="autoZero"/>
        <c:auto val="1"/>
        <c:lblAlgn val="ctr"/>
        <c:lblOffset val="100"/>
        <c:noMultiLvlLbl val="0"/>
      </c:catAx>
      <c:valAx>
        <c:axId val="184059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1837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23372791</c:v>
                </c:pt>
                <c:pt idx="1">
                  <c:v>13244677</c:v>
                </c:pt>
                <c:pt idx="2">
                  <c:v>30029018</c:v>
                </c:pt>
                <c:pt idx="3">
                  <c:v>4692326</c:v>
                </c:pt>
                <c:pt idx="4">
                  <c:v>416260420</c:v>
                </c:pt>
                <c:pt idx="5">
                  <c:v>29564572</c:v>
                </c:pt>
                <c:pt idx="6">
                  <c:v>221310885</c:v>
                </c:pt>
                <c:pt idx="7">
                  <c:v>276238381</c:v>
                </c:pt>
                <c:pt idx="8">
                  <c:v>44489593</c:v>
                </c:pt>
                <c:pt idx="9">
                  <c:v>34319840</c:v>
                </c:pt>
                <c:pt idx="10">
                  <c:v>14840767</c:v>
                </c:pt>
                <c:pt idx="11">
                  <c:v>53407594</c:v>
                </c:pt>
                <c:pt idx="12">
                  <c:v>9466663</c:v>
                </c:pt>
                <c:pt idx="13">
                  <c:v>15979809</c:v>
                </c:pt>
                <c:pt idx="14">
                  <c:v>30803736</c:v>
                </c:pt>
                <c:pt idx="15">
                  <c:v>227385414</c:v>
                </c:pt>
                <c:pt idx="16">
                  <c:v>42649269</c:v>
                </c:pt>
                <c:pt idx="17">
                  <c:v>2387978</c:v>
                </c:pt>
                <c:pt idx="18">
                  <c:v>27216678</c:v>
                </c:pt>
                <c:pt idx="19">
                  <c:v>11979099</c:v>
                </c:pt>
                <c:pt idx="20">
                  <c:v>5316756</c:v>
                </c:pt>
                <c:pt idx="21">
                  <c:v>156298804</c:v>
                </c:pt>
                <c:pt idx="22">
                  <c:v>22685938</c:v>
                </c:pt>
                <c:pt idx="23">
                  <c:v>4262184</c:v>
                </c:pt>
                <c:pt idx="24">
                  <c:v>36202763</c:v>
                </c:pt>
                <c:pt idx="25">
                  <c:v>229819116</c:v>
                </c:pt>
                <c:pt idx="26">
                  <c:v>35015397</c:v>
                </c:pt>
                <c:pt idx="27">
                  <c:v>2222939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20901091</c:v>
                </c:pt>
                <c:pt idx="1">
                  <c:v>10907785</c:v>
                </c:pt>
                <c:pt idx="2">
                  <c:v>27565717</c:v>
                </c:pt>
                <c:pt idx="3">
                  <c:v>4967429</c:v>
                </c:pt>
                <c:pt idx="4">
                  <c:v>405469836</c:v>
                </c:pt>
                <c:pt idx="5">
                  <c:v>30365645</c:v>
                </c:pt>
                <c:pt idx="6">
                  <c:v>225609778</c:v>
                </c:pt>
                <c:pt idx="7">
                  <c:v>280903370</c:v>
                </c:pt>
                <c:pt idx="8">
                  <c:v>45392383</c:v>
                </c:pt>
                <c:pt idx="9">
                  <c:v>36252978</c:v>
                </c:pt>
                <c:pt idx="10">
                  <c:v>14434854</c:v>
                </c:pt>
                <c:pt idx="11">
                  <c:v>53957385</c:v>
                </c:pt>
                <c:pt idx="12">
                  <c:v>12719791</c:v>
                </c:pt>
                <c:pt idx="13">
                  <c:v>16591260</c:v>
                </c:pt>
                <c:pt idx="14">
                  <c:v>30024186</c:v>
                </c:pt>
                <c:pt idx="15">
                  <c:v>192666299</c:v>
                </c:pt>
                <c:pt idx="16">
                  <c:v>36877585</c:v>
                </c:pt>
                <c:pt idx="17">
                  <c:v>2234009</c:v>
                </c:pt>
                <c:pt idx="18">
                  <c:v>25478932</c:v>
                </c:pt>
                <c:pt idx="19">
                  <c:v>13572418</c:v>
                </c:pt>
                <c:pt idx="20">
                  <c:v>5694081</c:v>
                </c:pt>
                <c:pt idx="21">
                  <c:v>149886662</c:v>
                </c:pt>
                <c:pt idx="22">
                  <c:v>23690252</c:v>
                </c:pt>
                <c:pt idx="23">
                  <c:v>3882430</c:v>
                </c:pt>
                <c:pt idx="24">
                  <c:v>37588959</c:v>
                </c:pt>
                <c:pt idx="25">
                  <c:v>228945655</c:v>
                </c:pt>
                <c:pt idx="26">
                  <c:v>32987734</c:v>
                </c:pt>
                <c:pt idx="27">
                  <c:v>2299933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70638"/>
        <c:axId val="9759354"/>
      </c:barChart>
      <c:catAx>
        <c:axId val="79706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759354"/>
        <c:crosses val="autoZero"/>
        <c:auto val="1"/>
        <c:lblAlgn val="ctr"/>
        <c:lblOffset val="100"/>
        <c:noMultiLvlLbl val="0"/>
      </c:catAx>
      <c:valAx>
        <c:axId val="97593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706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127</c:v>
                </c:pt>
                <c:pt idx="1">
                  <c:v>71</c:v>
                </c:pt>
                <c:pt idx="2">
                  <c:v>15</c:v>
                </c:pt>
                <c:pt idx="3">
                  <c:v>0</c:v>
                </c:pt>
                <c:pt idx="4">
                  <c:v>0</c:v>
                </c:pt>
                <c:pt idx="5">
                  <c:v>217</c:v>
                </c:pt>
                <c:pt idx="6">
                  <c:v>584</c:v>
                </c:pt>
                <c:pt idx="7">
                  <c:v>573</c:v>
                </c:pt>
                <c:pt idx="8">
                  <c:v>71</c:v>
                </c:pt>
                <c:pt idx="9">
                  <c:v>89</c:v>
                </c:pt>
                <c:pt idx="10">
                  <c:v>1</c:v>
                </c:pt>
                <c:pt idx="11">
                  <c:v>7</c:v>
                </c:pt>
                <c:pt idx="12">
                  <c:v>18</c:v>
                </c:pt>
                <c:pt idx="13">
                  <c:v>30</c:v>
                </c:pt>
                <c:pt idx="14">
                  <c:v>16</c:v>
                </c:pt>
                <c:pt idx="15">
                  <c:v>372</c:v>
                </c:pt>
                <c:pt idx="16">
                  <c:v>164</c:v>
                </c:pt>
                <c:pt idx="17">
                  <c:v>1</c:v>
                </c:pt>
                <c:pt idx="18">
                  <c:v>8</c:v>
                </c:pt>
                <c:pt idx="19">
                  <c:v>23</c:v>
                </c:pt>
                <c:pt idx="20">
                  <c:v>3</c:v>
                </c:pt>
                <c:pt idx="21">
                  <c:v>316</c:v>
                </c:pt>
                <c:pt idx="22">
                  <c:v>15</c:v>
                </c:pt>
                <c:pt idx="23">
                  <c:v>51</c:v>
                </c:pt>
                <c:pt idx="24">
                  <c:v>47</c:v>
                </c:pt>
                <c:pt idx="25">
                  <c:v>199</c:v>
                </c:pt>
                <c:pt idx="26">
                  <c:v>62</c:v>
                </c:pt>
                <c:pt idx="2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101</c:v>
                </c:pt>
                <c:pt idx="1">
                  <c:v>60</c:v>
                </c:pt>
                <c:pt idx="2">
                  <c:v>15</c:v>
                </c:pt>
                <c:pt idx="3">
                  <c:v>0</c:v>
                </c:pt>
                <c:pt idx="4">
                  <c:v>0</c:v>
                </c:pt>
                <c:pt idx="5">
                  <c:v>238</c:v>
                </c:pt>
                <c:pt idx="6">
                  <c:v>570</c:v>
                </c:pt>
                <c:pt idx="7">
                  <c:v>589</c:v>
                </c:pt>
                <c:pt idx="8">
                  <c:v>67</c:v>
                </c:pt>
                <c:pt idx="9">
                  <c:v>98</c:v>
                </c:pt>
                <c:pt idx="10">
                  <c:v>1</c:v>
                </c:pt>
                <c:pt idx="11">
                  <c:v>14</c:v>
                </c:pt>
                <c:pt idx="12">
                  <c:v>12</c:v>
                </c:pt>
                <c:pt idx="13">
                  <c:v>22</c:v>
                </c:pt>
                <c:pt idx="14">
                  <c:v>14</c:v>
                </c:pt>
                <c:pt idx="15">
                  <c:v>389</c:v>
                </c:pt>
                <c:pt idx="16">
                  <c:v>200</c:v>
                </c:pt>
                <c:pt idx="17">
                  <c:v>0</c:v>
                </c:pt>
                <c:pt idx="18">
                  <c:v>7</c:v>
                </c:pt>
                <c:pt idx="19">
                  <c:v>14</c:v>
                </c:pt>
                <c:pt idx="20">
                  <c:v>5</c:v>
                </c:pt>
                <c:pt idx="21">
                  <c:v>317</c:v>
                </c:pt>
                <c:pt idx="22">
                  <c:v>13</c:v>
                </c:pt>
                <c:pt idx="23">
                  <c:v>58</c:v>
                </c:pt>
                <c:pt idx="24">
                  <c:v>38</c:v>
                </c:pt>
                <c:pt idx="25">
                  <c:v>188</c:v>
                </c:pt>
                <c:pt idx="26">
                  <c:v>73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549268"/>
        <c:axId val="14128903"/>
      </c:barChart>
      <c:catAx>
        <c:axId val="655492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128903"/>
        <c:crosses val="autoZero"/>
        <c:auto val="1"/>
        <c:lblAlgn val="ctr"/>
        <c:lblOffset val="100"/>
        <c:noMultiLvlLbl val="0"/>
      </c:catAx>
      <c:valAx>
        <c:axId val="141289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5492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322643</c:v>
                </c:pt>
                <c:pt idx="1">
                  <c:v>287175</c:v>
                </c:pt>
                <c:pt idx="2">
                  <c:v>872970</c:v>
                </c:pt>
                <c:pt idx="3">
                  <c:v>0</c:v>
                </c:pt>
                <c:pt idx="4">
                  <c:v>4874094</c:v>
                </c:pt>
                <c:pt idx="5">
                  <c:v>498473</c:v>
                </c:pt>
                <c:pt idx="6">
                  <c:v>8339046</c:v>
                </c:pt>
                <c:pt idx="7">
                  <c:v>4317877</c:v>
                </c:pt>
                <c:pt idx="8">
                  <c:v>239955</c:v>
                </c:pt>
                <c:pt idx="9">
                  <c:v>133747</c:v>
                </c:pt>
                <c:pt idx="10">
                  <c:v>743</c:v>
                </c:pt>
                <c:pt idx="11">
                  <c:v>1518803</c:v>
                </c:pt>
                <c:pt idx="12">
                  <c:v>11992</c:v>
                </c:pt>
                <c:pt idx="13">
                  <c:v>37720</c:v>
                </c:pt>
                <c:pt idx="14">
                  <c:v>46313</c:v>
                </c:pt>
                <c:pt idx="15">
                  <c:v>2328342</c:v>
                </c:pt>
                <c:pt idx="16">
                  <c:v>573828</c:v>
                </c:pt>
                <c:pt idx="17">
                  <c:v>765</c:v>
                </c:pt>
                <c:pt idx="18">
                  <c:v>587837</c:v>
                </c:pt>
                <c:pt idx="19">
                  <c:v>193269</c:v>
                </c:pt>
                <c:pt idx="20">
                  <c:v>1092</c:v>
                </c:pt>
                <c:pt idx="21">
                  <c:v>4933164</c:v>
                </c:pt>
                <c:pt idx="22">
                  <c:v>221950</c:v>
                </c:pt>
                <c:pt idx="23">
                  <c:v>15761</c:v>
                </c:pt>
                <c:pt idx="24">
                  <c:v>106334</c:v>
                </c:pt>
                <c:pt idx="25">
                  <c:v>1298401</c:v>
                </c:pt>
                <c:pt idx="26">
                  <c:v>138691</c:v>
                </c:pt>
                <c:pt idx="27">
                  <c:v>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254638</c:v>
                </c:pt>
                <c:pt idx="1">
                  <c:v>289727</c:v>
                </c:pt>
                <c:pt idx="2">
                  <c:v>733856</c:v>
                </c:pt>
                <c:pt idx="3">
                  <c:v>0</c:v>
                </c:pt>
                <c:pt idx="4">
                  <c:v>4579633</c:v>
                </c:pt>
                <c:pt idx="5">
                  <c:v>469715</c:v>
                </c:pt>
                <c:pt idx="6">
                  <c:v>8205486</c:v>
                </c:pt>
                <c:pt idx="7">
                  <c:v>4137739</c:v>
                </c:pt>
                <c:pt idx="8">
                  <c:v>229747</c:v>
                </c:pt>
                <c:pt idx="9">
                  <c:v>121978</c:v>
                </c:pt>
                <c:pt idx="10">
                  <c:v>170</c:v>
                </c:pt>
                <c:pt idx="11">
                  <c:v>1502312</c:v>
                </c:pt>
                <c:pt idx="12">
                  <c:v>5244</c:v>
                </c:pt>
                <c:pt idx="13">
                  <c:v>25448</c:v>
                </c:pt>
                <c:pt idx="14">
                  <c:v>55355</c:v>
                </c:pt>
                <c:pt idx="15">
                  <c:v>2218209</c:v>
                </c:pt>
                <c:pt idx="16">
                  <c:v>606558</c:v>
                </c:pt>
                <c:pt idx="17">
                  <c:v>0</c:v>
                </c:pt>
                <c:pt idx="18">
                  <c:v>543620</c:v>
                </c:pt>
                <c:pt idx="19">
                  <c:v>190021</c:v>
                </c:pt>
                <c:pt idx="20">
                  <c:v>934</c:v>
                </c:pt>
                <c:pt idx="21">
                  <c:v>4935368</c:v>
                </c:pt>
                <c:pt idx="22">
                  <c:v>203515</c:v>
                </c:pt>
                <c:pt idx="23">
                  <c:v>15705</c:v>
                </c:pt>
                <c:pt idx="24">
                  <c:v>82420</c:v>
                </c:pt>
                <c:pt idx="25">
                  <c:v>1196470</c:v>
                </c:pt>
                <c:pt idx="26">
                  <c:v>158420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272817"/>
        <c:axId val="15374009"/>
      </c:barChart>
      <c:catAx>
        <c:axId val="132728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374009"/>
        <c:crosses val="autoZero"/>
        <c:auto val="1"/>
        <c:lblAlgn val="ctr"/>
        <c:lblOffset val="100"/>
        <c:noMultiLvlLbl val="0"/>
      </c:catAx>
      <c:valAx>
        <c:axId val="153740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2728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112391</c:v>
                </c:pt>
                <c:pt idx="2">
                  <c:v>863482</c:v>
                </c:pt>
                <c:pt idx="3">
                  <c:v>0</c:v>
                </c:pt>
                <c:pt idx="4">
                  <c:v>4874094</c:v>
                </c:pt>
                <c:pt idx="5">
                  <c:v>30369</c:v>
                </c:pt>
                <c:pt idx="6">
                  <c:v>6326208</c:v>
                </c:pt>
                <c:pt idx="7">
                  <c:v>1482482</c:v>
                </c:pt>
                <c:pt idx="8">
                  <c:v>118108</c:v>
                </c:pt>
                <c:pt idx="9">
                  <c:v>0</c:v>
                </c:pt>
                <c:pt idx="10">
                  <c:v>0</c:v>
                </c:pt>
                <c:pt idx="11">
                  <c:v>1514038</c:v>
                </c:pt>
                <c:pt idx="12">
                  <c:v>0</c:v>
                </c:pt>
                <c:pt idx="13">
                  <c:v>0</c:v>
                </c:pt>
                <c:pt idx="14">
                  <c:v>44657</c:v>
                </c:pt>
                <c:pt idx="15">
                  <c:v>1284988</c:v>
                </c:pt>
                <c:pt idx="16">
                  <c:v>290868</c:v>
                </c:pt>
                <c:pt idx="17">
                  <c:v>0</c:v>
                </c:pt>
                <c:pt idx="18">
                  <c:v>580641</c:v>
                </c:pt>
                <c:pt idx="19">
                  <c:v>160153</c:v>
                </c:pt>
                <c:pt idx="20">
                  <c:v>2</c:v>
                </c:pt>
                <c:pt idx="21">
                  <c:v>4213676</c:v>
                </c:pt>
                <c:pt idx="22">
                  <c:v>192977</c:v>
                </c:pt>
                <c:pt idx="23">
                  <c:v>0</c:v>
                </c:pt>
                <c:pt idx="24">
                  <c:v>0</c:v>
                </c:pt>
                <c:pt idx="25">
                  <c:v>679425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142014</c:v>
                </c:pt>
                <c:pt idx="2">
                  <c:v>727231</c:v>
                </c:pt>
                <c:pt idx="3">
                  <c:v>0</c:v>
                </c:pt>
                <c:pt idx="4">
                  <c:v>4579609</c:v>
                </c:pt>
                <c:pt idx="5">
                  <c:v>19703</c:v>
                </c:pt>
                <c:pt idx="6">
                  <c:v>6231749</c:v>
                </c:pt>
                <c:pt idx="7">
                  <c:v>1464490</c:v>
                </c:pt>
                <c:pt idx="8">
                  <c:v>108987</c:v>
                </c:pt>
                <c:pt idx="9">
                  <c:v>0</c:v>
                </c:pt>
                <c:pt idx="10">
                  <c:v>0</c:v>
                </c:pt>
                <c:pt idx="11">
                  <c:v>1477413</c:v>
                </c:pt>
                <c:pt idx="12">
                  <c:v>0</c:v>
                </c:pt>
                <c:pt idx="13">
                  <c:v>0</c:v>
                </c:pt>
                <c:pt idx="14">
                  <c:v>53668</c:v>
                </c:pt>
                <c:pt idx="15">
                  <c:v>1305415</c:v>
                </c:pt>
                <c:pt idx="16">
                  <c:v>286352</c:v>
                </c:pt>
                <c:pt idx="17">
                  <c:v>0</c:v>
                </c:pt>
                <c:pt idx="18">
                  <c:v>539815</c:v>
                </c:pt>
                <c:pt idx="19">
                  <c:v>165573</c:v>
                </c:pt>
                <c:pt idx="20">
                  <c:v>0</c:v>
                </c:pt>
                <c:pt idx="21">
                  <c:v>4273108</c:v>
                </c:pt>
                <c:pt idx="22">
                  <c:v>184915</c:v>
                </c:pt>
                <c:pt idx="23">
                  <c:v>0</c:v>
                </c:pt>
                <c:pt idx="24">
                  <c:v>12</c:v>
                </c:pt>
                <c:pt idx="25">
                  <c:v>620639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561246"/>
        <c:axId val="5160015"/>
      </c:barChart>
      <c:catAx>
        <c:axId val="645612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60015"/>
        <c:crosses val="autoZero"/>
        <c:auto val="1"/>
        <c:lblAlgn val="ctr"/>
        <c:lblOffset val="100"/>
        <c:noMultiLvlLbl val="0"/>
      </c:catAx>
      <c:valAx>
        <c:axId val="51600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5612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322643</c:v>
                </c:pt>
                <c:pt idx="1">
                  <c:v>174784</c:v>
                </c:pt>
                <c:pt idx="2">
                  <c:v>9488</c:v>
                </c:pt>
                <c:pt idx="3">
                  <c:v>0</c:v>
                </c:pt>
                <c:pt idx="4">
                  <c:v>0</c:v>
                </c:pt>
                <c:pt idx="5">
                  <c:v>468104</c:v>
                </c:pt>
                <c:pt idx="6">
                  <c:v>2012838</c:v>
                </c:pt>
                <c:pt idx="7">
                  <c:v>2835395</c:v>
                </c:pt>
                <c:pt idx="8">
                  <c:v>121847</c:v>
                </c:pt>
                <c:pt idx="9">
                  <c:v>133747</c:v>
                </c:pt>
                <c:pt idx="10">
                  <c:v>743</c:v>
                </c:pt>
                <c:pt idx="11">
                  <c:v>4765</c:v>
                </c:pt>
                <c:pt idx="12">
                  <c:v>11992</c:v>
                </c:pt>
                <c:pt idx="13">
                  <c:v>37720</c:v>
                </c:pt>
                <c:pt idx="14">
                  <c:v>1656</c:v>
                </c:pt>
                <c:pt idx="15">
                  <c:v>1043354</c:v>
                </c:pt>
                <c:pt idx="16">
                  <c:v>282960</c:v>
                </c:pt>
                <c:pt idx="17">
                  <c:v>765</c:v>
                </c:pt>
                <c:pt idx="18">
                  <c:v>7196</c:v>
                </c:pt>
                <c:pt idx="19">
                  <c:v>33116</c:v>
                </c:pt>
                <c:pt idx="20">
                  <c:v>1090</c:v>
                </c:pt>
                <c:pt idx="21">
                  <c:v>719488</c:v>
                </c:pt>
                <c:pt idx="22">
                  <c:v>28973</c:v>
                </c:pt>
                <c:pt idx="23">
                  <c:v>15761</c:v>
                </c:pt>
                <c:pt idx="24">
                  <c:v>106334</c:v>
                </c:pt>
                <c:pt idx="25">
                  <c:v>618976</c:v>
                </c:pt>
                <c:pt idx="26">
                  <c:v>138691</c:v>
                </c:pt>
                <c:pt idx="27">
                  <c:v>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254638</c:v>
                </c:pt>
                <c:pt idx="1">
                  <c:v>147713</c:v>
                </c:pt>
                <c:pt idx="2">
                  <c:v>6625</c:v>
                </c:pt>
                <c:pt idx="3">
                  <c:v>0</c:v>
                </c:pt>
                <c:pt idx="4">
                  <c:v>24</c:v>
                </c:pt>
                <c:pt idx="5">
                  <c:v>450012</c:v>
                </c:pt>
                <c:pt idx="6">
                  <c:v>1973737</c:v>
                </c:pt>
                <c:pt idx="7">
                  <c:v>2673249</c:v>
                </c:pt>
                <c:pt idx="8">
                  <c:v>120760</c:v>
                </c:pt>
                <c:pt idx="9">
                  <c:v>121978</c:v>
                </c:pt>
                <c:pt idx="10">
                  <c:v>170</c:v>
                </c:pt>
                <c:pt idx="11">
                  <c:v>24899</c:v>
                </c:pt>
                <c:pt idx="12">
                  <c:v>5244</c:v>
                </c:pt>
                <c:pt idx="13">
                  <c:v>25448</c:v>
                </c:pt>
                <c:pt idx="14">
                  <c:v>1687</c:v>
                </c:pt>
                <c:pt idx="15">
                  <c:v>912794</c:v>
                </c:pt>
                <c:pt idx="16">
                  <c:v>320206</c:v>
                </c:pt>
                <c:pt idx="17">
                  <c:v>0</c:v>
                </c:pt>
                <c:pt idx="18">
                  <c:v>3805</c:v>
                </c:pt>
                <c:pt idx="19">
                  <c:v>24448</c:v>
                </c:pt>
                <c:pt idx="20">
                  <c:v>934</c:v>
                </c:pt>
                <c:pt idx="21">
                  <c:v>662260</c:v>
                </c:pt>
                <c:pt idx="22">
                  <c:v>18600</c:v>
                </c:pt>
                <c:pt idx="23">
                  <c:v>15705</c:v>
                </c:pt>
                <c:pt idx="24">
                  <c:v>82408</c:v>
                </c:pt>
                <c:pt idx="25">
                  <c:v>575831</c:v>
                </c:pt>
                <c:pt idx="26">
                  <c:v>158418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23186"/>
        <c:axId val="61132178"/>
      </c:barChart>
      <c:catAx>
        <c:axId val="60231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132178"/>
        <c:crosses val="autoZero"/>
        <c:auto val="1"/>
        <c:lblAlgn val="ctr"/>
        <c:lblOffset val="100"/>
        <c:noMultiLvlLbl val="0"/>
      </c:catAx>
      <c:valAx>
        <c:axId val="611321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231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36626</c:v>
                </c:pt>
                <c:pt idx="2">
                  <c:v>223064</c:v>
                </c:pt>
                <c:pt idx="3">
                  <c:v>0</c:v>
                </c:pt>
                <c:pt idx="4">
                  <c:v>1087578</c:v>
                </c:pt>
                <c:pt idx="5">
                  <c:v>17250</c:v>
                </c:pt>
                <c:pt idx="6">
                  <c:v>1062184</c:v>
                </c:pt>
                <c:pt idx="7">
                  <c:v>443825</c:v>
                </c:pt>
                <c:pt idx="8">
                  <c:v>50767</c:v>
                </c:pt>
                <c:pt idx="9">
                  <c:v>0</c:v>
                </c:pt>
                <c:pt idx="10">
                  <c:v>0</c:v>
                </c:pt>
                <c:pt idx="11">
                  <c:v>371929</c:v>
                </c:pt>
                <c:pt idx="12">
                  <c:v>0</c:v>
                </c:pt>
                <c:pt idx="13">
                  <c:v>0</c:v>
                </c:pt>
                <c:pt idx="14">
                  <c:v>25776</c:v>
                </c:pt>
                <c:pt idx="15">
                  <c:v>538045</c:v>
                </c:pt>
                <c:pt idx="16">
                  <c:v>64788</c:v>
                </c:pt>
                <c:pt idx="17">
                  <c:v>0</c:v>
                </c:pt>
                <c:pt idx="18">
                  <c:v>137172</c:v>
                </c:pt>
                <c:pt idx="19">
                  <c:v>42636</c:v>
                </c:pt>
                <c:pt idx="20">
                  <c:v>0</c:v>
                </c:pt>
                <c:pt idx="21">
                  <c:v>1370113</c:v>
                </c:pt>
                <c:pt idx="22">
                  <c:v>85175</c:v>
                </c:pt>
                <c:pt idx="23">
                  <c:v>0</c:v>
                </c:pt>
                <c:pt idx="24">
                  <c:v>0</c:v>
                </c:pt>
                <c:pt idx="25">
                  <c:v>187449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35185</c:v>
                </c:pt>
                <c:pt idx="2">
                  <c:v>185192</c:v>
                </c:pt>
                <c:pt idx="3">
                  <c:v>0</c:v>
                </c:pt>
                <c:pt idx="4">
                  <c:v>984310</c:v>
                </c:pt>
                <c:pt idx="5">
                  <c:v>10888</c:v>
                </c:pt>
                <c:pt idx="6">
                  <c:v>997402</c:v>
                </c:pt>
                <c:pt idx="7">
                  <c:v>429450</c:v>
                </c:pt>
                <c:pt idx="8">
                  <c:v>45409</c:v>
                </c:pt>
                <c:pt idx="9">
                  <c:v>0</c:v>
                </c:pt>
                <c:pt idx="10">
                  <c:v>0</c:v>
                </c:pt>
                <c:pt idx="11">
                  <c:v>344785</c:v>
                </c:pt>
                <c:pt idx="12">
                  <c:v>0</c:v>
                </c:pt>
                <c:pt idx="13">
                  <c:v>0</c:v>
                </c:pt>
                <c:pt idx="14">
                  <c:v>30359</c:v>
                </c:pt>
                <c:pt idx="15">
                  <c:v>540056</c:v>
                </c:pt>
                <c:pt idx="16">
                  <c:v>60552</c:v>
                </c:pt>
                <c:pt idx="17">
                  <c:v>0</c:v>
                </c:pt>
                <c:pt idx="18">
                  <c:v>121504</c:v>
                </c:pt>
                <c:pt idx="19">
                  <c:v>39977</c:v>
                </c:pt>
                <c:pt idx="20">
                  <c:v>0</c:v>
                </c:pt>
                <c:pt idx="21">
                  <c:v>1371294</c:v>
                </c:pt>
                <c:pt idx="22">
                  <c:v>82630</c:v>
                </c:pt>
                <c:pt idx="23">
                  <c:v>0</c:v>
                </c:pt>
                <c:pt idx="24">
                  <c:v>0</c:v>
                </c:pt>
                <c:pt idx="25">
                  <c:v>163327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289874"/>
        <c:axId val="42856919"/>
      </c:barChart>
      <c:catAx>
        <c:axId val="362898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56919"/>
        <c:crosses val="autoZero"/>
        <c:auto val="1"/>
        <c:lblAlgn val="ctr"/>
        <c:lblOffset val="100"/>
        <c:noMultiLvlLbl val="0"/>
      </c:catAx>
      <c:valAx>
        <c:axId val="4285691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2898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4147</c:v>
                </c:pt>
                <c:pt idx="2">
                  <c:v>4079</c:v>
                </c:pt>
                <c:pt idx="3">
                  <c:v>0</c:v>
                </c:pt>
                <c:pt idx="4">
                  <c:v>3504</c:v>
                </c:pt>
                <c:pt idx="5">
                  <c:v>24342</c:v>
                </c:pt>
                <c:pt idx="6">
                  <c:v>94426</c:v>
                </c:pt>
                <c:pt idx="7">
                  <c:v>509453</c:v>
                </c:pt>
                <c:pt idx="8">
                  <c:v>83276</c:v>
                </c:pt>
                <c:pt idx="9">
                  <c:v>2390</c:v>
                </c:pt>
                <c:pt idx="10">
                  <c:v>281</c:v>
                </c:pt>
                <c:pt idx="11">
                  <c:v>1574</c:v>
                </c:pt>
                <c:pt idx="12">
                  <c:v>0</c:v>
                </c:pt>
                <c:pt idx="13">
                  <c:v>17</c:v>
                </c:pt>
                <c:pt idx="14">
                  <c:v>11645</c:v>
                </c:pt>
                <c:pt idx="15">
                  <c:v>251769</c:v>
                </c:pt>
                <c:pt idx="16">
                  <c:v>64391</c:v>
                </c:pt>
                <c:pt idx="17">
                  <c:v>303</c:v>
                </c:pt>
                <c:pt idx="18">
                  <c:v>12386</c:v>
                </c:pt>
                <c:pt idx="19">
                  <c:v>1584</c:v>
                </c:pt>
                <c:pt idx="20">
                  <c:v>177988</c:v>
                </c:pt>
                <c:pt idx="21">
                  <c:v>61701</c:v>
                </c:pt>
                <c:pt idx="22">
                  <c:v>270683</c:v>
                </c:pt>
                <c:pt idx="23">
                  <c:v>5561</c:v>
                </c:pt>
                <c:pt idx="24">
                  <c:v>166898</c:v>
                </c:pt>
                <c:pt idx="25">
                  <c:v>430104</c:v>
                </c:pt>
                <c:pt idx="26">
                  <c:v>475531</c:v>
                </c:pt>
                <c:pt idx="27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1653</c:v>
                </c:pt>
                <c:pt idx="2">
                  <c:v>1752</c:v>
                </c:pt>
                <c:pt idx="3">
                  <c:v>0</c:v>
                </c:pt>
                <c:pt idx="4">
                  <c:v>2851</c:v>
                </c:pt>
                <c:pt idx="5">
                  <c:v>15275</c:v>
                </c:pt>
                <c:pt idx="6">
                  <c:v>96933</c:v>
                </c:pt>
                <c:pt idx="7">
                  <c:v>591042</c:v>
                </c:pt>
                <c:pt idx="8">
                  <c:v>93744</c:v>
                </c:pt>
                <c:pt idx="9">
                  <c:v>41</c:v>
                </c:pt>
                <c:pt idx="10">
                  <c:v>864</c:v>
                </c:pt>
                <c:pt idx="11">
                  <c:v>1695</c:v>
                </c:pt>
                <c:pt idx="12">
                  <c:v>127</c:v>
                </c:pt>
                <c:pt idx="13">
                  <c:v>8</c:v>
                </c:pt>
                <c:pt idx="14">
                  <c:v>17141</c:v>
                </c:pt>
                <c:pt idx="15">
                  <c:v>302740</c:v>
                </c:pt>
                <c:pt idx="16">
                  <c:v>40957</c:v>
                </c:pt>
                <c:pt idx="17">
                  <c:v>63</c:v>
                </c:pt>
                <c:pt idx="18">
                  <c:v>1726</c:v>
                </c:pt>
                <c:pt idx="19">
                  <c:v>1273</c:v>
                </c:pt>
                <c:pt idx="20">
                  <c:v>206123</c:v>
                </c:pt>
                <c:pt idx="21">
                  <c:v>65296</c:v>
                </c:pt>
                <c:pt idx="22">
                  <c:v>329734</c:v>
                </c:pt>
                <c:pt idx="23">
                  <c:v>4698</c:v>
                </c:pt>
                <c:pt idx="24">
                  <c:v>168800</c:v>
                </c:pt>
                <c:pt idx="25">
                  <c:v>479212</c:v>
                </c:pt>
                <c:pt idx="26">
                  <c:v>470245</c:v>
                </c:pt>
                <c:pt idx="27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476589"/>
        <c:axId val="41709897"/>
      </c:barChart>
      <c:catAx>
        <c:axId val="484765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709897"/>
        <c:crosses val="autoZero"/>
        <c:auto val="1"/>
        <c:lblAlgn val="ctr"/>
        <c:lblOffset val="100"/>
        <c:noMultiLvlLbl val="0"/>
      </c:catAx>
      <c:valAx>
        <c:axId val="417098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4765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6768479</c:v>
                </c:pt>
                <c:pt idx="1">
                  <c:v>727612</c:v>
                </c:pt>
                <c:pt idx="2">
                  <c:v>665750</c:v>
                </c:pt>
                <c:pt idx="3">
                  <c:v>1623999</c:v>
                </c:pt>
                <c:pt idx="4">
                  <c:v>12923174</c:v>
                </c:pt>
                <c:pt idx="5">
                  <c:v>830593</c:v>
                </c:pt>
                <c:pt idx="6">
                  <c:v>397005</c:v>
                </c:pt>
                <c:pt idx="7">
                  <c:v>12892056</c:v>
                </c:pt>
                <c:pt idx="8">
                  <c:v>17223065</c:v>
                </c:pt>
                <c:pt idx="9">
                  <c:v>18099430</c:v>
                </c:pt>
                <c:pt idx="10">
                  <c:v>9469819</c:v>
                </c:pt>
                <c:pt idx="11">
                  <c:v>231815</c:v>
                </c:pt>
                <c:pt idx="12">
                  <c:v>3338351</c:v>
                </c:pt>
                <c:pt idx="13">
                  <c:v>7642786</c:v>
                </c:pt>
                <c:pt idx="14">
                  <c:v>12549829</c:v>
                </c:pt>
                <c:pt idx="15">
                  <c:v>1489813</c:v>
                </c:pt>
                <c:pt idx="16">
                  <c:v>824656</c:v>
                </c:pt>
                <c:pt idx="17">
                  <c:v>1296204</c:v>
                </c:pt>
                <c:pt idx="18">
                  <c:v>16</c:v>
                </c:pt>
                <c:pt idx="19">
                  <c:v>1043540</c:v>
                </c:pt>
                <c:pt idx="20">
                  <c:v>1618792</c:v>
                </c:pt>
                <c:pt idx="21">
                  <c:v>724567</c:v>
                </c:pt>
                <c:pt idx="22">
                  <c:v>2477407</c:v>
                </c:pt>
                <c:pt idx="23">
                  <c:v>1609211</c:v>
                </c:pt>
                <c:pt idx="24">
                  <c:v>16929813</c:v>
                </c:pt>
                <c:pt idx="25">
                  <c:v>12189803</c:v>
                </c:pt>
                <c:pt idx="26">
                  <c:v>1368055</c:v>
                </c:pt>
                <c:pt idx="27">
                  <c:v>574143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3-4025-9D67-AB39FCA8A29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5670412</c:v>
                </c:pt>
                <c:pt idx="1">
                  <c:v>534132</c:v>
                </c:pt>
                <c:pt idx="2">
                  <c:v>567513</c:v>
                </c:pt>
                <c:pt idx="3">
                  <c:v>1613677</c:v>
                </c:pt>
                <c:pt idx="4">
                  <c:v>12500427</c:v>
                </c:pt>
                <c:pt idx="5">
                  <c:v>1261694</c:v>
                </c:pt>
                <c:pt idx="6">
                  <c:v>303429</c:v>
                </c:pt>
                <c:pt idx="7">
                  <c:v>13147337</c:v>
                </c:pt>
                <c:pt idx="8">
                  <c:v>16445241</c:v>
                </c:pt>
                <c:pt idx="9">
                  <c:v>18970109</c:v>
                </c:pt>
                <c:pt idx="10">
                  <c:v>8753930</c:v>
                </c:pt>
                <c:pt idx="11">
                  <c:v>148449</c:v>
                </c:pt>
                <c:pt idx="12">
                  <c:v>3751808</c:v>
                </c:pt>
                <c:pt idx="13">
                  <c:v>6996820</c:v>
                </c:pt>
                <c:pt idx="14">
                  <c:v>12769609</c:v>
                </c:pt>
                <c:pt idx="15">
                  <c:v>1372003</c:v>
                </c:pt>
                <c:pt idx="16">
                  <c:v>889772</c:v>
                </c:pt>
                <c:pt idx="17">
                  <c:v>1082726</c:v>
                </c:pt>
                <c:pt idx="18">
                  <c:v>93</c:v>
                </c:pt>
                <c:pt idx="19">
                  <c:v>776936</c:v>
                </c:pt>
                <c:pt idx="20">
                  <c:v>1668469</c:v>
                </c:pt>
                <c:pt idx="21">
                  <c:v>772975</c:v>
                </c:pt>
                <c:pt idx="22">
                  <c:v>2723668</c:v>
                </c:pt>
                <c:pt idx="23">
                  <c:v>1362205</c:v>
                </c:pt>
                <c:pt idx="24">
                  <c:v>17718161</c:v>
                </c:pt>
                <c:pt idx="25">
                  <c:v>12790464</c:v>
                </c:pt>
                <c:pt idx="26">
                  <c:v>1282580</c:v>
                </c:pt>
                <c:pt idx="27">
                  <c:v>578557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23-4025-9D67-AB39FCA8A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639456"/>
        <c:axId val="36597470"/>
      </c:barChart>
      <c:catAx>
        <c:axId val="53639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597470"/>
        <c:crosses val="autoZero"/>
        <c:auto val="1"/>
        <c:lblAlgn val="ctr"/>
        <c:lblOffset val="100"/>
        <c:noMultiLvlLbl val="0"/>
      </c:catAx>
      <c:valAx>
        <c:axId val="365974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394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4187260</c:v>
                </c:pt>
                <c:pt idx="1">
                  <c:v>7301</c:v>
                </c:pt>
                <c:pt idx="2">
                  <c:v>44871</c:v>
                </c:pt>
                <c:pt idx="3">
                  <c:v>208488</c:v>
                </c:pt>
                <c:pt idx="4">
                  <c:v>8897227</c:v>
                </c:pt>
                <c:pt idx="5">
                  <c:v>39299</c:v>
                </c:pt>
                <c:pt idx="6">
                  <c:v>314415</c:v>
                </c:pt>
                <c:pt idx="7">
                  <c:v>4750189</c:v>
                </c:pt>
                <c:pt idx="8">
                  <c:v>12567417</c:v>
                </c:pt>
                <c:pt idx="9">
                  <c:v>13696629</c:v>
                </c:pt>
                <c:pt idx="10">
                  <c:v>4445758</c:v>
                </c:pt>
                <c:pt idx="11">
                  <c:v>230234</c:v>
                </c:pt>
                <c:pt idx="12">
                  <c:v>1509959</c:v>
                </c:pt>
                <c:pt idx="13">
                  <c:v>1054029</c:v>
                </c:pt>
                <c:pt idx="14">
                  <c:v>9869240</c:v>
                </c:pt>
                <c:pt idx="15">
                  <c:v>1013059</c:v>
                </c:pt>
                <c:pt idx="16">
                  <c:v>39501</c:v>
                </c:pt>
                <c:pt idx="17">
                  <c:v>0</c:v>
                </c:pt>
                <c:pt idx="18">
                  <c:v>0</c:v>
                </c:pt>
                <c:pt idx="19">
                  <c:v>719118</c:v>
                </c:pt>
                <c:pt idx="20">
                  <c:v>0</c:v>
                </c:pt>
                <c:pt idx="21">
                  <c:v>306136</c:v>
                </c:pt>
                <c:pt idx="22">
                  <c:v>136107</c:v>
                </c:pt>
                <c:pt idx="23">
                  <c:v>396925</c:v>
                </c:pt>
                <c:pt idx="24">
                  <c:v>10447544</c:v>
                </c:pt>
                <c:pt idx="25">
                  <c:v>1782820</c:v>
                </c:pt>
                <c:pt idx="26">
                  <c:v>27005</c:v>
                </c:pt>
                <c:pt idx="27">
                  <c:v>210365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C-481B-B8B2-BAD74D8BF68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3311263</c:v>
                </c:pt>
                <c:pt idx="1">
                  <c:v>8954</c:v>
                </c:pt>
                <c:pt idx="2">
                  <c:v>0</c:v>
                </c:pt>
                <c:pt idx="3">
                  <c:v>208009</c:v>
                </c:pt>
                <c:pt idx="4">
                  <c:v>8367325</c:v>
                </c:pt>
                <c:pt idx="5">
                  <c:v>44263</c:v>
                </c:pt>
                <c:pt idx="6">
                  <c:v>220195</c:v>
                </c:pt>
                <c:pt idx="7">
                  <c:v>5344318</c:v>
                </c:pt>
                <c:pt idx="8">
                  <c:v>12056224</c:v>
                </c:pt>
                <c:pt idx="9">
                  <c:v>14822630</c:v>
                </c:pt>
                <c:pt idx="10">
                  <c:v>4594559</c:v>
                </c:pt>
                <c:pt idx="11">
                  <c:v>147458</c:v>
                </c:pt>
                <c:pt idx="12">
                  <c:v>2098430</c:v>
                </c:pt>
                <c:pt idx="13">
                  <c:v>598224</c:v>
                </c:pt>
                <c:pt idx="14">
                  <c:v>10102533</c:v>
                </c:pt>
                <c:pt idx="15">
                  <c:v>872016</c:v>
                </c:pt>
                <c:pt idx="16">
                  <c:v>56085</c:v>
                </c:pt>
                <c:pt idx="17">
                  <c:v>0</c:v>
                </c:pt>
                <c:pt idx="18">
                  <c:v>0</c:v>
                </c:pt>
                <c:pt idx="19">
                  <c:v>516361</c:v>
                </c:pt>
                <c:pt idx="20">
                  <c:v>0</c:v>
                </c:pt>
                <c:pt idx="21">
                  <c:v>387160</c:v>
                </c:pt>
                <c:pt idx="22">
                  <c:v>147608</c:v>
                </c:pt>
                <c:pt idx="23">
                  <c:v>300836</c:v>
                </c:pt>
                <c:pt idx="24">
                  <c:v>10622969</c:v>
                </c:pt>
                <c:pt idx="25">
                  <c:v>2940502</c:v>
                </c:pt>
                <c:pt idx="26">
                  <c:v>28077</c:v>
                </c:pt>
                <c:pt idx="27">
                  <c:v>214725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3C-481B-B8B2-BAD74D8BF6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541810"/>
        <c:axId val="23445746"/>
      </c:barChart>
      <c:catAx>
        <c:axId val="665418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445746"/>
        <c:crosses val="autoZero"/>
        <c:auto val="1"/>
        <c:lblAlgn val="ctr"/>
        <c:lblOffset val="100"/>
        <c:noMultiLvlLbl val="0"/>
      </c:catAx>
      <c:valAx>
        <c:axId val="2344574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5418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2289579</c:v>
                </c:pt>
                <c:pt idx="1">
                  <c:v>624128</c:v>
                </c:pt>
                <c:pt idx="2">
                  <c:v>209493</c:v>
                </c:pt>
                <c:pt idx="3">
                  <c:v>1181840</c:v>
                </c:pt>
                <c:pt idx="4">
                  <c:v>135469</c:v>
                </c:pt>
                <c:pt idx="5">
                  <c:v>756940</c:v>
                </c:pt>
                <c:pt idx="6">
                  <c:v>69268</c:v>
                </c:pt>
                <c:pt idx="7">
                  <c:v>1923092</c:v>
                </c:pt>
                <c:pt idx="8">
                  <c:v>1634524</c:v>
                </c:pt>
                <c:pt idx="9">
                  <c:v>4054187</c:v>
                </c:pt>
                <c:pt idx="10">
                  <c:v>4890432</c:v>
                </c:pt>
                <c:pt idx="11">
                  <c:v>0</c:v>
                </c:pt>
                <c:pt idx="12">
                  <c:v>1744422</c:v>
                </c:pt>
                <c:pt idx="13">
                  <c:v>5983360</c:v>
                </c:pt>
                <c:pt idx="14">
                  <c:v>2484567</c:v>
                </c:pt>
                <c:pt idx="15">
                  <c:v>173372</c:v>
                </c:pt>
                <c:pt idx="16">
                  <c:v>633752</c:v>
                </c:pt>
                <c:pt idx="17">
                  <c:v>1001669</c:v>
                </c:pt>
                <c:pt idx="18">
                  <c:v>0</c:v>
                </c:pt>
                <c:pt idx="19">
                  <c:v>133309</c:v>
                </c:pt>
                <c:pt idx="20">
                  <c:v>592897</c:v>
                </c:pt>
                <c:pt idx="21">
                  <c:v>96958</c:v>
                </c:pt>
                <c:pt idx="22">
                  <c:v>1725402</c:v>
                </c:pt>
                <c:pt idx="23">
                  <c:v>1049290</c:v>
                </c:pt>
                <c:pt idx="24">
                  <c:v>5660702</c:v>
                </c:pt>
                <c:pt idx="25">
                  <c:v>1528474</c:v>
                </c:pt>
                <c:pt idx="26">
                  <c:v>58165</c:v>
                </c:pt>
                <c:pt idx="27">
                  <c:v>184800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C-4834-83B3-952EB483F60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2025618</c:v>
                </c:pt>
                <c:pt idx="1">
                  <c:v>422854</c:v>
                </c:pt>
                <c:pt idx="2">
                  <c:v>195251</c:v>
                </c:pt>
                <c:pt idx="3">
                  <c:v>1110158</c:v>
                </c:pt>
                <c:pt idx="4">
                  <c:v>285471</c:v>
                </c:pt>
                <c:pt idx="5">
                  <c:v>1185798</c:v>
                </c:pt>
                <c:pt idx="6">
                  <c:v>72088</c:v>
                </c:pt>
                <c:pt idx="7">
                  <c:v>1895723</c:v>
                </c:pt>
                <c:pt idx="8">
                  <c:v>1642543</c:v>
                </c:pt>
                <c:pt idx="9">
                  <c:v>3715833</c:v>
                </c:pt>
                <c:pt idx="10">
                  <c:v>4028995</c:v>
                </c:pt>
                <c:pt idx="11">
                  <c:v>0</c:v>
                </c:pt>
                <c:pt idx="12">
                  <c:v>1549878</c:v>
                </c:pt>
                <c:pt idx="13">
                  <c:v>5892804</c:v>
                </c:pt>
                <c:pt idx="14">
                  <c:v>2582339</c:v>
                </c:pt>
                <c:pt idx="15">
                  <c:v>177587</c:v>
                </c:pt>
                <c:pt idx="16">
                  <c:v>670371</c:v>
                </c:pt>
                <c:pt idx="17">
                  <c:v>778378</c:v>
                </c:pt>
                <c:pt idx="18">
                  <c:v>0</c:v>
                </c:pt>
                <c:pt idx="19">
                  <c:v>76834</c:v>
                </c:pt>
                <c:pt idx="20">
                  <c:v>676732</c:v>
                </c:pt>
                <c:pt idx="21">
                  <c:v>104531</c:v>
                </c:pt>
                <c:pt idx="22">
                  <c:v>1999818</c:v>
                </c:pt>
                <c:pt idx="23">
                  <c:v>949191</c:v>
                </c:pt>
                <c:pt idx="24">
                  <c:v>6304494</c:v>
                </c:pt>
                <c:pt idx="25">
                  <c:v>1351056</c:v>
                </c:pt>
                <c:pt idx="26">
                  <c:v>64688</c:v>
                </c:pt>
                <c:pt idx="27">
                  <c:v>174929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9C-4834-83B3-952EB483F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106893"/>
        <c:axId val="40787625"/>
      </c:barChart>
      <c:catAx>
        <c:axId val="441068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787625"/>
        <c:crosses val="autoZero"/>
        <c:auto val="1"/>
        <c:lblAlgn val="ctr"/>
        <c:lblOffset val="100"/>
        <c:noMultiLvlLbl val="0"/>
      </c:catAx>
      <c:valAx>
        <c:axId val="407876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1068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291640</c:v>
                </c:pt>
                <c:pt idx="1">
                  <c:v>96183</c:v>
                </c:pt>
                <c:pt idx="2">
                  <c:v>411386</c:v>
                </c:pt>
                <c:pt idx="3">
                  <c:v>233671</c:v>
                </c:pt>
                <c:pt idx="4">
                  <c:v>3890478</c:v>
                </c:pt>
                <c:pt idx="5">
                  <c:v>34354</c:v>
                </c:pt>
                <c:pt idx="6">
                  <c:v>13322</c:v>
                </c:pt>
                <c:pt idx="7">
                  <c:v>6218775</c:v>
                </c:pt>
                <c:pt idx="8">
                  <c:v>3021124</c:v>
                </c:pt>
                <c:pt idx="9">
                  <c:v>348614</c:v>
                </c:pt>
                <c:pt idx="10">
                  <c:v>133629</c:v>
                </c:pt>
                <c:pt idx="11">
                  <c:v>1581</c:v>
                </c:pt>
                <c:pt idx="12">
                  <c:v>83970</c:v>
                </c:pt>
                <c:pt idx="13">
                  <c:v>605397</c:v>
                </c:pt>
                <c:pt idx="14">
                  <c:v>196022</c:v>
                </c:pt>
                <c:pt idx="15">
                  <c:v>303382</c:v>
                </c:pt>
                <c:pt idx="16">
                  <c:v>151403</c:v>
                </c:pt>
                <c:pt idx="17">
                  <c:v>294535</c:v>
                </c:pt>
                <c:pt idx="18">
                  <c:v>16</c:v>
                </c:pt>
                <c:pt idx="19">
                  <c:v>191113</c:v>
                </c:pt>
                <c:pt idx="20">
                  <c:v>1025895</c:v>
                </c:pt>
                <c:pt idx="21">
                  <c:v>321473</c:v>
                </c:pt>
                <c:pt idx="22">
                  <c:v>615898</c:v>
                </c:pt>
                <c:pt idx="23">
                  <c:v>162996</c:v>
                </c:pt>
                <c:pt idx="24">
                  <c:v>821567</c:v>
                </c:pt>
                <c:pt idx="25">
                  <c:v>8878509</c:v>
                </c:pt>
                <c:pt idx="26">
                  <c:v>1282885</c:v>
                </c:pt>
                <c:pt idx="27">
                  <c:v>178978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A-4F7E-842B-982304299A7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333531</c:v>
                </c:pt>
                <c:pt idx="1">
                  <c:v>102324</c:v>
                </c:pt>
                <c:pt idx="2">
                  <c:v>372262</c:v>
                </c:pt>
                <c:pt idx="3">
                  <c:v>295510</c:v>
                </c:pt>
                <c:pt idx="4">
                  <c:v>3847631</c:v>
                </c:pt>
                <c:pt idx="5">
                  <c:v>31633</c:v>
                </c:pt>
                <c:pt idx="6">
                  <c:v>11146</c:v>
                </c:pt>
                <c:pt idx="7">
                  <c:v>5907296</c:v>
                </c:pt>
                <c:pt idx="8">
                  <c:v>2746474</c:v>
                </c:pt>
                <c:pt idx="9">
                  <c:v>431646</c:v>
                </c:pt>
                <c:pt idx="10">
                  <c:v>130376</c:v>
                </c:pt>
                <c:pt idx="11">
                  <c:v>991</c:v>
                </c:pt>
                <c:pt idx="12">
                  <c:v>103500</c:v>
                </c:pt>
                <c:pt idx="13">
                  <c:v>505792</c:v>
                </c:pt>
                <c:pt idx="14">
                  <c:v>84737</c:v>
                </c:pt>
                <c:pt idx="15">
                  <c:v>322400</c:v>
                </c:pt>
                <c:pt idx="16">
                  <c:v>163316</c:v>
                </c:pt>
                <c:pt idx="17">
                  <c:v>304348</c:v>
                </c:pt>
                <c:pt idx="18">
                  <c:v>93</c:v>
                </c:pt>
                <c:pt idx="19">
                  <c:v>183741</c:v>
                </c:pt>
                <c:pt idx="20">
                  <c:v>991737</c:v>
                </c:pt>
                <c:pt idx="21">
                  <c:v>281284</c:v>
                </c:pt>
                <c:pt idx="22">
                  <c:v>576242</c:v>
                </c:pt>
                <c:pt idx="23">
                  <c:v>112178</c:v>
                </c:pt>
                <c:pt idx="24">
                  <c:v>790698</c:v>
                </c:pt>
                <c:pt idx="25">
                  <c:v>8498906</c:v>
                </c:pt>
                <c:pt idx="26">
                  <c:v>1189815</c:v>
                </c:pt>
                <c:pt idx="27">
                  <c:v>188903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9A-4F7E-842B-982304299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50637"/>
        <c:axId val="57799085"/>
      </c:barChart>
      <c:catAx>
        <c:axId val="7506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799085"/>
        <c:crosses val="autoZero"/>
        <c:auto val="1"/>
        <c:lblAlgn val="ctr"/>
        <c:lblOffset val="100"/>
        <c:noMultiLvlLbl val="0"/>
      </c:catAx>
      <c:valAx>
        <c:axId val="5779908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506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2055329</c:v>
                </c:pt>
                <c:pt idx="1">
                  <c:v>682124</c:v>
                </c:pt>
                <c:pt idx="2">
                  <c:v>2399142</c:v>
                </c:pt>
                <c:pt idx="3">
                  <c:v>1532515</c:v>
                </c:pt>
                <c:pt idx="4">
                  <c:v>6639215</c:v>
                </c:pt>
                <c:pt idx="5">
                  <c:v>503037</c:v>
                </c:pt>
                <c:pt idx="6">
                  <c:v>7681</c:v>
                </c:pt>
                <c:pt idx="7">
                  <c:v>8888083</c:v>
                </c:pt>
                <c:pt idx="8">
                  <c:v>6628375</c:v>
                </c:pt>
                <c:pt idx="9">
                  <c:v>6583529</c:v>
                </c:pt>
                <c:pt idx="10">
                  <c:v>2370614</c:v>
                </c:pt>
                <c:pt idx="11">
                  <c:v>0</c:v>
                </c:pt>
                <c:pt idx="12">
                  <c:v>1266562</c:v>
                </c:pt>
                <c:pt idx="13">
                  <c:v>2288446</c:v>
                </c:pt>
                <c:pt idx="14">
                  <c:v>4720400</c:v>
                </c:pt>
                <c:pt idx="15">
                  <c:v>264747</c:v>
                </c:pt>
                <c:pt idx="16">
                  <c:v>382198</c:v>
                </c:pt>
                <c:pt idx="17">
                  <c:v>480956</c:v>
                </c:pt>
                <c:pt idx="18">
                  <c:v>0</c:v>
                </c:pt>
                <c:pt idx="19">
                  <c:v>450461</c:v>
                </c:pt>
                <c:pt idx="20">
                  <c:v>794981</c:v>
                </c:pt>
                <c:pt idx="21">
                  <c:v>539099</c:v>
                </c:pt>
                <c:pt idx="22">
                  <c:v>1884846</c:v>
                </c:pt>
                <c:pt idx="23">
                  <c:v>501201</c:v>
                </c:pt>
                <c:pt idx="24">
                  <c:v>3042000</c:v>
                </c:pt>
                <c:pt idx="25">
                  <c:v>10971603</c:v>
                </c:pt>
                <c:pt idx="26">
                  <c:v>1446988</c:v>
                </c:pt>
                <c:pt idx="27">
                  <c:v>268811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0-4931-A207-150810B1851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1358117</c:v>
                </c:pt>
                <c:pt idx="1">
                  <c:v>741394</c:v>
                </c:pt>
                <c:pt idx="2">
                  <c:v>2618070</c:v>
                </c:pt>
                <c:pt idx="3">
                  <c:v>1575623</c:v>
                </c:pt>
                <c:pt idx="4">
                  <c:v>5737911</c:v>
                </c:pt>
                <c:pt idx="5">
                  <c:v>341432</c:v>
                </c:pt>
                <c:pt idx="6">
                  <c:v>11466</c:v>
                </c:pt>
                <c:pt idx="7">
                  <c:v>8919961</c:v>
                </c:pt>
                <c:pt idx="8">
                  <c:v>6067582</c:v>
                </c:pt>
                <c:pt idx="9">
                  <c:v>5761110</c:v>
                </c:pt>
                <c:pt idx="10">
                  <c:v>2448539</c:v>
                </c:pt>
                <c:pt idx="11">
                  <c:v>5009</c:v>
                </c:pt>
                <c:pt idx="12">
                  <c:v>1775843</c:v>
                </c:pt>
                <c:pt idx="13">
                  <c:v>1874619</c:v>
                </c:pt>
                <c:pt idx="14">
                  <c:v>4462691</c:v>
                </c:pt>
                <c:pt idx="15">
                  <c:v>404424</c:v>
                </c:pt>
                <c:pt idx="16">
                  <c:v>415479</c:v>
                </c:pt>
                <c:pt idx="17">
                  <c:v>456042</c:v>
                </c:pt>
                <c:pt idx="18">
                  <c:v>0</c:v>
                </c:pt>
                <c:pt idx="19">
                  <c:v>428060</c:v>
                </c:pt>
                <c:pt idx="20">
                  <c:v>868348</c:v>
                </c:pt>
                <c:pt idx="21">
                  <c:v>237502</c:v>
                </c:pt>
                <c:pt idx="22">
                  <c:v>1973231</c:v>
                </c:pt>
                <c:pt idx="23">
                  <c:v>421524</c:v>
                </c:pt>
                <c:pt idx="24">
                  <c:v>2975116</c:v>
                </c:pt>
                <c:pt idx="25">
                  <c:v>10806886</c:v>
                </c:pt>
                <c:pt idx="26">
                  <c:v>1319469</c:v>
                </c:pt>
                <c:pt idx="27">
                  <c:v>338499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D0-4931-A207-150810B18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344529"/>
        <c:axId val="32916030"/>
      </c:barChart>
      <c:catAx>
        <c:axId val="213445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916030"/>
        <c:crosses val="autoZero"/>
        <c:auto val="1"/>
        <c:lblAlgn val="ctr"/>
        <c:lblOffset val="100"/>
        <c:noMultiLvlLbl val="0"/>
      </c:catAx>
      <c:valAx>
        <c:axId val="329160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3445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1474316</c:v>
                </c:pt>
                <c:pt idx="1">
                  <c:v>3430</c:v>
                </c:pt>
                <c:pt idx="2">
                  <c:v>63821</c:v>
                </c:pt>
                <c:pt idx="3">
                  <c:v>158413</c:v>
                </c:pt>
                <c:pt idx="4">
                  <c:v>2913463</c:v>
                </c:pt>
                <c:pt idx="5">
                  <c:v>8122</c:v>
                </c:pt>
                <c:pt idx="6">
                  <c:v>0</c:v>
                </c:pt>
                <c:pt idx="7">
                  <c:v>349525</c:v>
                </c:pt>
                <c:pt idx="8">
                  <c:v>2736944</c:v>
                </c:pt>
                <c:pt idx="9">
                  <c:v>3941955</c:v>
                </c:pt>
                <c:pt idx="10">
                  <c:v>970866</c:v>
                </c:pt>
                <c:pt idx="11">
                  <c:v>0</c:v>
                </c:pt>
                <c:pt idx="12">
                  <c:v>147974</c:v>
                </c:pt>
                <c:pt idx="13">
                  <c:v>94948</c:v>
                </c:pt>
                <c:pt idx="14">
                  <c:v>3325186</c:v>
                </c:pt>
                <c:pt idx="15">
                  <c:v>100314</c:v>
                </c:pt>
                <c:pt idx="16">
                  <c:v>26466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465828</c:v>
                </c:pt>
                <c:pt idx="22">
                  <c:v>4852</c:v>
                </c:pt>
                <c:pt idx="23">
                  <c:v>0</c:v>
                </c:pt>
                <c:pt idx="24">
                  <c:v>2332314</c:v>
                </c:pt>
                <c:pt idx="25">
                  <c:v>242788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8-4326-9214-57B1188C288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744755</c:v>
                </c:pt>
                <c:pt idx="1">
                  <c:v>15</c:v>
                </c:pt>
                <c:pt idx="2">
                  <c:v>7000</c:v>
                </c:pt>
                <c:pt idx="3">
                  <c:v>234588</c:v>
                </c:pt>
                <c:pt idx="4">
                  <c:v>2151784</c:v>
                </c:pt>
                <c:pt idx="5">
                  <c:v>0</c:v>
                </c:pt>
                <c:pt idx="6">
                  <c:v>2</c:v>
                </c:pt>
                <c:pt idx="7">
                  <c:v>577951</c:v>
                </c:pt>
                <c:pt idx="8">
                  <c:v>2191018</c:v>
                </c:pt>
                <c:pt idx="9">
                  <c:v>3838291</c:v>
                </c:pt>
                <c:pt idx="10">
                  <c:v>974405</c:v>
                </c:pt>
                <c:pt idx="11">
                  <c:v>5000</c:v>
                </c:pt>
                <c:pt idx="12">
                  <c:v>430149</c:v>
                </c:pt>
                <c:pt idx="13">
                  <c:v>2326</c:v>
                </c:pt>
                <c:pt idx="14">
                  <c:v>3179650</c:v>
                </c:pt>
                <c:pt idx="15">
                  <c:v>121320</c:v>
                </c:pt>
                <c:pt idx="16">
                  <c:v>21354</c:v>
                </c:pt>
                <c:pt idx="17">
                  <c:v>0</c:v>
                </c:pt>
                <c:pt idx="18">
                  <c:v>0</c:v>
                </c:pt>
                <c:pt idx="19">
                  <c:v>6021</c:v>
                </c:pt>
                <c:pt idx="20">
                  <c:v>0</c:v>
                </c:pt>
                <c:pt idx="21">
                  <c:v>187404</c:v>
                </c:pt>
                <c:pt idx="22">
                  <c:v>9825</c:v>
                </c:pt>
                <c:pt idx="23">
                  <c:v>0</c:v>
                </c:pt>
                <c:pt idx="24">
                  <c:v>2067697</c:v>
                </c:pt>
                <c:pt idx="25">
                  <c:v>357042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58-4326-9214-57B1188C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091611"/>
        <c:axId val="27590671"/>
      </c:barChart>
      <c:catAx>
        <c:axId val="360916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590671"/>
        <c:crosses val="autoZero"/>
        <c:auto val="1"/>
        <c:lblAlgn val="ctr"/>
        <c:lblOffset val="100"/>
        <c:noMultiLvlLbl val="0"/>
      </c:catAx>
      <c:valAx>
        <c:axId val="275906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0916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484934</c:v>
                </c:pt>
                <c:pt idx="1">
                  <c:v>617132</c:v>
                </c:pt>
                <c:pt idx="2">
                  <c:v>2038379</c:v>
                </c:pt>
                <c:pt idx="3">
                  <c:v>759754</c:v>
                </c:pt>
                <c:pt idx="4">
                  <c:v>0</c:v>
                </c:pt>
                <c:pt idx="5">
                  <c:v>292210</c:v>
                </c:pt>
                <c:pt idx="6">
                  <c:v>43</c:v>
                </c:pt>
                <c:pt idx="7">
                  <c:v>1446975</c:v>
                </c:pt>
                <c:pt idx="8">
                  <c:v>1481401</c:v>
                </c:pt>
                <c:pt idx="9">
                  <c:v>2363088</c:v>
                </c:pt>
                <c:pt idx="10">
                  <c:v>830718</c:v>
                </c:pt>
                <c:pt idx="11">
                  <c:v>0</c:v>
                </c:pt>
                <c:pt idx="12">
                  <c:v>760649</c:v>
                </c:pt>
                <c:pt idx="13">
                  <c:v>1491076</c:v>
                </c:pt>
                <c:pt idx="14">
                  <c:v>1207353</c:v>
                </c:pt>
                <c:pt idx="15">
                  <c:v>9116</c:v>
                </c:pt>
                <c:pt idx="16">
                  <c:v>248222</c:v>
                </c:pt>
                <c:pt idx="17">
                  <c:v>12395</c:v>
                </c:pt>
                <c:pt idx="18">
                  <c:v>0</c:v>
                </c:pt>
                <c:pt idx="19">
                  <c:v>397207</c:v>
                </c:pt>
                <c:pt idx="20">
                  <c:v>45755</c:v>
                </c:pt>
                <c:pt idx="21">
                  <c:v>13</c:v>
                </c:pt>
                <c:pt idx="22">
                  <c:v>703103</c:v>
                </c:pt>
                <c:pt idx="23">
                  <c:v>343333</c:v>
                </c:pt>
                <c:pt idx="24">
                  <c:v>318811</c:v>
                </c:pt>
                <c:pt idx="25">
                  <c:v>474246</c:v>
                </c:pt>
                <c:pt idx="26">
                  <c:v>0</c:v>
                </c:pt>
                <c:pt idx="27">
                  <c:v>80392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D6-4B9C-AF82-32AB74164D3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482753</c:v>
                </c:pt>
                <c:pt idx="1">
                  <c:v>691783</c:v>
                </c:pt>
                <c:pt idx="2">
                  <c:v>2389989</c:v>
                </c:pt>
                <c:pt idx="3">
                  <c:v>754356</c:v>
                </c:pt>
                <c:pt idx="4">
                  <c:v>2</c:v>
                </c:pt>
                <c:pt idx="5">
                  <c:v>184625</c:v>
                </c:pt>
                <c:pt idx="6">
                  <c:v>36</c:v>
                </c:pt>
                <c:pt idx="7">
                  <c:v>1630231</c:v>
                </c:pt>
                <c:pt idx="8">
                  <c:v>1361244</c:v>
                </c:pt>
                <c:pt idx="9">
                  <c:v>1699224</c:v>
                </c:pt>
                <c:pt idx="10">
                  <c:v>844913</c:v>
                </c:pt>
                <c:pt idx="11">
                  <c:v>0</c:v>
                </c:pt>
                <c:pt idx="12">
                  <c:v>760996</c:v>
                </c:pt>
                <c:pt idx="13">
                  <c:v>1283506</c:v>
                </c:pt>
                <c:pt idx="14">
                  <c:v>1142045</c:v>
                </c:pt>
                <c:pt idx="15">
                  <c:v>17904</c:v>
                </c:pt>
                <c:pt idx="16">
                  <c:v>270767</c:v>
                </c:pt>
                <c:pt idx="17">
                  <c:v>46347</c:v>
                </c:pt>
                <c:pt idx="18">
                  <c:v>0</c:v>
                </c:pt>
                <c:pt idx="19">
                  <c:v>367499</c:v>
                </c:pt>
                <c:pt idx="20">
                  <c:v>80285</c:v>
                </c:pt>
                <c:pt idx="21">
                  <c:v>4299</c:v>
                </c:pt>
                <c:pt idx="22">
                  <c:v>941708</c:v>
                </c:pt>
                <c:pt idx="23">
                  <c:v>303729</c:v>
                </c:pt>
                <c:pt idx="24">
                  <c:v>515291</c:v>
                </c:pt>
                <c:pt idx="25">
                  <c:v>416325</c:v>
                </c:pt>
                <c:pt idx="26">
                  <c:v>0</c:v>
                </c:pt>
                <c:pt idx="27">
                  <c:v>169320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D6-4B9C-AF82-32AB74164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506396"/>
        <c:axId val="6569528"/>
      </c:barChart>
      <c:catAx>
        <c:axId val="515063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69528"/>
        <c:crosses val="autoZero"/>
        <c:auto val="1"/>
        <c:lblAlgn val="ctr"/>
        <c:lblOffset val="100"/>
        <c:noMultiLvlLbl val="0"/>
      </c:catAx>
      <c:valAx>
        <c:axId val="656952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5063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96079</c:v>
                </c:pt>
                <c:pt idx="1">
                  <c:v>61562</c:v>
                </c:pt>
                <c:pt idx="2">
                  <c:v>296942</c:v>
                </c:pt>
                <c:pt idx="3">
                  <c:v>614348</c:v>
                </c:pt>
                <c:pt idx="4">
                  <c:v>3725752</c:v>
                </c:pt>
                <c:pt idx="5">
                  <c:v>202705</c:v>
                </c:pt>
                <c:pt idx="6">
                  <c:v>7638</c:v>
                </c:pt>
                <c:pt idx="7">
                  <c:v>7091583</c:v>
                </c:pt>
                <c:pt idx="8">
                  <c:v>2410030</c:v>
                </c:pt>
                <c:pt idx="9">
                  <c:v>278486</c:v>
                </c:pt>
                <c:pt idx="10">
                  <c:v>569030</c:v>
                </c:pt>
                <c:pt idx="11">
                  <c:v>0</c:v>
                </c:pt>
                <c:pt idx="12">
                  <c:v>357939</c:v>
                </c:pt>
                <c:pt idx="13">
                  <c:v>702422</c:v>
                </c:pt>
                <c:pt idx="14">
                  <c:v>187861</c:v>
                </c:pt>
                <c:pt idx="15">
                  <c:v>155317</c:v>
                </c:pt>
                <c:pt idx="16">
                  <c:v>107510</c:v>
                </c:pt>
                <c:pt idx="17">
                  <c:v>468561</c:v>
                </c:pt>
                <c:pt idx="18">
                  <c:v>0</c:v>
                </c:pt>
                <c:pt idx="19">
                  <c:v>49797</c:v>
                </c:pt>
                <c:pt idx="20">
                  <c:v>749226</c:v>
                </c:pt>
                <c:pt idx="21">
                  <c:v>73258</c:v>
                </c:pt>
                <c:pt idx="22">
                  <c:v>1176891</c:v>
                </c:pt>
                <c:pt idx="23">
                  <c:v>157868</c:v>
                </c:pt>
                <c:pt idx="24">
                  <c:v>390875</c:v>
                </c:pt>
                <c:pt idx="25">
                  <c:v>10254569</c:v>
                </c:pt>
                <c:pt idx="26">
                  <c:v>1446988</c:v>
                </c:pt>
                <c:pt idx="27">
                  <c:v>188419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E9-49B6-9268-E27B83E086E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130609</c:v>
                </c:pt>
                <c:pt idx="1">
                  <c:v>49596</c:v>
                </c:pt>
                <c:pt idx="2">
                  <c:v>221081</c:v>
                </c:pt>
                <c:pt idx="3">
                  <c:v>586679</c:v>
                </c:pt>
                <c:pt idx="4">
                  <c:v>3586125</c:v>
                </c:pt>
                <c:pt idx="5">
                  <c:v>156807</c:v>
                </c:pt>
                <c:pt idx="6">
                  <c:v>11428</c:v>
                </c:pt>
                <c:pt idx="7">
                  <c:v>6711779</c:v>
                </c:pt>
                <c:pt idx="8">
                  <c:v>2515320</c:v>
                </c:pt>
                <c:pt idx="9">
                  <c:v>223595</c:v>
                </c:pt>
                <c:pt idx="10">
                  <c:v>629221</c:v>
                </c:pt>
                <c:pt idx="11">
                  <c:v>9</c:v>
                </c:pt>
                <c:pt idx="12">
                  <c:v>584698</c:v>
                </c:pt>
                <c:pt idx="13">
                  <c:v>588787</c:v>
                </c:pt>
                <c:pt idx="14">
                  <c:v>140996</c:v>
                </c:pt>
                <c:pt idx="15">
                  <c:v>265200</c:v>
                </c:pt>
                <c:pt idx="16">
                  <c:v>123358</c:v>
                </c:pt>
                <c:pt idx="17">
                  <c:v>409695</c:v>
                </c:pt>
                <c:pt idx="18">
                  <c:v>0</c:v>
                </c:pt>
                <c:pt idx="19">
                  <c:v>54540</c:v>
                </c:pt>
                <c:pt idx="20">
                  <c:v>788063</c:v>
                </c:pt>
                <c:pt idx="21">
                  <c:v>45799</c:v>
                </c:pt>
                <c:pt idx="22">
                  <c:v>1021698</c:v>
                </c:pt>
                <c:pt idx="23">
                  <c:v>117795</c:v>
                </c:pt>
                <c:pt idx="24">
                  <c:v>392128</c:v>
                </c:pt>
                <c:pt idx="25">
                  <c:v>10033519</c:v>
                </c:pt>
                <c:pt idx="26">
                  <c:v>1319469</c:v>
                </c:pt>
                <c:pt idx="27">
                  <c:v>169179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E9-49B6-9268-E27B83E08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048978"/>
        <c:axId val="42715389"/>
      </c:barChart>
      <c:catAx>
        <c:axId val="650489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715389"/>
        <c:crosses val="autoZero"/>
        <c:auto val="1"/>
        <c:lblAlgn val="ctr"/>
        <c:lblOffset val="100"/>
        <c:noMultiLvlLbl val="0"/>
      </c:catAx>
      <c:valAx>
        <c:axId val="427153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0489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  <c:pt idx="2">
                <c:v>47296914.588</c:v>
              </c:pt>
              <c:pt idx="3">
                <c:v>49208224.273000009</c:v>
              </c:pt>
              <c:pt idx="4">
                <c:v>51105481.667000003</c:v>
              </c:pt>
              <c:pt idx="5">
                <c:v>47151030.248999998</c:v>
              </c:pt>
              <c:pt idx="6">
                <c:v>47148670.434</c:v>
              </c:pt>
              <c:pt idx="7">
                <c:v>46373926.670999996</c:v>
              </c:pt>
              <c:pt idx="8">
                <c:v>45126070.056999996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BFC-4F40-BD74-9FBA55631D24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47486077.764000013</c:v>
              </c:pt>
              <c:pt idx="3">
                <c:v>46936106.823999994</c:v>
              </c:pt>
              <c:pt idx="4">
                <c:v>47247169.919999987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BFC-4F40-BD74-9FBA55631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902613"/>
        <c:axId val="40270300"/>
      </c:lineChart>
      <c:catAx>
        <c:axId val="649026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270300"/>
        <c:crosses val="autoZero"/>
        <c:auto val="1"/>
        <c:lblAlgn val="ctr"/>
        <c:lblOffset val="100"/>
        <c:noMultiLvlLbl val="0"/>
      </c:catAx>
      <c:valAx>
        <c:axId val="40270300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9026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  <c:pt idx="6">
                <c:v>14900777</c:v>
              </c:pt>
              <c:pt idx="7">
                <c:v>15277861</c:v>
              </c:pt>
              <c:pt idx="8">
                <c:v>13883811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1F6-412E-8655-90D77762721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1F6-412E-8655-90D777627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050817"/>
        <c:axId val="53395572"/>
      </c:lineChart>
      <c:catAx>
        <c:axId val="540508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395572"/>
        <c:crosses val="autoZero"/>
        <c:auto val="1"/>
        <c:lblAlgn val="ctr"/>
        <c:lblOffset val="100"/>
        <c:noMultiLvlLbl val="0"/>
      </c:catAx>
      <c:valAx>
        <c:axId val="53395572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05081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  <c:pt idx="6">
                <c:v>7210179</c:v>
              </c:pt>
              <c:pt idx="7">
                <c:v>7202206</c:v>
              </c:pt>
              <c:pt idx="8">
                <c:v>7408551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1F3-4E48-8079-088044551788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1F3-4E48-8079-088044551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428173"/>
        <c:axId val="55071607"/>
      </c:lineChart>
      <c:catAx>
        <c:axId val="614281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071607"/>
        <c:crosses val="autoZero"/>
        <c:auto val="1"/>
        <c:lblAlgn val="ctr"/>
        <c:lblOffset val="100"/>
        <c:noMultiLvlLbl val="0"/>
      </c:catAx>
      <c:valAx>
        <c:axId val="55071607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4281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  <c:pt idx="6">
                <c:v>23733318</c:v>
              </c:pt>
              <c:pt idx="7">
                <c:v>22582081</c:v>
              </c:pt>
              <c:pt idx="8">
                <c:v>22605155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61-4078-8ECF-798717E2E0A3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61-4078-8ECF-798717E2E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48037"/>
        <c:axId val="10034476"/>
      </c:lineChart>
      <c:catAx>
        <c:axId val="387480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34476"/>
        <c:crosses val="autoZero"/>
        <c:auto val="1"/>
        <c:lblAlgn val="ctr"/>
        <c:lblOffset val="100"/>
        <c:noMultiLvlLbl val="0"/>
      </c:catAx>
      <c:valAx>
        <c:axId val="10034476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7480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  <c:pt idx="6">
                <c:v>16333364</c:v>
              </c:pt>
              <c:pt idx="7">
                <c:v>16251270</c:v>
              </c:pt>
              <c:pt idx="8">
                <c:v>15640048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B07-4A9F-BD63-5CD00E74236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B07-4A9F-BD63-5CD00E742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485511"/>
        <c:axId val="60285262"/>
      </c:lineChart>
      <c:catAx>
        <c:axId val="274855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285262"/>
        <c:crosses val="autoZero"/>
        <c:auto val="1"/>
        <c:lblAlgn val="ctr"/>
        <c:lblOffset val="100"/>
        <c:noMultiLvlLbl val="0"/>
      </c:catAx>
      <c:valAx>
        <c:axId val="60285262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48551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  <c:pt idx="6">
                <c:v>1535250.5</c:v>
              </c:pt>
              <c:pt idx="7">
                <c:v>1548705.75</c:v>
              </c:pt>
              <c:pt idx="8">
                <c:v>1499527.5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95C-4FB0-AE73-921EABEFE83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95C-4FB0-AE73-921EABEFE8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71625"/>
        <c:axId val="30713397"/>
      </c:lineChart>
      <c:catAx>
        <c:axId val="123716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13397"/>
        <c:crosses val="autoZero"/>
        <c:auto val="1"/>
        <c:lblAlgn val="ctr"/>
        <c:lblOffset val="100"/>
        <c:noMultiLvlLbl val="0"/>
      </c:catAx>
      <c:valAx>
        <c:axId val="30713397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7162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4.2014295524421152E-2</c:v>
              </c:pt>
              <c:pt idx="1">
                <c:v>2.6959317467105889E-2</c:v>
              </c:pt>
              <c:pt idx="2">
                <c:v>1.600249934700582E-2</c:v>
              </c:pt>
              <c:pt idx="3">
                <c:v>2.440406685118646E-2</c:v>
              </c:pt>
              <c:pt idx="4">
                <c:v>3.6254425843997413E-2</c:v>
              </c:pt>
              <c:pt idx="5">
                <c:v>3.5121784726558802E-2</c:v>
              </c:pt>
              <c:pt idx="6">
                <c:v>3.2042520884860697E-2</c:v>
              </c:pt>
              <c:pt idx="7">
                <c:v>3.2433455676740719E-2</c:v>
              </c:pt>
              <c:pt idx="8">
                <c:v>3.1543588295575693E-2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0F6-4BDD-B5AA-07F962869B3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-1.799940355325513E-2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-3.8805049222508603E-2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-3.8097913232978731E-2</c:v>
              </c:pt>
              <c:pt idx="9">
                <c:v>-3.7805547102136787E-2</c:v>
              </c:pt>
              <c:pt idx="10">
                <c:v>-3.0751824268599352E-2</c:v>
              </c:pt>
              <c:pt idx="11">
                <c:v>-3.2985610422738842E-2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0F6-4BDD-B5AA-07F962869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640193"/>
        <c:axId val="21113666"/>
      </c:lineChart>
      <c:catAx>
        <c:axId val="6464019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113666"/>
        <c:crosses val="autoZero"/>
        <c:auto val="1"/>
        <c:lblAlgn val="ctr"/>
        <c:lblOffset val="100"/>
        <c:noMultiLvlLbl val="0"/>
      </c:catAx>
      <c:valAx>
        <c:axId val="2111366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64019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  <c:pt idx="6">
                <c:v>3.9838575694468137E-2</c:v>
              </c:pt>
              <c:pt idx="7">
                <c:v>3.9571558002563727E-2</c:v>
              </c:pt>
              <c:pt idx="8">
                <c:v>3.4710491959932373E-2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8E-4C6C-BAC9-ABB1F4E76CD4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8E-4C6C-BAC9-ABB1F4E7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099735"/>
        <c:axId val="62857706"/>
      </c:lineChart>
      <c:catAx>
        <c:axId val="5509973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857706"/>
        <c:crosses val="autoZero"/>
        <c:auto val="1"/>
        <c:lblAlgn val="ctr"/>
        <c:lblOffset val="100"/>
        <c:noMultiLvlLbl val="0"/>
      </c:catAx>
      <c:valAx>
        <c:axId val="6285770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09973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  <c:pt idx="6">
                <c:v>-9.8806122914464889E-2</c:v>
              </c:pt>
              <c:pt idx="7">
                <c:v>-9.1464604789164738E-2</c:v>
              </c:pt>
              <c:pt idx="8">
                <c:v>-8.1831544301682935E-2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E26-41AF-B921-655DD4B85C5E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E26-41AF-B921-655DD4B85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44394"/>
        <c:axId val="19761027"/>
      </c:lineChart>
      <c:catAx>
        <c:axId val="85443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761027"/>
        <c:crosses val="autoZero"/>
        <c:auto val="1"/>
        <c:lblAlgn val="ctr"/>
        <c:lblOffset val="100"/>
        <c:noMultiLvlLbl val="0"/>
      </c:catAx>
      <c:valAx>
        <c:axId val="197610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5443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  <c:pt idx="6">
                <c:v>7.2093559564805121E-2</c:v>
              </c:pt>
              <c:pt idx="7">
                <c:v>7.1014788694482078E-2</c:v>
              </c:pt>
              <c:pt idx="8">
                <c:v>6.9274162151999663E-2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AA-4FA4-9CCF-C99E08DE4834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AA-4FA4-9CCF-C99E08DE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232300"/>
        <c:axId val="23099534"/>
      </c:lineChart>
      <c:catAx>
        <c:axId val="582323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099534"/>
        <c:crosses val="autoZero"/>
        <c:auto val="1"/>
        <c:lblAlgn val="ctr"/>
        <c:lblOffset val="100"/>
        <c:noMultiLvlLbl val="0"/>
      </c:catAx>
      <c:valAx>
        <c:axId val="230995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23230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  <c:pt idx="6">
                <c:v>0.1003176979749614</c:v>
              </c:pt>
              <c:pt idx="7">
                <c:v>9.9260440910167169E-2</c:v>
              </c:pt>
              <c:pt idx="8">
                <c:v>9.6231054843067598E-2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26E-47F9-A41B-F58DF623F141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26E-47F9-A41B-F58DF623F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3311"/>
        <c:axId val="2636301"/>
      </c:lineChart>
      <c:catAx>
        <c:axId val="37133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36301"/>
        <c:crosses val="autoZero"/>
        <c:auto val="1"/>
        <c:lblAlgn val="ctr"/>
        <c:lblOffset val="100"/>
        <c:noMultiLvlLbl val="0"/>
      </c:catAx>
      <c:valAx>
        <c:axId val="26363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133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  <c:pt idx="6">
                <c:v>0.120137562839673</c:v>
              </c:pt>
              <c:pt idx="7">
                <c:v>0.1186196840970779</c:v>
              </c:pt>
              <c:pt idx="8">
                <c:v>0.1190786166346316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95-4475-A30D-402FADBF0683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95-4475-A30D-402FADBF0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98907"/>
        <c:axId val="10163161"/>
      </c:lineChart>
      <c:catAx>
        <c:axId val="267989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163161"/>
        <c:crosses val="autoZero"/>
        <c:auto val="1"/>
        <c:lblAlgn val="ctr"/>
        <c:lblOffset val="100"/>
        <c:noMultiLvlLbl val="0"/>
      </c:catAx>
      <c:valAx>
        <c:axId val="1016316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79890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FD-4578-A64C-54440B15827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FD-4578-A64C-54440B15827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FD-4578-A64C-54440B15827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FD-4578-A64C-54440B15827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FD-4578-A64C-54440B15827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FD-4578-A64C-54440B15827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FD-4578-A64C-54440B15827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FD-4578-A64C-54440B15827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8FD-4578-A64C-54440B15827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8FD-4578-A64C-54440B15827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FD-4578-A64C-54440B15827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#,##0.00</c:formatCode>
              <c:ptCount val="12"/>
              <c:pt idx="0">
                <c:v>543.87846099399997</c:v>
              </c:pt>
              <c:pt idx="1">
                <c:v>545.88793865599985</c:v>
              </c:pt>
              <c:pt idx="2">
                <c:v>543.21124258199973</c:v>
              </c:pt>
              <c:pt idx="3">
                <c:v>545.06490767100001</c:v>
              </c:pt>
              <c:pt idx="4">
                <c:v>545.54640826699995</c:v>
              </c:pt>
              <c:pt idx="5">
                <c:v>545.35724509099998</c:v>
              </c:pt>
              <c:pt idx="6">
                <c:v>547.62936253999999</c:v>
              </c:pt>
              <c:pt idx="7">
                <c:v>551.48767428699989</c:v>
              </c:pt>
              <c:pt idx="8">
                <c:v>552.83771885399983</c:v>
              </c:pt>
              <c:pt idx="9">
                <c:v>553.48378868700001</c:v>
              </c:pt>
              <c:pt idx="10">
                <c:v>555.06199877899985</c:v>
              </c:pt>
              <c:pt idx="11">
                <c:v>556.12670646899994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8FD-4578-A64C-54440B1582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209814"/>
        <c:axId val="28377132"/>
      </c:lineChart>
      <c:catAx>
        <c:axId val="2520981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377132"/>
        <c:crosses val="autoZero"/>
        <c:auto val="1"/>
        <c:lblAlgn val="ctr"/>
        <c:lblOffset val="100"/>
        <c:noMultiLvlLbl val="0"/>
      </c:catAx>
      <c:valAx>
        <c:axId val="2837713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20981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F0-499E-8AF8-28F5EC38DB3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F0-499E-8AF8-28F5EC38DB3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F0-499E-8AF8-28F5EC38DB3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F0-499E-8AF8-28F5EC38DB3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F0-499E-8AF8-28F5EC38DB3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F0-499E-8AF8-28F5EC38DB3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7F0-499E-8AF8-28F5EC38DB3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7F0-499E-8AF8-28F5EC38DB3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7F0-499E-8AF8-28F5EC38DB3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7F0-499E-8AF8-28F5EC38DB3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F0-499E-8AF8-28F5EC38DB3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#,##0.00</c:formatCode>
              <c:ptCount val="12"/>
              <c:pt idx="0">
                <c:v>176.426749</c:v>
              </c:pt>
              <c:pt idx="1">
                <c:v>176.57219499999999</c:v>
              </c:pt>
              <c:pt idx="2">
                <c:v>174.88294099999999</c:v>
              </c:pt>
              <c:pt idx="3">
                <c:v>175.798271</c:v>
              </c:pt>
              <c:pt idx="4">
                <c:v>175.42110700000001</c:v>
              </c:pt>
              <c:pt idx="5">
                <c:v>175.624742</c:v>
              </c:pt>
              <c:pt idx="6">
                <c:v>175.73837499999999</c:v>
              </c:pt>
              <c:pt idx="7">
                <c:v>177.59480199999999</c:v>
              </c:pt>
              <c:pt idx="8">
                <c:v>178.956445</c:v>
              </c:pt>
              <c:pt idx="9">
                <c:v>178.974492</c:v>
              </c:pt>
              <c:pt idx="10">
                <c:v>179.52966799999999</c:v>
              </c:pt>
              <c:pt idx="11">
                <c:v>179.443749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7F0-499E-8AF8-28F5EC38DB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13694"/>
        <c:axId val="5481979"/>
      </c:lineChart>
      <c:catAx>
        <c:axId val="19136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81979"/>
        <c:crosses val="autoZero"/>
        <c:auto val="1"/>
        <c:lblAlgn val="ctr"/>
        <c:lblOffset val="100"/>
        <c:noMultiLvlLbl val="0"/>
      </c:catAx>
      <c:valAx>
        <c:axId val="54819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136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02-460A-A988-E5BB87695A3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02-460A-A988-E5BB87695A3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02-460A-A988-E5BB87695A3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02-460A-A988-E5BB87695A3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02-460A-A988-E5BB87695A3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02-460A-A988-E5BB87695A3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02-460A-A988-E5BB87695A3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02-460A-A988-E5BB87695A3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02-460A-A988-E5BB87695A3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02-460A-A988-E5BB87695A3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02-460A-A988-E5BB87695A3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#,##0.00</c:formatCode>
              <c:ptCount val="12"/>
              <c:pt idx="0">
                <c:v>92.526075999999989</c:v>
              </c:pt>
              <c:pt idx="1">
                <c:v>91.858873000000003</c:v>
              </c:pt>
              <c:pt idx="2">
                <c:v>90.547167999999999</c:v>
              </c:pt>
              <c:pt idx="3">
                <c:v>89.95035</c:v>
              </c:pt>
              <c:pt idx="4">
                <c:v>89.012658999999999</c:v>
              </c:pt>
              <c:pt idx="5">
                <c:v>87.316161999999991</c:v>
              </c:pt>
              <c:pt idx="6">
                <c:v>86.611908</c:v>
              </c:pt>
              <c:pt idx="7">
                <c:v>86.946770999999998</c:v>
              </c:pt>
              <c:pt idx="8">
                <c:v>85.321798000000001</c:v>
              </c:pt>
              <c:pt idx="9">
                <c:v>85.156076999999996</c:v>
              </c:pt>
              <c:pt idx="10">
                <c:v>84.871909000000002</c:v>
              </c:pt>
              <c:pt idx="11">
                <c:v>84.862613999999994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802-460A-A988-E5BB87695A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818249"/>
        <c:axId val="45643596"/>
      </c:lineChart>
      <c:catAx>
        <c:axId val="98182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643596"/>
        <c:crosses val="autoZero"/>
        <c:auto val="1"/>
        <c:lblAlgn val="ctr"/>
        <c:lblOffset val="100"/>
        <c:noMultiLvlLbl val="0"/>
      </c:catAx>
      <c:valAx>
        <c:axId val="456435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8182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3A-4539-9FC3-133E336BCDF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3A-4539-9FC3-133E336BCDF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3A-4539-9FC3-133E336BCDF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3A-4539-9FC3-133E336BCDF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3A-4539-9FC3-133E336BCDF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3A-4539-9FC3-133E336BCDF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3A-4539-9FC3-133E336BCDF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3A-4539-9FC3-133E336BCDF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3A-4539-9FC3-133E336BCDF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3A-4539-9FC3-133E336BCDF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3A-4539-9FC3-133E336BCDF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#,##0.00</c:formatCode>
              <c:ptCount val="12"/>
              <c:pt idx="0">
                <c:v>259.90397100000001</c:v>
              </c:pt>
              <c:pt idx="1">
                <c:v>262.33453800000001</c:v>
              </c:pt>
              <c:pt idx="2">
                <c:v>262.50659100000001</c:v>
              </c:pt>
              <c:pt idx="3">
                <c:v>263.84658899999999</c:v>
              </c:pt>
              <c:pt idx="4">
                <c:v>265.48141399999997</c:v>
              </c:pt>
              <c:pt idx="5">
                <c:v>266.958934</c:v>
              </c:pt>
              <c:pt idx="6">
                <c:v>269.590844</c:v>
              </c:pt>
              <c:pt idx="7">
                <c:v>271.26279599999998</c:v>
              </c:pt>
              <c:pt idx="8">
                <c:v>272.834496</c:v>
              </c:pt>
              <c:pt idx="9">
                <c:v>273.65702299999998</c:v>
              </c:pt>
              <c:pt idx="10">
                <c:v>274.99856599999998</c:v>
              </c:pt>
              <c:pt idx="11">
                <c:v>276.176716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33A-4539-9FC3-133E336BCDF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963464"/>
        <c:axId val="47018771"/>
      </c:lineChart>
      <c:catAx>
        <c:axId val="5396346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018771"/>
        <c:crosses val="autoZero"/>
        <c:auto val="1"/>
        <c:lblAlgn val="ctr"/>
        <c:lblOffset val="100"/>
        <c:noMultiLvlLbl val="0"/>
      </c:catAx>
      <c:valAx>
        <c:axId val="470187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96346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FD-4245-A3E4-CBCF965C993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FD-4245-A3E4-CBCF965C993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FD-4245-A3E4-CBCF965C993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FD-4245-A3E4-CBCF965C993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FD-4245-A3E4-CBCF965C993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FD-4245-A3E4-CBCF965C993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FD-4245-A3E4-CBCF965C993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FD-4245-A3E4-CBCF965C993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FD-4245-A3E4-CBCF965C993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FFD-4245-A3E4-CBCF965C993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FFD-4245-A3E4-CBCF965C993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#,##0.00</c:formatCode>
              <c:ptCount val="12"/>
              <c:pt idx="0">
                <c:v>176.33612099999999</c:v>
              </c:pt>
              <c:pt idx="1">
                <c:v>178.27640500000001</c:v>
              </c:pt>
              <c:pt idx="2">
                <c:v>178.716814</c:v>
              </c:pt>
              <c:pt idx="3">
                <c:v>179.691508</c:v>
              </c:pt>
              <c:pt idx="4">
                <c:v>181.217186</c:v>
              </c:pt>
              <c:pt idx="5">
                <c:v>183.100368</c:v>
              </c:pt>
              <c:pt idx="6">
                <c:v>185.08993599999999</c:v>
              </c:pt>
              <c:pt idx="7">
                <c:v>186.46609100000001</c:v>
              </c:pt>
              <c:pt idx="8">
                <c:v>188.42948699999999</c:v>
              </c:pt>
              <c:pt idx="9">
                <c:v>189.16826699999999</c:v>
              </c:pt>
              <c:pt idx="10">
                <c:v>190.53551300000001</c:v>
              </c:pt>
              <c:pt idx="11">
                <c:v>191.57941400000001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FFD-4245-A3E4-CBCF965C99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26743"/>
        <c:axId val="65090191"/>
      </c:lineChart>
      <c:catAx>
        <c:axId val="73267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090191"/>
        <c:crosses val="autoZero"/>
        <c:auto val="1"/>
        <c:lblAlgn val="ctr"/>
        <c:lblOffset val="100"/>
        <c:noMultiLvlLbl val="0"/>
      </c:catAx>
      <c:valAx>
        <c:axId val="6509019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32674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E1-4DA6-8068-4C3157FBE12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E1-4DA6-8068-4C3157FBE12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E1-4DA6-8068-4C3157FBE12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E1-4DA6-8068-4C3157FBE12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E1-4DA6-8068-4C3157FBE12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E1-4DA6-8068-4C3157FBE12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E1-4DA6-8068-4C3157FBE12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E1-4DA6-8068-4C3157FBE12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E1-4DA6-8068-4C3157FBE12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E1-4DA6-8068-4C3157FBE12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E1-4DA6-8068-4C3157FBE12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#,##0.00</c:formatCode>
              <c:ptCount val="12"/>
              <c:pt idx="0">
                <c:v>16.18666425</c:v>
              </c:pt>
              <c:pt idx="1">
                <c:v>16.337738000000002</c:v>
              </c:pt>
              <c:pt idx="2">
                <c:v>16.374630499999999</c:v>
              </c:pt>
              <c:pt idx="3">
                <c:v>16.470011249999999</c:v>
              </c:pt>
              <c:pt idx="4">
                <c:v>16.627039249999999</c:v>
              </c:pt>
              <c:pt idx="5">
                <c:v>16.805426000000001</c:v>
              </c:pt>
              <c:pt idx="6">
                <c:v>17.028499499999999</c:v>
              </c:pt>
              <c:pt idx="7">
                <c:v>17.207526000000001</c:v>
              </c:pt>
              <c:pt idx="8">
                <c:v>17.424697250000001</c:v>
              </c:pt>
              <c:pt idx="9">
                <c:v>17.519721499999999</c:v>
              </c:pt>
              <c:pt idx="10">
                <c:v>17.671014499999998</c:v>
              </c:pt>
              <c:pt idx="11">
                <c:v>17.835057750000001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9E1-4DA6-8068-4C3157FBE1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376782"/>
        <c:axId val="35953047"/>
      </c:lineChart>
      <c:catAx>
        <c:axId val="473767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53047"/>
        <c:crosses val="autoZero"/>
        <c:auto val="1"/>
        <c:lblAlgn val="ctr"/>
        <c:lblOffset val="100"/>
        <c:noMultiLvlLbl val="0"/>
      </c:catAx>
      <c:valAx>
        <c:axId val="359530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3767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8F-4E38-9381-F97FFA2748E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8F-4E38-9381-F97FFA2748E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78F-4E38-9381-F97FFA2748E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8F-4E38-9381-F97FFA2748E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78F-4E38-9381-F97FFA2748E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8F-4E38-9381-F97FFA2748E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78F-4E38-9381-F97FFA2748E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8F-4E38-9381-F97FFA2748E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8F-4E38-9381-F97FFA2748E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8F-4E38-9381-F97FFA2748E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78F-4E38-9381-F97FFA2748E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0.00%</c:formatCode>
              <c:ptCount val="12"/>
              <c:pt idx="0">
                <c:v>-3.6831138394262809E-2</c:v>
              </c:pt>
              <c:pt idx="1">
                <c:v>-2.8708484794736411E-2</c:v>
              </c:pt>
              <c:pt idx="2">
                <c:v>-3.2985610422739092E-2</c:v>
              </c:pt>
              <c:pt idx="3">
                <c:v>-2.528676673127914E-2</c:v>
              </c:pt>
              <c:pt idx="4">
                <c:v>-2.1793101948567602E-2</c:v>
              </c:pt>
              <c:pt idx="5">
                <c:v>-2.4898532588767609E-2</c:v>
              </c:pt>
              <c:pt idx="6">
                <c:v>-1.7630248897024151E-2</c:v>
              </c:pt>
              <c:pt idx="7">
                <c:v>-3.2220527065261011E-3</c:v>
              </c:pt>
              <c:pt idx="8">
                <c:v>3.9270520176074896E-3</c:v>
              </c:pt>
              <c:pt idx="9">
                <c:v>8.5639819410294974E-3</c:v>
              </c:pt>
              <c:pt idx="10">
                <c:v>1.6680513851405891E-2</c:v>
              </c:pt>
              <c:pt idx="11">
                <c:v>1.943648003042197E-2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78F-4E38-9381-F97FFA2748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562670"/>
        <c:axId val="3421744"/>
      </c:lineChart>
      <c:catAx>
        <c:axId val="55626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1744"/>
        <c:crosses val="autoZero"/>
        <c:auto val="1"/>
        <c:lblAlgn val="ctr"/>
        <c:lblOffset val="100"/>
        <c:noMultiLvlLbl val="0"/>
      </c:catAx>
      <c:valAx>
        <c:axId val="342174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6267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C5-438A-882B-14204FEE63E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C5-438A-882B-14204FEE63E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BC5-438A-882B-14204FEE63E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C5-438A-882B-14204FEE63E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C5-438A-882B-14204FEE63E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C5-438A-882B-14204FEE63E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BC5-438A-882B-14204FEE63E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C5-438A-882B-14204FEE63E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BC5-438A-882B-14204FEE63E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BC5-438A-882B-14204FEE63E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BC5-438A-882B-14204FEE63E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0.00%</c:formatCode>
              <c:ptCount val="12"/>
              <c:pt idx="0">
                <c:v>-2.3241706202909249E-2</c:v>
              </c:pt>
              <c:pt idx="1">
                <c:v>-2.1038110173852369E-2</c:v>
              </c:pt>
              <c:pt idx="2">
                <c:v>-3.7672729213677439E-2</c:v>
              </c:pt>
              <c:pt idx="3">
                <c:v>-3.044109578595498E-2</c:v>
              </c:pt>
              <c:pt idx="4">
                <c:v>-3.5997675989817852E-2</c:v>
              </c:pt>
              <c:pt idx="5">
                <c:v>-3.4187322334544329E-2</c:v>
              </c:pt>
              <c:pt idx="6">
                <c:v>-3.3733731810696797E-2</c:v>
              </c:pt>
              <c:pt idx="7">
                <c:v>-1.379435546670511E-2</c:v>
              </c:pt>
              <c:pt idx="8">
                <c:v>4.2996506953305409E-3</c:v>
              </c:pt>
              <c:pt idx="9">
                <c:v>1.1960831421123849E-2</c:v>
              </c:pt>
              <c:pt idx="10">
                <c:v>2.0469561356830611E-2</c:v>
              </c:pt>
              <c:pt idx="11">
                <c:v>1.6196856369187392E-2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BC5-438A-882B-14204FEE6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264774"/>
        <c:axId val="25470083"/>
      </c:lineChart>
      <c:catAx>
        <c:axId val="582647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470083"/>
        <c:crosses val="autoZero"/>
        <c:auto val="1"/>
        <c:lblAlgn val="ctr"/>
        <c:lblOffset val="100"/>
        <c:noMultiLvlLbl val="0"/>
      </c:catAx>
      <c:valAx>
        <c:axId val="254700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2647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A8-4530-89C0-5164E492F9A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A8-4530-89C0-5164E492F9A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A8-4530-89C0-5164E492F9A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A8-4530-89C0-5164E492F9A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A8-4530-89C0-5164E492F9A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0A8-4530-89C0-5164E492F9A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A8-4530-89C0-5164E492F9A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A8-4530-89C0-5164E492F9A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A8-4530-89C0-5164E492F9A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A8-4530-89C0-5164E492F9A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A8-4530-89C0-5164E492F9A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0.00%</c:formatCode>
              <c:ptCount val="12"/>
              <c:pt idx="0">
                <c:v>3.4250530345048078E-3</c:v>
              </c:pt>
              <c:pt idx="1">
                <c:v>-1.258432962209829E-2</c:v>
              </c:pt>
              <c:pt idx="2">
                <c:v>-3.6398469899770282E-2</c:v>
              </c:pt>
              <c:pt idx="3">
                <c:v>-4.2729535164254519E-2</c:v>
              </c:pt>
              <c:pt idx="4">
                <c:v>-4.9186624338629761E-2</c:v>
              </c:pt>
              <c:pt idx="5">
                <c:v>-8.1943314930877975E-2</c:v>
              </c:pt>
              <c:pt idx="6">
                <c:v>-8.7405368334245503E-2</c:v>
              </c:pt>
              <c:pt idx="7">
                <c:v>-7.7704113118259657E-2</c:v>
              </c:pt>
              <c:pt idx="8">
                <c:v>-0.1006981510893291</c:v>
              </c:pt>
              <c:pt idx="9">
                <c:v>-0.10458177989183511</c:v>
              </c:pt>
              <c:pt idx="10">
                <c:v>-0.101762115339363</c:v>
              </c:pt>
              <c:pt idx="11">
                <c:v>-9.7440102674671847E-2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0A8-4530-89C0-5164E492F9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648195"/>
        <c:axId val="32201697"/>
      </c:lineChart>
      <c:catAx>
        <c:axId val="4364819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201697"/>
        <c:crosses val="autoZero"/>
        <c:auto val="1"/>
        <c:lblAlgn val="ctr"/>
        <c:lblOffset val="100"/>
        <c:noMultiLvlLbl val="0"/>
      </c:catAx>
      <c:valAx>
        <c:axId val="322016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64819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49-4806-9D76-0D64DF77237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49-4806-9D76-0D64DF77237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49-4806-9D76-0D64DF77237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949-4806-9D76-0D64DF77237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949-4806-9D76-0D64DF77237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949-4806-9D76-0D64DF77237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49-4806-9D76-0D64DF77237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949-4806-9D76-0D64DF77237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949-4806-9D76-0D64DF77237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949-4806-9D76-0D64DF77237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949-4806-9D76-0D64DF77237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0.00%</c:formatCode>
              <c:ptCount val="12"/>
              <c:pt idx="0">
                <c:v>-5.931304045467603E-2</c:v>
              </c:pt>
              <c:pt idx="1">
                <c:v>-3.9221072974348882E-2</c:v>
              </c:pt>
              <c:pt idx="2">
                <c:v>-2.9545583910921901E-2</c:v>
              </c:pt>
              <c:pt idx="3">
                <c:v>-1.6919208675644209E-2</c:v>
              </c:pt>
              <c:pt idx="4">
                <c:v>-5.1188140683694839E-3</c:v>
              </c:pt>
              <c:pt idx="5">
                <c:v>-1.338715827656744E-4</c:v>
              </c:pt>
              <c:pt idx="6">
                <c:v>1.54325183774951E-2</c:v>
              </c:pt>
              <c:pt idx="7">
                <c:v>2.8521557473617652E-2</c:v>
              </c:pt>
              <c:pt idx="8">
                <c:v>3.9958977128407368E-2</c:v>
              </c:pt>
              <c:pt idx="9">
                <c:v>4.6061714459444923E-2</c:v>
              </c:pt>
              <c:pt idx="10">
                <c:v>5.6555574826802839E-2</c:v>
              </c:pt>
              <c:pt idx="11">
                <c:v>6.30045083119989E-2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949-4806-9D76-0D64DF7723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158678"/>
        <c:axId val="18753098"/>
      </c:lineChart>
      <c:catAx>
        <c:axId val="2415867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753098"/>
        <c:crosses val="autoZero"/>
        <c:auto val="1"/>
        <c:lblAlgn val="ctr"/>
        <c:lblOffset val="100"/>
        <c:noMultiLvlLbl val="0"/>
      </c:catAx>
      <c:valAx>
        <c:axId val="187530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15867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E2-4393-BBAF-2088A2B6AA3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E2-4393-BBAF-2088A2B6AA3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E2-4393-BBAF-2088A2B6AA3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E2-4393-BBAF-2088A2B6AA3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E2-4393-BBAF-2088A2B6AA3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E2-4393-BBAF-2088A2B6AA3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E2-4393-BBAF-2088A2B6AA3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E2-4393-BBAF-2088A2B6AA3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E2-4393-BBAF-2088A2B6AA3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E2-4393-BBAF-2088A2B6AA3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E2-4393-BBAF-2088A2B6AA3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0.00%</c:formatCode>
              <c:ptCount val="12"/>
              <c:pt idx="0">
                <c:v>-8.5184859211786465E-2</c:v>
              </c:pt>
              <c:pt idx="1">
                <c:v>-6.054616451358262E-2</c:v>
              </c:pt>
              <c:pt idx="2">
                <c:v>-4.7110564268134411E-2</c:v>
              </c:pt>
              <c:pt idx="3">
                <c:v>-3.1388255377407623E-2</c:v>
              </c:pt>
              <c:pt idx="4">
                <c:v>-1.561778520883274E-2</c:v>
              </c:pt>
              <c:pt idx="5">
                <c:v>-2.8059926414092328E-3</c:v>
              </c:pt>
              <c:pt idx="6">
                <c:v>1.6513631856727731E-2</c:v>
              </c:pt>
              <c:pt idx="7">
                <c:v>3.3184078221459253E-2</c:v>
              </c:pt>
              <c:pt idx="8">
                <c:v>5.1200762905047492E-2</c:v>
              </c:pt>
              <c:pt idx="9">
                <c:v>6.0687335839580803E-2</c:v>
              </c:pt>
              <c:pt idx="10">
                <c:v>7.7001575769432978E-2</c:v>
              </c:pt>
              <c:pt idx="11">
                <c:v>8.6114635016546121E-2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FE2-4393-BBAF-2088A2B6AA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268832"/>
        <c:axId val="12705684"/>
      </c:lineChart>
      <c:catAx>
        <c:axId val="3326883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705684"/>
        <c:crosses val="autoZero"/>
        <c:auto val="1"/>
        <c:lblAlgn val="ctr"/>
        <c:lblOffset val="100"/>
        <c:noMultiLvlLbl val="0"/>
      </c:catAx>
      <c:valAx>
        <c:axId val="127056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26883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85-4F54-9064-7D165502736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85-4F54-9064-7D165502736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85-4F54-9064-7D165502736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85-4F54-9064-7D165502736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85-4F54-9064-7D165502736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85-4F54-9064-7D165502736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85-4F54-9064-7D165502736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85-4F54-9064-7D165502736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85-4F54-9064-7D165502736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285-4F54-9064-7D165502736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85-4F54-9064-7D165502736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oct.-23</c:v>
              </c:pt>
              <c:pt idx="1">
                <c:v>nov.-23</c:v>
              </c:pt>
              <c:pt idx="2">
                <c:v>dic.-23</c:v>
              </c:pt>
              <c:pt idx="3">
                <c:v>ene.-24</c:v>
              </c:pt>
              <c:pt idx="4">
                <c:v>feb.-24</c:v>
              </c:pt>
              <c:pt idx="5">
                <c:v>mar.-24</c:v>
              </c:pt>
              <c:pt idx="6">
                <c:v>abr.-24</c:v>
              </c:pt>
              <c:pt idx="7">
                <c:v>may.-24</c:v>
              </c:pt>
              <c:pt idx="8">
                <c:v>jun.-24</c:v>
              </c:pt>
              <c:pt idx="9">
                <c:v>jul.-24</c:v>
              </c:pt>
              <c:pt idx="10">
                <c:v>ago.-24</c:v>
              </c:pt>
              <c:pt idx="11">
                <c:v>sep.-24</c:v>
              </c:pt>
            </c:strLit>
          </c:cat>
          <c:val>
            <c:numLit>
              <c:formatCode>0.00%</c:formatCode>
              <c:ptCount val="12"/>
              <c:pt idx="0">
                <c:v>-7.9243656951789879E-2</c:v>
              </c:pt>
              <c:pt idx="1">
                <c:v>-5.7390046691615633E-2</c:v>
              </c:pt>
              <c:pt idx="2">
                <c:v>-4.5292756359000243E-2</c:v>
              </c:pt>
              <c:pt idx="3">
                <c:v>-2.9798265036607121E-2</c:v>
              </c:pt>
              <c:pt idx="4">
                <c:v>-1.2994024389532651E-2</c:v>
              </c:pt>
              <c:pt idx="5">
                <c:v>-1.556148625873382E-3</c:v>
              </c:pt>
              <c:pt idx="6">
                <c:v>2.017538647752198E-2</c:v>
              </c:pt>
              <c:pt idx="7">
                <c:v>3.9134676738341888E-2</c:v>
              </c:pt>
              <c:pt idx="8">
                <c:v>5.809234355479935E-2</c:v>
              </c:pt>
              <c:pt idx="9">
                <c:v>7.0096071661906081E-2</c:v>
              </c:pt>
              <c:pt idx="10">
                <c:v>8.7383509498937278E-2</c:v>
              </c:pt>
              <c:pt idx="11">
                <c:v>0.101868731809726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285-4F54-9064-7D16550273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460739"/>
        <c:axId val="47973048"/>
      </c:lineChart>
      <c:catAx>
        <c:axId val="484607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973048"/>
        <c:crosses val="autoZero"/>
        <c:auto val="1"/>
        <c:lblAlgn val="ctr"/>
        <c:lblOffset val="100"/>
        <c:noMultiLvlLbl val="0"/>
      </c:catAx>
      <c:valAx>
        <c:axId val="479730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4607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9CA1AE53-7AC1-405E-A921-7EB4ADFB8F1C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3187AFC5-5A52-433A-B44E-ECB3A8A7303C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FB32FA95-5932-4F5C-B6DC-63EE4AF5C6A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833D596-D4F0-46A7-A9BC-CC0B29AFE8D2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8E445B51-3610-4171-AC8E-515A0F2C81A2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6EF3171-81F6-40E6-90F7-9D9C24351FB9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8312AB6C-47F7-45C8-BF3F-CE39A081884C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50165E-A786-40E0-8A2F-EA1CC2EF4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5B49CB9-38E2-4D75-B017-6CC24087E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22B345-D896-4154-B322-E47134B98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E30FBF3-A47E-4DD0-9930-054779DC58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559FB9-167E-4308-8713-6FF896913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AE7D11D-E685-4895-BA0B-029257CB9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7ABAFA-AB9E-41D3-B07F-AD77BE8CE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2BDA707-96A0-4505-97E6-73D51D63A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278E5E-B61D-49BB-AFA9-A67CE54F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59691EC-F51B-471A-870B-D3BDEACE87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CC8FDB-A868-414B-A5BE-3F80A5313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F47FE9D-BEE3-4363-8E60-6901FC587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0AB070-B1D5-4CD8-BB91-9D705916C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3AD2AF9-3474-4B5B-83D8-06B175EB64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C639EE-6FFA-43F4-8427-1C55AD681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FF6569F-0740-4AC4-8605-94609EA41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1A1C2C9E-02F5-4A34-B316-0FABF7685AAA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7390AEAF-8A3E-4E33-A75D-D119276074B3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F49C2F7B-2C8B-458F-ABE4-42256E7E05B2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2274436-C555-43F5-8ADC-2EC400492AA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2FB7AF3-99CA-4AAE-B73F-3654824D3901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912DD07-53CA-43F2-BA1B-0FA83416F889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C1F657D-C277-421F-983B-D6AAC629B903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1806A-4B0B-41DE-A475-4B3030A08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74C6DFA-CD99-4A66-A2CC-4C387B519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EB0FB5B-8D3C-4DD3-9A2C-B371F34714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2C79AA6-CEA7-4101-8054-F7060DE1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176DE66-E78B-46B9-81B5-559BAB136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0ED281A-600A-4D65-84D5-914FAB0EA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90AE03E-FF56-4D58-94D8-9B8076A7D6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42591C-F62C-4AEA-8627-D54270321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41E7EE9-1A45-4983-9DA6-029C0B063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5AF087E-DD02-44A3-A88B-B0DB97E66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76390FA-0C6B-4CA2-801B-4F343CC39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6A8EA59-DA0F-42D7-BF32-21334B01B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6E9F8F2-3109-47EA-B3C5-8D57D45D9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A3F031E-2004-4454-A34C-C16251C71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5C31B0-B68B-4DF8-AD0B-B19ED0DF8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27D7F5E-145D-48DB-8458-7104FA932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7632D0D-ED8C-4D54-A440-34938D930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BA91046-F434-44F0-84F7-4B940983E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93F1736-DC36-4E9F-8A82-558C5534E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E5CFD8B-A6AE-4DC8-B3F1-D3BF43EF9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EAC66AA-1654-40F5-9A20-1AE5F9FF7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4E06C65-DF1F-441C-831C-949AD881B2B9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7E6FB7-D2DD-48CA-9633-AB481CD8B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3E38229-EF98-40FE-9F60-315D756BC1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313C7DB-5BB6-43D0-B082-301FE2153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13342CD-CD0B-44EB-AB38-E3398337DD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58710F4-C5CF-459B-90AD-205A71DED5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48253F9-3116-479F-9902-69BBD7847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7D3EDF0D-3F80-44DD-8A81-BFA91A57B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13969730</v>
      </c>
      <c r="E7" s="67">
        <v>13883811</v>
      </c>
      <c r="F7" s="67">
        <v>131395660</v>
      </c>
      <c r="G7" s="67">
        <v>135956468</v>
      </c>
      <c r="H7" s="179">
        <f>G7-F7</f>
        <v>4560808</v>
      </c>
      <c r="I7" s="156">
        <f>((G7*100/F7)-100)</f>
        <v>3.4710491959932313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7417846</v>
      </c>
      <c r="E8" s="67">
        <v>7408551</v>
      </c>
      <c r="F8" s="69">
        <v>69466537</v>
      </c>
      <c r="G8" s="67">
        <v>63781983</v>
      </c>
      <c r="H8" s="61">
        <f t="shared" ref="H8:H18" si="0">G8-F8</f>
        <v>-5684554</v>
      </c>
      <c r="I8" s="155">
        <f>((G8*100/F8)-100)</f>
        <v>-8.183154430168301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21427005</v>
      </c>
      <c r="E9" s="80">
        <v>22605155</v>
      </c>
      <c r="F9" s="67">
        <v>197333675</v>
      </c>
      <c r="G9" s="81">
        <v>211003800</v>
      </c>
      <c r="H9" s="61">
        <f t="shared" si="0"/>
        <v>13670125</v>
      </c>
      <c r="I9" s="156">
        <f t="shared" ref="I9:I30" si="1">((G9*100/F9)-100)</f>
        <v>6.927416215199969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14596147</v>
      </c>
      <c r="E10" s="70">
        <v>15640048</v>
      </c>
      <c r="F10" s="82">
        <v>133663712</v>
      </c>
      <c r="G10" s="70">
        <v>146526312</v>
      </c>
      <c r="H10" s="62">
        <f t="shared" si="0"/>
        <v>12862600</v>
      </c>
      <c r="I10" s="157">
        <f t="shared" si="1"/>
        <v>9.6231054843067625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6830858</v>
      </c>
      <c r="E11" s="83">
        <f t="shared" ref="E11:G11" si="2">E9-E10</f>
        <v>6965107</v>
      </c>
      <c r="F11" s="84">
        <f t="shared" si="2"/>
        <v>63669963</v>
      </c>
      <c r="G11" s="85">
        <f t="shared" si="2"/>
        <v>64477488</v>
      </c>
      <c r="H11" s="62">
        <f t="shared" si="0"/>
        <v>807525</v>
      </c>
      <c r="I11" s="158">
        <f t="shared" si="1"/>
        <v>1.2682982083718173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42814581</v>
      </c>
      <c r="E12" s="63">
        <f>SUM(E7,E8,E9)</f>
        <v>43897517</v>
      </c>
      <c r="F12" s="63">
        <f>SUM(F7,F8,F9)</f>
        <v>398195872</v>
      </c>
      <c r="G12" s="63">
        <f>SUM(G7,G8,G9)</f>
        <v>410742251</v>
      </c>
      <c r="H12" s="64">
        <f t="shared" si="0"/>
        <v>12546379</v>
      </c>
      <c r="I12" s="159">
        <f t="shared" si="1"/>
        <v>3.150805892834569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9942.3670000000002</v>
      </c>
      <c r="E13" s="66">
        <v>8653.0570000000007</v>
      </c>
      <c r="F13" s="67">
        <v>106061.476</v>
      </c>
      <c r="G13" s="68">
        <v>103146.363</v>
      </c>
      <c r="H13" s="67">
        <f>G13-F13</f>
        <v>-2915.1129999999976</v>
      </c>
      <c r="I13" s="160">
        <f t="shared" si="1"/>
        <v>-2.748512570200333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905934</v>
      </c>
      <c r="E14" s="67">
        <v>957516</v>
      </c>
      <c r="F14" s="67">
        <v>8217151</v>
      </c>
      <c r="G14" s="66">
        <v>8767064</v>
      </c>
      <c r="H14" s="67">
        <f>G14-F14</f>
        <v>549913</v>
      </c>
      <c r="I14" s="156">
        <f t="shared" si="1"/>
        <v>6.6922586672680069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740607</v>
      </c>
      <c r="E15" s="71">
        <v>785340</v>
      </c>
      <c r="F15" s="72">
        <v>6750170</v>
      </c>
      <c r="G15" s="72">
        <v>7337583</v>
      </c>
      <c r="H15" s="70">
        <f>G15-F15</f>
        <v>587413</v>
      </c>
      <c r="I15" s="161">
        <f t="shared" si="1"/>
        <v>8.7021956484058904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330905</v>
      </c>
      <c r="E16" s="74">
        <v>262384</v>
      </c>
      <c r="F16" s="65">
        <v>2929066</v>
      </c>
      <c r="G16" s="66">
        <v>2751153</v>
      </c>
      <c r="H16" s="67">
        <f>G16-F16</f>
        <v>-177913</v>
      </c>
      <c r="I16" s="155">
        <f t="shared" si="1"/>
        <v>-6.0740522746841492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1246781.3670000001</v>
      </c>
      <c r="E17" s="172">
        <f t="shared" ref="E17:G17" si="3">SUM(E13,E14,E16)</f>
        <v>1228553.057</v>
      </c>
      <c r="F17" s="172">
        <f t="shared" si="3"/>
        <v>11252278.476</v>
      </c>
      <c r="G17" s="172">
        <f t="shared" si="3"/>
        <v>11621363.363</v>
      </c>
      <c r="H17" s="173">
        <f>G17-F17</f>
        <v>369084.8870000001</v>
      </c>
      <c r="I17" s="159">
        <f t="shared" si="1"/>
        <v>3.280090230500619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44061362.366999999</v>
      </c>
      <c r="E18" s="186">
        <f>E12+E17</f>
        <v>45126070.056999996</v>
      </c>
      <c r="F18" s="186">
        <f>F12+F17</f>
        <v>409448150.47600001</v>
      </c>
      <c r="G18" s="186">
        <f>G12+G17</f>
        <v>422363614.36299998</v>
      </c>
      <c r="H18" s="188">
        <f t="shared" si="0"/>
        <v>12915463.886999965</v>
      </c>
      <c r="I18" s="187">
        <f t="shared" si="1"/>
        <v>3.1543588295575944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10992961</v>
      </c>
      <c r="E20" s="67">
        <v>12238238</v>
      </c>
      <c r="F20" s="67">
        <v>107234541</v>
      </c>
      <c r="G20" s="67">
        <v>114651909</v>
      </c>
      <c r="H20" s="75">
        <f>G20-F20</f>
        <v>7417368</v>
      </c>
      <c r="I20" s="76">
        <f t="shared" si="1"/>
        <v>6.9169578484977166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8710321</v>
      </c>
      <c r="E21" s="77">
        <v>9275475</v>
      </c>
      <c r="F21" s="77">
        <v>79314077</v>
      </c>
      <c r="G21" s="77">
        <v>89901507</v>
      </c>
      <c r="H21" s="78">
        <f>G21-F21</f>
        <v>10587430</v>
      </c>
      <c r="I21" s="79">
        <f t="shared" si="1"/>
        <v>13.348740098179547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5708421</v>
      </c>
      <c r="E22" s="67">
        <v>5710864</v>
      </c>
      <c r="F22" s="67">
        <v>54484624</v>
      </c>
      <c r="G22" s="67">
        <v>54732345</v>
      </c>
      <c r="H22" s="75">
        <f t="shared" ref="H22:H30" si="4">G22-F22</f>
        <v>247721</v>
      </c>
      <c r="I22" s="76">
        <f t="shared" si="1"/>
        <v>0.45466221809661533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241597</v>
      </c>
      <c r="E23" s="77">
        <v>246291</v>
      </c>
      <c r="F23" s="77">
        <v>2272427</v>
      </c>
      <c r="G23" s="77">
        <v>2355071</v>
      </c>
      <c r="H23" s="78">
        <f t="shared" si="4"/>
        <v>82644</v>
      </c>
      <c r="I23" s="79">
        <f t="shared" si="1"/>
        <v>3.636816496195479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1335484.25</v>
      </c>
      <c r="E24" s="67">
        <v>1499527.5</v>
      </c>
      <c r="F24" s="67">
        <v>12264395.5</v>
      </c>
      <c r="G24" s="67">
        <v>13724822.75</v>
      </c>
      <c r="H24" s="75">
        <f t="shared" si="4"/>
        <v>1460427.25</v>
      </c>
      <c r="I24" s="76">
        <f t="shared" si="1"/>
        <v>11.907861663463152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675139.25</v>
      </c>
      <c r="E25" s="77">
        <v>778154.5</v>
      </c>
      <c r="F25" s="77">
        <v>6266860.5</v>
      </c>
      <c r="G25" s="77">
        <v>7391067</v>
      </c>
      <c r="H25" s="78">
        <f t="shared" si="4"/>
        <v>1124206.5</v>
      </c>
      <c r="I25" s="79">
        <f t="shared" si="1"/>
        <v>17.93891055976114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173737.75</v>
      </c>
      <c r="E26" s="77">
        <v>173095</v>
      </c>
      <c r="F26" s="77">
        <v>1556252</v>
      </c>
      <c r="G26" s="77">
        <v>1590865.75</v>
      </c>
      <c r="H26" s="78">
        <f t="shared" si="4"/>
        <v>34613.75</v>
      </c>
      <c r="I26" s="79">
        <f t="shared" si="1"/>
        <v>2.2241738484512723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486607.25</v>
      </c>
      <c r="E27" s="77">
        <v>548278</v>
      </c>
      <c r="F27" s="77">
        <v>4441283</v>
      </c>
      <c r="G27" s="77">
        <v>4742890</v>
      </c>
      <c r="H27" s="78">
        <f t="shared" si="4"/>
        <v>301607</v>
      </c>
      <c r="I27" s="79">
        <f t="shared" si="1"/>
        <v>6.7909880996099616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15427</v>
      </c>
      <c r="E28" s="67">
        <v>15161</v>
      </c>
      <c r="F28" s="67">
        <v>126180</v>
      </c>
      <c r="G28" s="67">
        <v>126874</v>
      </c>
      <c r="H28" s="75">
        <f t="shared" si="4"/>
        <v>694</v>
      </c>
      <c r="I28" s="76">
        <f t="shared" si="1"/>
        <v>0.55000792518623598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234016070</v>
      </c>
      <c r="E29" s="67">
        <v>235587473</v>
      </c>
      <c r="F29" s="67">
        <v>1971868437</v>
      </c>
      <c r="G29" s="67">
        <v>2021463407</v>
      </c>
      <c r="H29" s="75">
        <f t="shared" si="4"/>
        <v>49594970</v>
      </c>
      <c r="I29" s="76">
        <f t="shared" si="1"/>
        <v>2.515125708663092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434</v>
      </c>
      <c r="E30" s="77">
        <v>457</v>
      </c>
      <c r="F30" s="77">
        <v>3109</v>
      </c>
      <c r="G30" s="77">
        <v>3087</v>
      </c>
      <c r="H30" s="78">
        <f t="shared" si="4"/>
        <v>-22</v>
      </c>
      <c r="I30" s="79">
        <f t="shared" si="1"/>
        <v>-0.70762302991315096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3885427</v>
      </c>
      <c r="E31" s="67">
        <v>4001287</v>
      </c>
      <c r="F31" s="67">
        <v>30763663</v>
      </c>
      <c r="G31" s="67">
        <v>31902762</v>
      </c>
      <c r="H31" s="75">
        <f>G31-F31</f>
        <v>1139099</v>
      </c>
      <c r="I31" s="76">
        <f>((G31*100/F31)-100)</f>
        <v>3.7027417703802001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2643503</v>
      </c>
      <c r="E32" s="77">
        <v>2690532</v>
      </c>
      <c r="F32" s="77">
        <v>22180695</v>
      </c>
      <c r="G32" s="77">
        <v>22768559</v>
      </c>
      <c r="H32" s="78">
        <f>G32-F32</f>
        <v>587864</v>
      </c>
      <c r="I32" s="79">
        <f>((G32*100/F32)-100)</f>
        <v>2.6503407580330531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1241924</v>
      </c>
      <c r="E33" s="77">
        <v>1310755</v>
      </c>
      <c r="F33" s="77">
        <v>8582968</v>
      </c>
      <c r="G33" s="77">
        <v>9134203</v>
      </c>
      <c r="H33" s="78">
        <f>G33-F33</f>
        <v>551235</v>
      </c>
      <c r="I33" s="79">
        <f>((G33*100/F33)-100)</f>
        <v>6.4224286983243957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658420</v>
      </c>
      <c r="E34" s="67">
        <v>697493</v>
      </c>
      <c r="F34" s="67">
        <v>5442320</v>
      </c>
      <c r="G34" s="67">
        <v>5744377</v>
      </c>
      <c r="H34" s="75">
        <f>G34-F34</f>
        <v>302057</v>
      </c>
      <c r="I34" s="76">
        <f>((G34*100/F34)-100)</f>
        <v>5.550151406018017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289575</v>
      </c>
      <c r="E35" s="67">
        <v>291883</v>
      </c>
      <c r="F35" s="67">
        <v>2894119</v>
      </c>
      <c r="G35" s="67">
        <v>2658262</v>
      </c>
      <c r="H35" s="75">
        <f>G35-F35</f>
        <v>-235857</v>
      </c>
      <c r="I35" s="76">
        <f>((G35*100/F35)-100)</f>
        <v>-8.1495266780667919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46615665</v>
      </c>
      <c r="D8" s="198">
        <v>48763941</v>
      </c>
      <c r="E8" s="199">
        <v>2148276</v>
      </c>
      <c r="F8" s="200">
        <v>4.6084851519333654</v>
      </c>
      <c r="G8" s="201">
        <v>0</v>
      </c>
      <c r="H8" s="198">
        <v>0</v>
      </c>
      <c r="I8" s="199">
        <v>0</v>
      </c>
      <c r="J8" s="200" t="s">
        <v>156</v>
      </c>
      <c r="K8" s="201">
        <v>681</v>
      </c>
      <c r="L8" s="198">
        <v>2229</v>
      </c>
      <c r="M8" s="199">
        <v>1548</v>
      </c>
      <c r="N8" s="200">
        <v>227.31277533039639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16902174</v>
      </c>
      <c r="D9" s="198">
        <v>11861402</v>
      </c>
      <c r="E9" s="199">
        <v>-5040772</v>
      </c>
      <c r="F9" s="200">
        <v>-29.823216824060619</v>
      </c>
      <c r="G9" s="201">
        <v>0</v>
      </c>
      <c r="H9" s="198">
        <v>0</v>
      </c>
      <c r="I9" s="199">
        <v>0</v>
      </c>
      <c r="J9" s="200" t="s">
        <v>156</v>
      </c>
      <c r="K9" s="201">
        <v>318327</v>
      </c>
      <c r="L9" s="198">
        <v>346290</v>
      </c>
      <c r="M9" s="199">
        <v>27963</v>
      </c>
      <c r="N9" s="200">
        <v>8.7843632491117631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16445419</v>
      </c>
      <c r="D10" s="198">
        <v>18041566</v>
      </c>
      <c r="E10" s="199">
        <v>1596147</v>
      </c>
      <c r="F10" s="200">
        <v>9.7057241290112444</v>
      </c>
      <c r="G10" s="201">
        <v>0</v>
      </c>
      <c r="H10" s="198">
        <v>500</v>
      </c>
      <c r="I10" s="199">
        <v>500</v>
      </c>
      <c r="J10" s="200" t="s">
        <v>156</v>
      </c>
      <c r="K10" s="201">
        <v>27666</v>
      </c>
      <c r="L10" s="198">
        <v>24852</v>
      </c>
      <c r="M10" s="199">
        <v>-2814</v>
      </c>
      <c r="N10" s="200">
        <v>-10.17132942962481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11000096</v>
      </c>
      <c r="D11" s="198">
        <v>13940868</v>
      </c>
      <c r="E11" s="199">
        <v>2940772</v>
      </c>
      <c r="F11" s="200">
        <v>26.734057593679179</v>
      </c>
      <c r="G11" s="201">
        <v>0</v>
      </c>
      <c r="H11" s="198">
        <v>0</v>
      </c>
      <c r="I11" s="199">
        <v>0</v>
      </c>
      <c r="J11" s="200" t="s">
        <v>156</v>
      </c>
      <c r="K11" s="201">
        <v>16169</v>
      </c>
      <c r="L11" s="198">
        <v>12769</v>
      </c>
      <c r="M11" s="199">
        <v>-3400</v>
      </c>
      <c r="N11" s="200">
        <v>-21.027892881439801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6493269</v>
      </c>
      <c r="D12" s="198">
        <v>5557319</v>
      </c>
      <c r="E12" s="199">
        <v>-935950</v>
      </c>
      <c r="F12" s="200">
        <v>-14.41415718338483</v>
      </c>
      <c r="G12" s="201">
        <v>0</v>
      </c>
      <c r="H12" s="198">
        <v>0</v>
      </c>
      <c r="I12" s="199">
        <v>0</v>
      </c>
      <c r="J12" s="200" t="s">
        <v>156</v>
      </c>
      <c r="K12" s="201">
        <v>274223</v>
      </c>
      <c r="L12" s="198">
        <v>292105</v>
      </c>
      <c r="M12" s="199">
        <v>17882</v>
      </c>
      <c r="N12" s="200">
        <v>6.5209701593228848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2073093</v>
      </c>
      <c r="D13" s="198">
        <v>2162037</v>
      </c>
      <c r="E13" s="199">
        <v>88944</v>
      </c>
      <c r="F13" s="200">
        <v>4.2904008647947762</v>
      </c>
      <c r="G13" s="201">
        <v>0</v>
      </c>
      <c r="H13" s="198">
        <v>0</v>
      </c>
      <c r="I13" s="199">
        <v>0</v>
      </c>
      <c r="J13" s="200" t="s">
        <v>156</v>
      </c>
      <c r="K13" s="201">
        <v>86311</v>
      </c>
      <c r="L13" s="198">
        <v>126512</v>
      </c>
      <c r="M13" s="199">
        <v>40201</v>
      </c>
      <c r="N13" s="200">
        <v>46.576913718992962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14186341</v>
      </c>
      <c r="H14" s="198">
        <v>7488409</v>
      </c>
      <c r="I14" s="199">
        <v>-6697932</v>
      </c>
      <c r="J14" s="200">
        <v>-47.213950376633413</v>
      </c>
      <c r="K14" s="201">
        <v>345053</v>
      </c>
      <c r="L14" s="198">
        <v>256956</v>
      </c>
      <c r="M14" s="199">
        <v>-88097</v>
      </c>
      <c r="N14" s="200">
        <v>-25.531440097608201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15027447</v>
      </c>
      <c r="D15" s="198">
        <v>11086777</v>
      </c>
      <c r="E15" s="199">
        <v>-3940670</v>
      </c>
      <c r="F15" s="200">
        <v>-26.223150213073449</v>
      </c>
      <c r="G15" s="201">
        <v>0</v>
      </c>
      <c r="H15" s="198">
        <v>0</v>
      </c>
      <c r="I15" s="199">
        <v>0</v>
      </c>
      <c r="J15" s="200" t="s">
        <v>156</v>
      </c>
      <c r="K15" s="201">
        <v>328</v>
      </c>
      <c r="L15" s="198">
        <v>1537</v>
      </c>
      <c r="M15" s="199">
        <v>1209</v>
      </c>
      <c r="N15" s="200">
        <v>368.59756097560978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4343189</v>
      </c>
      <c r="D16" s="198">
        <v>3076430</v>
      </c>
      <c r="E16" s="199">
        <v>-1266759</v>
      </c>
      <c r="F16" s="200">
        <v>-29.166564015519469</v>
      </c>
      <c r="G16" s="201">
        <v>3346</v>
      </c>
      <c r="H16" s="198">
        <v>2711</v>
      </c>
      <c r="I16" s="199">
        <v>-635</v>
      </c>
      <c r="J16" s="200">
        <v>-18.977884040645549</v>
      </c>
      <c r="K16" s="201">
        <v>629737</v>
      </c>
      <c r="L16" s="198">
        <v>711704</v>
      </c>
      <c r="M16" s="199">
        <v>81967</v>
      </c>
      <c r="N16" s="200">
        <v>13.0160686127701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3784320</v>
      </c>
      <c r="H17" s="198">
        <v>4432868</v>
      </c>
      <c r="I17" s="199">
        <v>648548</v>
      </c>
      <c r="J17" s="200">
        <v>17.13776847623879</v>
      </c>
      <c r="K17" s="201">
        <v>26431</v>
      </c>
      <c r="L17" s="198">
        <v>35345</v>
      </c>
      <c r="M17" s="199">
        <v>8914</v>
      </c>
      <c r="N17" s="200">
        <v>33.725549544095941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3749155</v>
      </c>
      <c r="H18" s="198">
        <v>4081157</v>
      </c>
      <c r="I18" s="199">
        <v>332002</v>
      </c>
      <c r="J18" s="200">
        <v>8.8553820794285656</v>
      </c>
      <c r="K18" s="201">
        <v>1395552</v>
      </c>
      <c r="L18" s="198">
        <v>1652299</v>
      </c>
      <c r="M18" s="199">
        <v>256747</v>
      </c>
      <c r="N18" s="200">
        <v>18.397522987319721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1158469</v>
      </c>
      <c r="H19" s="198">
        <v>1173987</v>
      </c>
      <c r="I19" s="199">
        <v>15518</v>
      </c>
      <c r="J19" s="200">
        <v>1.3395265648023409</v>
      </c>
      <c r="K19" s="201">
        <v>1596400</v>
      </c>
      <c r="L19" s="198">
        <v>1476590</v>
      </c>
      <c r="M19" s="199">
        <v>-119810</v>
      </c>
      <c r="N19" s="200">
        <v>-7.5050112753695837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331603</v>
      </c>
      <c r="H20" s="198">
        <v>306466</v>
      </c>
      <c r="I20" s="199">
        <v>-25137</v>
      </c>
      <c r="J20" s="200">
        <v>-7.5804501165550429</v>
      </c>
      <c r="K20" s="201">
        <v>11867804</v>
      </c>
      <c r="L20" s="198">
        <v>12187547</v>
      </c>
      <c r="M20" s="199">
        <v>319743</v>
      </c>
      <c r="N20" s="200">
        <v>2.6942052632483642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2832741</v>
      </c>
      <c r="L21" s="198">
        <v>3075848</v>
      </c>
      <c r="M21" s="199">
        <v>243107</v>
      </c>
      <c r="N21" s="200">
        <v>8.5820412102624317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619862</v>
      </c>
      <c r="H22" s="198">
        <v>616528</v>
      </c>
      <c r="I22" s="199">
        <v>-3334</v>
      </c>
      <c r="J22" s="200">
        <v>-0.53786165307762701</v>
      </c>
      <c r="K22" s="201">
        <v>236220</v>
      </c>
      <c r="L22" s="198">
        <v>254793</v>
      </c>
      <c r="M22" s="199">
        <v>18573</v>
      </c>
      <c r="N22" s="200">
        <v>7.8625857251714564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27097</v>
      </c>
      <c r="D23" s="198">
        <v>43032</v>
      </c>
      <c r="E23" s="199">
        <v>15935</v>
      </c>
      <c r="F23" s="200">
        <v>58.807248034837812</v>
      </c>
      <c r="G23" s="201">
        <v>10373273</v>
      </c>
      <c r="H23" s="198">
        <v>11136269</v>
      </c>
      <c r="I23" s="199">
        <v>762996</v>
      </c>
      <c r="J23" s="200">
        <v>7.3554026776312611</v>
      </c>
      <c r="K23" s="201">
        <v>2236141</v>
      </c>
      <c r="L23" s="198">
        <v>2509006</v>
      </c>
      <c r="M23" s="199">
        <v>272865</v>
      </c>
      <c r="N23" s="200">
        <v>12.20249528093264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535740</v>
      </c>
      <c r="H24" s="198">
        <v>589465</v>
      </c>
      <c r="I24" s="199">
        <v>53725</v>
      </c>
      <c r="J24" s="200">
        <v>10.028185313771599</v>
      </c>
      <c r="K24" s="201">
        <v>6708</v>
      </c>
      <c r="L24" s="198">
        <v>5490</v>
      </c>
      <c r="M24" s="199">
        <v>-1218</v>
      </c>
      <c r="N24" s="200">
        <v>-18.157423971377451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502622</v>
      </c>
      <c r="H25" s="198">
        <v>615405</v>
      </c>
      <c r="I25" s="199">
        <v>112783</v>
      </c>
      <c r="J25" s="200">
        <v>22.438930249770209</v>
      </c>
      <c r="K25" s="201">
        <v>69747</v>
      </c>
      <c r="L25" s="198">
        <v>191777</v>
      </c>
      <c r="M25" s="199">
        <v>122030</v>
      </c>
      <c r="N25" s="200">
        <v>174.9609302192209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254984</v>
      </c>
      <c r="D26" s="198">
        <v>241358</v>
      </c>
      <c r="E26" s="199">
        <v>-13626</v>
      </c>
      <c r="F26" s="200">
        <v>-5.3438647130800376</v>
      </c>
      <c r="G26" s="201">
        <v>2079119</v>
      </c>
      <c r="H26" s="198">
        <v>2446845</v>
      </c>
      <c r="I26" s="199">
        <v>367726</v>
      </c>
      <c r="J26" s="200">
        <v>17.686625921844779</v>
      </c>
      <c r="K26" s="201">
        <v>1203770</v>
      </c>
      <c r="L26" s="198">
        <v>1732107</v>
      </c>
      <c r="M26" s="199">
        <v>528337</v>
      </c>
      <c r="N26" s="200">
        <v>43.890194970800081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6810514</v>
      </c>
      <c r="D27" s="198">
        <v>15539670</v>
      </c>
      <c r="E27" s="199">
        <v>8729156</v>
      </c>
      <c r="F27" s="200">
        <v>128.1717650092196</v>
      </c>
      <c r="G27" s="201">
        <v>1871578</v>
      </c>
      <c r="H27" s="198">
        <v>1907400</v>
      </c>
      <c r="I27" s="199">
        <v>35822</v>
      </c>
      <c r="J27" s="200">
        <v>1.913999843981927</v>
      </c>
      <c r="K27" s="201">
        <v>15743852</v>
      </c>
      <c r="L27" s="198">
        <v>18993711</v>
      </c>
      <c r="M27" s="199">
        <v>3249859</v>
      </c>
      <c r="N27" s="200">
        <v>20.642083017548689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1944066</v>
      </c>
      <c r="D28" s="198">
        <v>1747546</v>
      </c>
      <c r="E28" s="199">
        <v>-196520</v>
      </c>
      <c r="F28" s="200">
        <v>-10.10871030098772</v>
      </c>
      <c r="G28" s="201">
        <v>54596</v>
      </c>
      <c r="H28" s="198">
        <v>84744</v>
      </c>
      <c r="I28" s="199">
        <v>30148</v>
      </c>
      <c r="J28" s="200">
        <v>55.220162649278343</v>
      </c>
      <c r="K28" s="201">
        <v>58376</v>
      </c>
      <c r="L28" s="198">
        <v>92094</v>
      </c>
      <c r="M28" s="199">
        <v>33718</v>
      </c>
      <c r="N28" s="200">
        <v>57.760038371933661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6135454</v>
      </c>
      <c r="H29" s="198">
        <v>5617840</v>
      </c>
      <c r="I29" s="199">
        <v>-517614</v>
      </c>
      <c r="J29" s="200">
        <v>-8.4364417042324789</v>
      </c>
      <c r="K29" s="201">
        <v>697039</v>
      </c>
      <c r="L29" s="198">
        <v>853057</v>
      </c>
      <c r="M29" s="199">
        <v>156018</v>
      </c>
      <c r="N29" s="200">
        <v>22.38296565902338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1037282</v>
      </c>
      <c r="H30" s="198">
        <v>1619692</v>
      </c>
      <c r="I30" s="199">
        <v>582410</v>
      </c>
      <c r="J30" s="200">
        <v>56.147701396534423</v>
      </c>
      <c r="K30" s="201">
        <v>13534224</v>
      </c>
      <c r="L30" s="198">
        <v>14677858</v>
      </c>
      <c r="M30" s="199">
        <v>1143634</v>
      </c>
      <c r="N30" s="200">
        <v>8.449941422574355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15793263</v>
      </c>
      <c r="H31" s="198">
        <v>14548674</v>
      </c>
      <c r="I31" s="199">
        <v>-1244589</v>
      </c>
      <c r="J31" s="200">
        <v>-7.8805057574232791</v>
      </c>
      <c r="K31" s="201">
        <v>2808449</v>
      </c>
      <c r="L31" s="198">
        <v>1999227</v>
      </c>
      <c r="M31" s="199">
        <v>-809222</v>
      </c>
      <c r="N31" s="200">
        <v>-28.813839952229859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2618391</v>
      </c>
      <c r="H32" s="198">
        <v>2712647</v>
      </c>
      <c r="I32" s="199">
        <v>94256</v>
      </c>
      <c r="J32" s="200">
        <v>3.5997679490954511</v>
      </c>
      <c r="K32" s="201">
        <v>509297</v>
      </c>
      <c r="L32" s="198">
        <v>380114</v>
      </c>
      <c r="M32" s="199">
        <v>-129183</v>
      </c>
      <c r="N32" s="200">
        <v>-25.36496386195088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497213</v>
      </c>
      <c r="H33" s="198">
        <v>192108</v>
      </c>
      <c r="I33" s="199">
        <v>-305105</v>
      </c>
      <c r="J33" s="200">
        <v>-61.363037571423114</v>
      </c>
      <c r="K33" s="201">
        <v>8703209</v>
      </c>
      <c r="L33" s="198">
        <v>8359257</v>
      </c>
      <c r="M33" s="199">
        <v>-343952</v>
      </c>
      <c r="N33" s="200">
        <v>-3.9520135618942338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60290</v>
      </c>
      <c r="D34" s="198">
        <v>96225</v>
      </c>
      <c r="E34" s="199">
        <v>35935</v>
      </c>
      <c r="F34" s="200">
        <v>59.603582683695457</v>
      </c>
      <c r="G34" s="201">
        <v>0</v>
      </c>
      <c r="H34" s="198">
        <v>0</v>
      </c>
      <c r="I34" s="199">
        <v>0</v>
      </c>
      <c r="J34" s="200" t="s">
        <v>156</v>
      </c>
      <c r="K34" s="201">
        <v>6556304</v>
      </c>
      <c r="L34" s="198">
        <v>6814811</v>
      </c>
      <c r="M34" s="199">
        <v>258507</v>
      </c>
      <c r="N34" s="200">
        <v>3.9428769623861228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2344879</v>
      </c>
      <c r="L35" s="198">
        <v>2550931</v>
      </c>
      <c r="M35" s="199">
        <v>206052</v>
      </c>
      <c r="N35" s="200">
        <v>8.7873190898123141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2871249</v>
      </c>
      <c r="L36" s="198">
        <v>3018470</v>
      </c>
      <c r="M36" s="199">
        <v>147221</v>
      </c>
      <c r="N36" s="200">
        <v>5.1274201575690634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2991786</v>
      </c>
      <c r="D37" s="198">
        <v>3381665</v>
      </c>
      <c r="E37" s="199">
        <v>389879</v>
      </c>
      <c r="F37" s="200">
        <v>13.031647317020671</v>
      </c>
      <c r="G37" s="201">
        <v>0</v>
      </c>
      <c r="H37" s="198">
        <v>0</v>
      </c>
      <c r="I37" s="199">
        <v>0</v>
      </c>
      <c r="J37" s="200" t="s">
        <v>156</v>
      </c>
      <c r="K37" s="201">
        <v>1818002</v>
      </c>
      <c r="L37" s="198">
        <v>1901312</v>
      </c>
      <c r="M37" s="199">
        <v>83310</v>
      </c>
      <c r="N37" s="200">
        <v>4.5825032095674203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220068</v>
      </c>
      <c r="D38" s="198">
        <v>117968</v>
      </c>
      <c r="E38" s="199">
        <v>-102100</v>
      </c>
      <c r="F38" s="200">
        <v>-46.394750713415853</v>
      </c>
      <c r="G38" s="201">
        <v>308009</v>
      </c>
      <c r="H38" s="198">
        <v>119356</v>
      </c>
      <c r="I38" s="199">
        <v>-188653</v>
      </c>
      <c r="J38" s="200">
        <v>-61.249184277082819</v>
      </c>
      <c r="K38" s="201">
        <v>16254909</v>
      </c>
      <c r="L38" s="198">
        <v>16910508</v>
      </c>
      <c r="M38" s="199">
        <v>655599</v>
      </c>
      <c r="N38" s="200">
        <v>4.0332369747502099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3170993</v>
      </c>
      <c r="L39" s="198">
        <v>3097113</v>
      </c>
      <c r="M39" s="199">
        <v>-73880</v>
      </c>
      <c r="N39" s="200">
        <v>-2.3298695392894331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3462881</v>
      </c>
      <c r="H40" s="198">
        <v>3552068</v>
      </c>
      <c r="I40" s="199">
        <v>89187</v>
      </c>
      <c r="J40" s="200">
        <v>2.575514434368372</v>
      </c>
      <c r="K40" s="201">
        <v>2448785</v>
      </c>
      <c r="L40" s="198">
        <v>3011000</v>
      </c>
      <c r="M40" s="199">
        <v>562215</v>
      </c>
      <c r="N40" s="200">
        <v>22.958936778851552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269070</v>
      </c>
      <c r="H41" s="198">
        <v>394364</v>
      </c>
      <c r="I41" s="199">
        <v>125294</v>
      </c>
      <c r="J41" s="200">
        <v>46.565577730702053</v>
      </c>
      <c r="K41" s="201">
        <v>3196437</v>
      </c>
      <c r="L41" s="198">
        <v>3923837</v>
      </c>
      <c r="M41" s="199">
        <v>727400</v>
      </c>
      <c r="N41" s="200">
        <v>22.756588038494119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7608722</v>
      </c>
      <c r="L42" s="198">
        <v>8753368</v>
      </c>
      <c r="M42" s="199">
        <v>1144646</v>
      </c>
      <c r="N42" s="200">
        <v>15.04386676238139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9652590</v>
      </c>
      <c r="L43" s="198">
        <v>10602502</v>
      </c>
      <c r="M43" s="199">
        <v>949912</v>
      </c>
      <c r="N43" s="200">
        <v>9.8410064034626998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186503</v>
      </c>
      <c r="D44" s="198">
        <v>292557</v>
      </c>
      <c r="E44" s="199">
        <v>106054</v>
      </c>
      <c r="F44" s="200">
        <v>56.864500839128603</v>
      </c>
      <c r="G44" s="201">
        <v>94723</v>
      </c>
      <c r="H44" s="198">
        <v>142207</v>
      </c>
      <c r="I44" s="199">
        <v>47484</v>
      </c>
      <c r="J44" s="200">
        <v>50.129324451294821</v>
      </c>
      <c r="K44" s="201">
        <v>19698800</v>
      </c>
      <c r="L44" s="198">
        <v>21374080</v>
      </c>
      <c r="M44" s="199">
        <v>1675280</v>
      </c>
      <c r="N44" s="200">
        <v>8.5044774300972676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7625778</v>
      </c>
      <c r="L45" s="198">
        <v>7714941</v>
      </c>
      <c r="M45" s="199">
        <v>89163</v>
      </c>
      <c r="N45" s="200">
        <v>1.1692315197216629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23449874</v>
      </c>
      <c r="L46" s="198">
        <v>22675639</v>
      </c>
      <c r="M46" s="199">
        <v>-774235</v>
      </c>
      <c r="N46" s="200">
        <v>-3.3016595313049488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25411898</v>
      </c>
      <c r="L47" s="198">
        <v>28404214</v>
      </c>
      <c r="M47" s="199">
        <v>2992316</v>
      </c>
      <c r="N47" s="200">
        <v>11.775255827014581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131395660</v>
      </c>
      <c r="D48" s="189">
        <f>SUM(D8:D47)</f>
        <v>135956468</v>
      </c>
      <c r="E48" s="189">
        <f>D48-C48</f>
        <v>4560808</v>
      </c>
      <c r="F48" s="190">
        <f t="shared" ref="F48" si="0">((D48*100/C48)-100)</f>
        <v>3.4710491959932313</v>
      </c>
      <c r="G48" s="189">
        <f>SUM(G8:G47)</f>
        <v>69466537</v>
      </c>
      <c r="H48" s="189">
        <f>SUM(H8:H47)</f>
        <v>63781983</v>
      </c>
      <c r="I48" s="189">
        <f>H48-G48</f>
        <v>-5684554</v>
      </c>
      <c r="J48" s="190">
        <f t="shared" ref="J48" si="1">((H48*100/G48)-100)</f>
        <v>-8.183154430168301</v>
      </c>
      <c r="K48" s="189">
        <f>SUM(K8:K47)</f>
        <v>197333675</v>
      </c>
      <c r="L48" s="189">
        <f>SUM(L8:L47)</f>
        <v>211003800</v>
      </c>
      <c r="M48" s="189">
        <f>L48-K48</f>
        <v>13670125</v>
      </c>
      <c r="N48" s="190">
        <f t="shared" ref="N48" si="2">((L48*100/K48)-100)</f>
        <v>6.927416215199969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1401280.031</v>
      </c>
      <c r="C7" s="203">
        <v>1013486.279</v>
      </c>
      <c r="D7" s="203">
        <v>10490563.784</v>
      </c>
      <c r="E7" s="203">
        <v>11101873.630999999</v>
      </c>
      <c r="F7" s="204">
        <v>5.827235404948965</v>
      </c>
      <c r="G7" s="51"/>
    </row>
    <row r="8" spans="1:27" ht="15.6" customHeight="1" x14ac:dyDescent="0.25">
      <c r="A8" s="202" t="s">
        <v>11</v>
      </c>
      <c r="B8" s="203">
        <v>275422</v>
      </c>
      <c r="C8" s="203">
        <v>282525.21100000001</v>
      </c>
      <c r="D8" s="203">
        <v>2434503</v>
      </c>
      <c r="E8" s="203">
        <v>2386698.2140000002</v>
      </c>
      <c r="F8" s="204">
        <v>-1.9636363561679671</v>
      </c>
      <c r="G8" s="20"/>
    </row>
    <row r="9" spans="1:27" ht="15.6" customHeight="1" x14ac:dyDescent="0.25">
      <c r="A9" s="202" t="s">
        <v>8</v>
      </c>
      <c r="B9" s="203">
        <v>406912.22399999999</v>
      </c>
      <c r="C9" s="203">
        <v>489088.86300000001</v>
      </c>
      <c r="D9" s="203">
        <v>4063767.8670000001</v>
      </c>
      <c r="E9" s="203">
        <v>4026306.284</v>
      </c>
      <c r="F9" s="204">
        <v>-0.92184357537271922</v>
      </c>
      <c r="G9" s="20"/>
    </row>
    <row r="10" spans="1:27" ht="15.6" customHeight="1" x14ac:dyDescent="0.25">
      <c r="A10" s="202" t="s">
        <v>10</v>
      </c>
      <c r="B10" s="203">
        <v>386414.46499999991</v>
      </c>
      <c r="C10" s="203">
        <v>457793.978</v>
      </c>
      <c r="D10" s="203">
        <v>3624786.2540000002</v>
      </c>
      <c r="E10" s="203">
        <v>3513718.34</v>
      </c>
      <c r="F10" s="204">
        <v>-3.064123129396521</v>
      </c>
    </row>
    <row r="11" spans="1:27" ht="15.6" customHeight="1" x14ac:dyDescent="0.25">
      <c r="A11" s="202" t="s">
        <v>9</v>
      </c>
      <c r="B11" s="203">
        <v>8315503.9570000004</v>
      </c>
      <c r="C11" s="203">
        <v>8320371.3219999997</v>
      </c>
      <c r="D11" s="203">
        <v>78328788.781000003</v>
      </c>
      <c r="E11" s="203">
        <v>78840318.924999997</v>
      </c>
      <c r="F11" s="204">
        <v>0.65305509246438476</v>
      </c>
    </row>
    <row r="12" spans="1:27" ht="15.6" customHeight="1" x14ac:dyDescent="0.25">
      <c r="A12" s="202" t="s">
        <v>6</v>
      </c>
      <c r="B12" s="203">
        <v>553706.74800000002</v>
      </c>
      <c r="C12" s="203">
        <v>368644.74800000002</v>
      </c>
      <c r="D12" s="203">
        <v>4467499.523</v>
      </c>
      <c r="E12" s="203">
        <v>3646759.7119999998</v>
      </c>
      <c r="F12" s="204">
        <v>-18.37134635996243</v>
      </c>
    </row>
    <row r="13" spans="1:27" ht="15.6" customHeight="1" x14ac:dyDescent="0.25">
      <c r="A13" s="202" t="s">
        <v>175</v>
      </c>
      <c r="B13" s="203">
        <v>1403672.0959999999</v>
      </c>
      <c r="C13" s="203">
        <v>1435860.997</v>
      </c>
      <c r="D13" s="203">
        <v>12634465.636</v>
      </c>
      <c r="E13" s="203">
        <v>13177297.106000001</v>
      </c>
      <c r="F13" s="204">
        <v>4.2964339421944828</v>
      </c>
    </row>
    <row r="14" spans="1:27" ht="15.6" customHeight="1" x14ac:dyDescent="0.25">
      <c r="A14" s="202" t="s">
        <v>153</v>
      </c>
      <c r="B14" s="203">
        <v>5019708.1400000006</v>
      </c>
      <c r="C14" s="203">
        <v>5520305.7000000002</v>
      </c>
      <c r="D14" s="203">
        <v>47826641.244999997</v>
      </c>
      <c r="E14" s="203">
        <v>53178174.137999997</v>
      </c>
      <c r="F14" s="204">
        <v>11.18943909438646</v>
      </c>
    </row>
    <row r="15" spans="1:27" ht="15.6" customHeight="1" x14ac:dyDescent="0.25">
      <c r="A15" s="202" t="s">
        <v>150</v>
      </c>
      <c r="B15" s="203">
        <v>3005285</v>
      </c>
      <c r="C15" s="203">
        <v>3090656</v>
      </c>
      <c r="D15" s="203">
        <v>25099827</v>
      </c>
      <c r="E15" s="203">
        <v>26488966</v>
      </c>
      <c r="F15" s="204">
        <v>5.5344564725485981</v>
      </c>
    </row>
    <row r="16" spans="1:27" ht="15.6" customHeight="1" x14ac:dyDescent="0.5">
      <c r="A16" s="202" t="s">
        <v>149</v>
      </c>
      <c r="B16" s="203">
        <v>2491588.7609999999</v>
      </c>
      <c r="C16" s="203">
        <v>2647802.0090000001</v>
      </c>
      <c r="D16" s="203">
        <v>27842735.199000001</v>
      </c>
      <c r="E16" s="203">
        <v>27232084.526999999</v>
      </c>
      <c r="F16" s="204">
        <v>-2.193213661069962</v>
      </c>
      <c r="G16" s="15"/>
    </row>
    <row r="17" spans="1:7" ht="15.6" customHeight="1" x14ac:dyDescent="0.35">
      <c r="A17" s="202" t="s">
        <v>155</v>
      </c>
      <c r="B17" s="203">
        <v>1293780.942</v>
      </c>
      <c r="C17" s="203">
        <v>1492602.6170000001</v>
      </c>
      <c r="D17" s="203">
        <v>13004524.193</v>
      </c>
      <c r="E17" s="203">
        <v>13432172.683</v>
      </c>
      <c r="F17" s="204">
        <v>3.2884593365606629</v>
      </c>
      <c r="G17" s="16"/>
    </row>
    <row r="18" spans="1:7" ht="15.6" customHeight="1" x14ac:dyDescent="0.25">
      <c r="A18" s="202" t="s">
        <v>152</v>
      </c>
      <c r="B18" s="203">
        <v>150305.049</v>
      </c>
      <c r="C18" s="203">
        <v>169943</v>
      </c>
      <c r="D18" s="203">
        <v>1351143.6910000001</v>
      </c>
      <c r="E18" s="203">
        <v>1280985</v>
      </c>
      <c r="F18" s="204">
        <v>-5.1925410648274379</v>
      </c>
    </row>
    <row r="19" spans="1:7" ht="15.6" customHeight="1" x14ac:dyDescent="0.25">
      <c r="A19" s="202" t="s">
        <v>148</v>
      </c>
      <c r="B19" s="203">
        <v>533407.96699999995</v>
      </c>
      <c r="C19" s="203">
        <v>499982.54300000001</v>
      </c>
      <c r="D19" s="203">
        <v>6486027.9649999999</v>
      </c>
      <c r="E19" s="203">
        <v>5190788.7719999999</v>
      </c>
      <c r="F19" s="204">
        <v>-19.969682523562781</v>
      </c>
    </row>
    <row r="20" spans="1:7" ht="15.6" customHeight="1" x14ac:dyDescent="0.25">
      <c r="A20" s="202" t="s">
        <v>147</v>
      </c>
      <c r="B20" s="203">
        <v>1330051.2220000001</v>
      </c>
      <c r="C20" s="203">
        <v>1435994.2660000001</v>
      </c>
      <c r="D20" s="203">
        <v>15025849.535</v>
      </c>
      <c r="E20" s="203">
        <v>11995705.253</v>
      </c>
      <c r="F20" s="204">
        <v>-20.166209404279119</v>
      </c>
    </row>
    <row r="21" spans="1:7" ht="15.6" customHeight="1" x14ac:dyDescent="0.25">
      <c r="A21" s="202" t="s">
        <v>154</v>
      </c>
      <c r="B21" s="203">
        <v>2632333.4789999998</v>
      </c>
      <c r="C21" s="203">
        <v>2234764.7510000002</v>
      </c>
      <c r="D21" s="203">
        <v>22596600.309999999</v>
      </c>
      <c r="E21" s="203">
        <v>23373217.901999999</v>
      </c>
      <c r="F21" s="204">
        <v>3.4368780318528991</v>
      </c>
    </row>
    <row r="22" spans="1:7" ht="15.6" customHeight="1" x14ac:dyDescent="0.25">
      <c r="A22" s="202" t="s">
        <v>151</v>
      </c>
      <c r="B22" s="203">
        <v>2355649.6809999999</v>
      </c>
      <c r="C22" s="203">
        <v>2563850.9330000002</v>
      </c>
      <c r="D22" s="203">
        <v>21096134.147999998</v>
      </c>
      <c r="E22" s="203">
        <v>23540608.642000001</v>
      </c>
      <c r="F22" s="204">
        <v>11.587310152897119</v>
      </c>
    </row>
    <row r="23" spans="1:7" ht="15.6" customHeight="1" x14ac:dyDescent="0.25">
      <c r="A23" s="202" t="s">
        <v>171</v>
      </c>
      <c r="B23" s="203">
        <v>269281.26400000002</v>
      </c>
      <c r="C23" s="203">
        <v>274182.51500000001</v>
      </c>
      <c r="D23" s="203">
        <v>1898425.2239999999</v>
      </c>
      <c r="E23" s="203">
        <v>3401927.9109999998</v>
      </c>
      <c r="F23" s="204">
        <v>79.197361475850244</v>
      </c>
    </row>
    <row r="24" spans="1:7" ht="15.6" customHeight="1" x14ac:dyDescent="0.25">
      <c r="A24" s="202" t="s">
        <v>146</v>
      </c>
      <c r="B24" s="203">
        <v>181266.15599999999</v>
      </c>
      <c r="C24" s="203">
        <v>200961.01300000001</v>
      </c>
      <c r="D24" s="203">
        <v>1645621.3770000001</v>
      </c>
      <c r="E24" s="203">
        <v>1899756.165</v>
      </c>
      <c r="F24" s="204">
        <v>15.44308985966704</v>
      </c>
    </row>
    <row r="25" spans="1:7" ht="15.6" customHeight="1" x14ac:dyDescent="0.25">
      <c r="A25" s="202" t="s">
        <v>145</v>
      </c>
      <c r="B25" s="203">
        <v>47539</v>
      </c>
      <c r="C25" s="203">
        <v>54786</v>
      </c>
      <c r="D25" s="203">
        <v>402293</v>
      </c>
      <c r="E25" s="203">
        <v>399832</v>
      </c>
      <c r="F25" s="204">
        <v>-0.61174318220798796</v>
      </c>
    </row>
    <row r="26" spans="1:7" ht="15.6" customHeight="1" x14ac:dyDescent="0.25">
      <c r="A26" s="202" t="s">
        <v>157</v>
      </c>
      <c r="B26" s="203">
        <v>182991.046</v>
      </c>
      <c r="C26" s="203">
        <v>175435.76500000001</v>
      </c>
      <c r="D26" s="203">
        <v>1914400.7849999999</v>
      </c>
      <c r="E26" s="203">
        <v>1987021.4350000001</v>
      </c>
      <c r="F26" s="204">
        <v>3.7933880182774691</v>
      </c>
    </row>
    <row r="27" spans="1:7" ht="15.6" customHeight="1" x14ac:dyDescent="0.25">
      <c r="A27" s="202" t="s">
        <v>173</v>
      </c>
      <c r="B27" s="203">
        <v>284694.78000000003</v>
      </c>
      <c r="C27" s="203">
        <v>307610.66100000002</v>
      </c>
      <c r="D27" s="203">
        <v>2618059.0240000002</v>
      </c>
      <c r="E27" s="203">
        <v>2515824.0639999998</v>
      </c>
      <c r="F27" s="204">
        <v>-3.9049906462307429</v>
      </c>
    </row>
    <row r="28" spans="1:7" ht="15.6" customHeight="1" x14ac:dyDescent="0.25">
      <c r="A28" s="202" t="s">
        <v>177</v>
      </c>
      <c r="B28" s="203">
        <v>1053157.4939999999</v>
      </c>
      <c r="C28" s="203">
        <v>1154773.8149999999</v>
      </c>
      <c r="D28" s="203">
        <v>9708004.8350000009</v>
      </c>
      <c r="E28" s="203">
        <v>10739592.83</v>
      </c>
      <c r="F28" s="204">
        <v>10.626158644676851</v>
      </c>
    </row>
    <row r="29" spans="1:7" ht="15.6" customHeight="1" x14ac:dyDescent="0.25">
      <c r="A29" s="202" t="s">
        <v>178</v>
      </c>
      <c r="B29" s="203">
        <v>753468.20200000005</v>
      </c>
      <c r="C29" s="203">
        <v>688519.13100000005</v>
      </c>
      <c r="D29" s="203">
        <v>5304768.3710000003</v>
      </c>
      <c r="E29" s="203">
        <v>5395409.0079999994</v>
      </c>
      <c r="F29" s="204">
        <v>1.7086634262018241</v>
      </c>
    </row>
    <row r="30" spans="1:7" ht="15.6" customHeight="1" x14ac:dyDescent="0.25">
      <c r="A30" s="202" t="s">
        <v>179</v>
      </c>
      <c r="B30" s="203">
        <v>290055</v>
      </c>
      <c r="C30" s="203">
        <v>406237</v>
      </c>
      <c r="D30" s="203">
        <v>2839989</v>
      </c>
      <c r="E30" s="203">
        <v>3205950</v>
      </c>
      <c r="F30" s="204">
        <v>12.88600061479112</v>
      </c>
    </row>
    <row r="31" spans="1:7" ht="15.6" customHeight="1" x14ac:dyDescent="0.25">
      <c r="A31" s="202" t="s">
        <v>180</v>
      </c>
      <c r="B31" s="203">
        <v>2638000.4440000001</v>
      </c>
      <c r="C31" s="203">
        <v>2423081.6800000002</v>
      </c>
      <c r="D31" s="203">
        <v>24381518.642000001</v>
      </c>
      <c r="E31" s="203">
        <v>23804661.826000001</v>
      </c>
      <c r="F31" s="204">
        <v>-2.3659593336663529</v>
      </c>
    </row>
    <row r="32" spans="1:7" ht="15.6" customHeight="1" x14ac:dyDescent="0.25">
      <c r="A32" s="202" t="s">
        <v>181</v>
      </c>
      <c r="B32" s="203">
        <v>6317804.2130000005</v>
      </c>
      <c r="C32" s="203">
        <v>6847010.7019999996</v>
      </c>
      <c r="D32" s="203">
        <v>57623781.324000001</v>
      </c>
      <c r="E32" s="203">
        <v>61484041.362000003</v>
      </c>
      <c r="F32" s="204">
        <v>6.6990744954674284</v>
      </c>
    </row>
    <row r="33" spans="1:6" ht="15.6" customHeight="1" x14ac:dyDescent="0.25">
      <c r="A33" s="202" t="s">
        <v>182</v>
      </c>
      <c r="B33" s="203">
        <v>369382.00599999999</v>
      </c>
      <c r="C33" s="203">
        <v>450976.55800000002</v>
      </c>
      <c r="D33" s="203">
        <v>3585282.7629999998</v>
      </c>
      <c r="E33" s="203">
        <v>4047902.6329999999</v>
      </c>
      <c r="F33" s="204">
        <v>12.903302210197239</v>
      </c>
    </row>
    <row r="34" spans="1:6" ht="15.6" customHeight="1" x14ac:dyDescent="0.25">
      <c r="A34" s="202" t="s">
        <v>183</v>
      </c>
      <c r="B34" s="203">
        <v>118701</v>
      </c>
      <c r="C34" s="203">
        <v>118822</v>
      </c>
      <c r="D34" s="203">
        <v>1152148</v>
      </c>
      <c r="E34" s="203">
        <v>1076020</v>
      </c>
      <c r="F34" s="204">
        <v>-6.6074844551220906</v>
      </c>
    </row>
    <row r="35" spans="1:6" ht="15.6" customHeight="1" x14ac:dyDescent="0.25">
      <c r="A35" s="193" t="s">
        <v>158</v>
      </c>
      <c r="B35" s="192">
        <f>SUM(B7:B34)</f>
        <v>44061362.366999999</v>
      </c>
      <c r="C35" s="91">
        <f>SUM(C7:C34)</f>
        <v>45126070.056999996</v>
      </c>
      <c r="D35" s="90">
        <f>SUM(D7:D34)</f>
        <v>409448150.47599995</v>
      </c>
      <c r="E35" s="92">
        <f>SUM(E7:E34)</f>
        <v>422363614.36300004</v>
      </c>
      <c r="F35" s="191">
        <f>E35*100/D35-100</f>
        <v>3.1543588295576228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1390093</v>
      </c>
      <c r="C7" s="203">
        <v>1005264</v>
      </c>
      <c r="D7" s="203">
        <v>10422905</v>
      </c>
      <c r="E7" s="203">
        <v>11040178</v>
      </c>
      <c r="F7" s="204">
        <v>5.9222740685058577</v>
      </c>
      <c r="G7" s="27"/>
    </row>
    <row r="8" spans="1:14" ht="15.6" customHeight="1" x14ac:dyDescent="0.25">
      <c r="A8" s="202" t="s">
        <v>11</v>
      </c>
      <c r="B8" s="203">
        <v>272529</v>
      </c>
      <c r="C8" s="203">
        <v>280571</v>
      </c>
      <c r="D8" s="203">
        <v>2412277</v>
      </c>
      <c r="E8" s="203">
        <v>2368135</v>
      </c>
      <c r="F8" s="204">
        <v>-1.829889353502935</v>
      </c>
      <c r="G8" s="20"/>
    </row>
    <row r="9" spans="1:14" ht="15.6" customHeight="1" x14ac:dyDescent="0.25">
      <c r="A9" s="202" t="s">
        <v>8</v>
      </c>
      <c r="B9" s="203">
        <v>397350</v>
      </c>
      <c r="C9" s="203">
        <v>479864</v>
      </c>
      <c r="D9" s="203">
        <v>3986599</v>
      </c>
      <c r="E9" s="203">
        <v>3947068</v>
      </c>
      <c r="F9" s="204">
        <v>-0.99159709817817554</v>
      </c>
      <c r="G9" s="20"/>
    </row>
    <row r="10" spans="1:14" ht="15.6" customHeight="1" x14ac:dyDescent="0.25">
      <c r="A10" s="202" t="s">
        <v>10</v>
      </c>
      <c r="B10" s="203">
        <v>382874</v>
      </c>
      <c r="C10" s="203">
        <v>453471</v>
      </c>
      <c r="D10" s="203">
        <v>3577092</v>
      </c>
      <c r="E10" s="203">
        <v>3459997</v>
      </c>
      <c r="F10" s="204">
        <v>-3.2734690636975472</v>
      </c>
    </row>
    <row r="11" spans="1:14" ht="15.6" customHeight="1" x14ac:dyDescent="0.25">
      <c r="A11" s="202" t="s">
        <v>9</v>
      </c>
      <c r="B11" s="203">
        <v>7678015</v>
      </c>
      <c r="C11" s="203">
        <v>7797431</v>
      </c>
      <c r="D11" s="203">
        <v>72760613</v>
      </c>
      <c r="E11" s="203">
        <v>73589882</v>
      </c>
      <c r="F11" s="204">
        <v>1.1397223934878009</v>
      </c>
    </row>
    <row r="12" spans="1:14" ht="15.6" customHeight="1" x14ac:dyDescent="0.25">
      <c r="A12" s="202" t="s">
        <v>6</v>
      </c>
      <c r="B12" s="203">
        <v>542876</v>
      </c>
      <c r="C12" s="203">
        <v>350760</v>
      </c>
      <c r="D12" s="203">
        <v>4371571</v>
      </c>
      <c r="E12" s="203">
        <v>3548189</v>
      </c>
      <c r="F12" s="204">
        <v>-18.834922273937678</v>
      </c>
    </row>
    <row r="13" spans="1:14" ht="15.6" customHeight="1" x14ac:dyDescent="0.25">
      <c r="A13" s="202" t="s">
        <v>175</v>
      </c>
      <c r="B13" s="203">
        <v>1389183</v>
      </c>
      <c r="C13" s="203">
        <v>1418995</v>
      </c>
      <c r="D13" s="203">
        <v>12518745</v>
      </c>
      <c r="E13" s="203">
        <v>13044287</v>
      </c>
      <c r="F13" s="204">
        <v>4.1980406182888146</v>
      </c>
    </row>
    <row r="14" spans="1:14" ht="15.6" customHeight="1" x14ac:dyDescent="0.25">
      <c r="A14" s="202" t="s">
        <v>153</v>
      </c>
      <c r="B14" s="203">
        <v>4883932</v>
      </c>
      <c r="C14" s="203">
        <v>5343456</v>
      </c>
      <c r="D14" s="203">
        <v>46651095</v>
      </c>
      <c r="E14" s="203">
        <v>51789370</v>
      </c>
      <c r="F14" s="204">
        <v>11.01426450976123</v>
      </c>
    </row>
    <row r="15" spans="1:14" ht="15.6" customHeight="1" x14ac:dyDescent="0.25">
      <c r="A15" s="202" t="s">
        <v>150</v>
      </c>
      <c r="B15" s="203">
        <v>2993289</v>
      </c>
      <c r="C15" s="203">
        <v>3076505</v>
      </c>
      <c r="D15" s="203">
        <v>24999322</v>
      </c>
      <c r="E15" s="203">
        <v>26374373</v>
      </c>
      <c r="F15" s="204">
        <v>5.5003531695779628</v>
      </c>
    </row>
    <row r="16" spans="1:14" ht="15.6" customHeight="1" x14ac:dyDescent="0.5">
      <c r="A16" s="202" t="s">
        <v>149</v>
      </c>
      <c r="B16" s="203">
        <v>2475177</v>
      </c>
      <c r="C16" s="203">
        <v>2627490</v>
      </c>
      <c r="D16" s="203">
        <v>27670825</v>
      </c>
      <c r="E16" s="203">
        <v>27083139</v>
      </c>
      <c r="F16" s="204">
        <v>-2.1238470482900311</v>
      </c>
      <c r="G16" s="15"/>
    </row>
    <row r="17" spans="1:7" ht="15.6" customHeight="1" x14ac:dyDescent="0.35">
      <c r="A17" s="202" t="s">
        <v>155</v>
      </c>
      <c r="B17" s="203">
        <v>1291455</v>
      </c>
      <c r="C17" s="203">
        <v>1489435</v>
      </c>
      <c r="D17" s="203">
        <v>12980344</v>
      </c>
      <c r="E17" s="203">
        <v>13406517</v>
      </c>
      <c r="F17" s="204">
        <v>3.283218071878522</v>
      </c>
      <c r="G17" s="16"/>
    </row>
    <row r="18" spans="1:7" ht="15.6" customHeight="1" x14ac:dyDescent="0.25">
      <c r="A18" s="202" t="s">
        <v>152</v>
      </c>
      <c r="B18" s="203">
        <v>92132</v>
      </c>
      <c r="C18" s="203">
        <v>112897</v>
      </c>
      <c r="D18" s="203">
        <v>875437</v>
      </c>
      <c r="E18" s="203">
        <v>866275</v>
      </c>
      <c r="F18" s="204">
        <v>-1.046563030806325</v>
      </c>
    </row>
    <row r="19" spans="1:7" ht="15.6" customHeight="1" x14ac:dyDescent="0.25">
      <c r="A19" s="202" t="s">
        <v>148</v>
      </c>
      <c r="B19" s="203">
        <v>532206</v>
      </c>
      <c r="C19" s="203">
        <v>499002</v>
      </c>
      <c r="D19" s="203">
        <v>6474681</v>
      </c>
      <c r="E19" s="203">
        <v>5179992</v>
      </c>
      <c r="F19" s="204">
        <v>-19.996182051285611</v>
      </c>
    </row>
    <row r="20" spans="1:7" ht="15.6" customHeight="1" x14ac:dyDescent="0.25">
      <c r="A20" s="202" t="s">
        <v>147</v>
      </c>
      <c r="B20" s="203">
        <v>1329816</v>
      </c>
      <c r="C20" s="203">
        <v>1435766</v>
      </c>
      <c r="D20" s="203">
        <v>15002357</v>
      </c>
      <c r="E20" s="203">
        <v>11974488</v>
      </c>
      <c r="F20" s="204">
        <v>-20.182621970667679</v>
      </c>
    </row>
    <row r="21" spans="1:7" ht="15.6" customHeight="1" x14ac:dyDescent="0.25">
      <c r="A21" s="202" t="s">
        <v>154</v>
      </c>
      <c r="B21" s="203">
        <v>2609940</v>
      </c>
      <c r="C21" s="203">
        <v>2223327</v>
      </c>
      <c r="D21" s="203">
        <v>22370517</v>
      </c>
      <c r="E21" s="203">
        <v>23225701</v>
      </c>
      <c r="F21" s="204">
        <v>3.822817326930803</v>
      </c>
    </row>
    <row r="22" spans="1:7" ht="15.6" customHeight="1" x14ac:dyDescent="0.25">
      <c r="A22" s="202" t="s">
        <v>151</v>
      </c>
      <c r="B22" s="203">
        <v>2183847</v>
      </c>
      <c r="C22" s="203">
        <v>2342297</v>
      </c>
      <c r="D22" s="203">
        <v>19381454</v>
      </c>
      <c r="E22" s="203">
        <v>21376394</v>
      </c>
      <c r="F22" s="204">
        <v>10.293035806291931</v>
      </c>
    </row>
    <row r="23" spans="1:7" ht="15.6" customHeight="1" x14ac:dyDescent="0.25">
      <c r="A23" s="202" t="s">
        <v>171</v>
      </c>
      <c r="B23" s="203">
        <v>263153</v>
      </c>
      <c r="C23" s="203">
        <v>268695</v>
      </c>
      <c r="D23" s="203">
        <v>1834620</v>
      </c>
      <c r="E23" s="203">
        <v>3345573</v>
      </c>
      <c r="F23" s="204">
        <v>82.357817967753533</v>
      </c>
    </row>
    <row r="24" spans="1:7" ht="15.6" customHeight="1" x14ac:dyDescent="0.25">
      <c r="A24" s="202" t="s">
        <v>146</v>
      </c>
      <c r="B24" s="203">
        <v>178484</v>
      </c>
      <c r="C24" s="203">
        <v>198916</v>
      </c>
      <c r="D24" s="203">
        <v>1625116</v>
      </c>
      <c r="E24" s="203">
        <v>1878303</v>
      </c>
      <c r="F24" s="204">
        <v>15.57962631590607</v>
      </c>
    </row>
    <row r="25" spans="1:7" ht="15.6" customHeight="1" x14ac:dyDescent="0.25">
      <c r="A25" s="202" t="s">
        <v>145</v>
      </c>
      <c r="B25" s="203">
        <v>45801</v>
      </c>
      <c r="C25" s="203">
        <v>54784</v>
      </c>
      <c r="D25" s="203">
        <v>395341</v>
      </c>
      <c r="E25" s="203">
        <v>399712</v>
      </c>
      <c r="F25" s="204">
        <v>1.105627799798143</v>
      </c>
    </row>
    <row r="26" spans="1:7" ht="15.6" customHeight="1" x14ac:dyDescent="0.25">
      <c r="A26" s="202" t="s">
        <v>157</v>
      </c>
      <c r="B26" s="203">
        <v>180236</v>
      </c>
      <c r="C26" s="203">
        <v>173825</v>
      </c>
      <c r="D26" s="203">
        <v>1892727</v>
      </c>
      <c r="E26" s="203">
        <v>1967065</v>
      </c>
      <c r="F26" s="204">
        <v>3.92756060435552</v>
      </c>
    </row>
    <row r="27" spans="1:7" ht="15.6" customHeight="1" x14ac:dyDescent="0.25">
      <c r="A27" s="202" t="s">
        <v>173</v>
      </c>
      <c r="B27" s="203">
        <v>282025</v>
      </c>
      <c r="C27" s="203">
        <v>304471</v>
      </c>
      <c r="D27" s="203">
        <v>2583600</v>
      </c>
      <c r="E27" s="203">
        <v>2483423</v>
      </c>
      <c r="F27" s="204">
        <v>-3.8774191051246309</v>
      </c>
    </row>
    <row r="28" spans="1:7" ht="15.6" customHeight="1" x14ac:dyDescent="0.25">
      <c r="A28" s="202" t="s">
        <v>177</v>
      </c>
      <c r="B28" s="203">
        <v>1002752</v>
      </c>
      <c r="C28" s="203">
        <v>1097193</v>
      </c>
      <c r="D28" s="203">
        <v>9157692</v>
      </c>
      <c r="E28" s="203">
        <v>10075616</v>
      </c>
      <c r="F28" s="204">
        <v>10.02352994619169</v>
      </c>
    </row>
    <row r="29" spans="1:7" ht="15.6" customHeight="1" x14ac:dyDescent="0.25">
      <c r="A29" s="202" t="s">
        <v>178</v>
      </c>
      <c r="B29" s="203">
        <v>748452</v>
      </c>
      <c r="C29" s="203">
        <v>683832</v>
      </c>
      <c r="D29" s="203">
        <v>5266042</v>
      </c>
      <c r="E29" s="203">
        <v>5350552</v>
      </c>
      <c r="F29" s="204">
        <v>1.6048105958896599</v>
      </c>
    </row>
    <row r="30" spans="1:7" ht="15.6" customHeight="1" x14ac:dyDescent="0.25">
      <c r="A30" s="202" t="s">
        <v>179</v>
      </c>
      <c r="B30" s="203">
        <v>286892</v>
      </c>
      <c r="C30" s="203">
        <v>402499</v>
      </c>
      <c r="D30" s="203">
        <v>2813636</v>
      </c>
      <c r="E30" s="203">
        <v>3180885</v>
      </c>
      <c r="F30" s="204">
        <v>13.052470184487261</v>
      </c>
    </row>
    <row r="31" spans="1:7" ht="15.6" customHeight="1" x14ac:dyDescent="0.25">
      <c r="A31" s="202" t="s">
        <v>180</v>
      </c>
      <c r="B31" s="203">
        <v>2620662</v>
      </c>
      <c r="C31" s="203">
        <v>2406340</v>
      </c>
      <c r="D31" s="203">
        <v>24259046</v>
      </c>
      <c r="E31" s="203">
        <v>23659552</v>
      </c>
      <c r="F31" s="204">
        <v>-2.471218365305873</v>
      </c>
    </row>
    <row r="32" spans="1:7" ht="15.6" customHeight="1" x14ac:dyDescent="0.25">
      <c r="A32" s="202" t="s">
        <v>181</v>
      </c>
      <c r="B32" s="203">
        <v>6287587</v>
      </c>
      <c r="C32" s="203">
        <v>6811928</v>
      </c>
      <c r="D32" s="203">
        <v>57304970</v>
      </c>
      <c r="E32" s="203">
        <v>61118832</v>
      </c>
      <c r="F32" s="204">
        <v>6.6553773608118121</v>
      </c>
    </row>
    <row r="33" spans="1:6" ht="15.6" customHeight="1" x14ac:dyDescent="0.25">
      <c r="A33" s="202" t="s">
        <v>182</v>
      </c>
      <c r="B33" s="203">
        <v>355687</v>
      </c>
      <c r="C33" s="203">
        <v>440195</v>
      </c>
      <c r="D33" s="203">
        <v>3461083</v>
      </c>
      <c r="E33" s="203">
        <v>3939425</v>
      </c>
      <c r="F33" s="204">
        <v>13.820587371062761</v>
      </c>
    </row>
    <row r="34" spans="1:6" ht="15.6" customHeight="1" x14ac:dyDescent="0.25">
      <c r="A34" s="202" t="s">
        <v>183</v>
      </c>
      <c r="B34" s="203">
        <v>118136</v>
      </c>
      <c r="C34" s="203">
        <v>118308</v>
      </c>
      <c r="D34" s="203">
        <v>1146165</v>
      </c>
      <c r="E34" s="203">
        <v>1069328</v>
      </c>
      <c r="F34" s="204">
        <v>-6.7038340902051639</v>
      </c>
    </row>
    <row r="35" spans="1:6" ht="15.6" customHeight="1" x14ac:dyDescent="0.25">
      <c r="A35" s="170" t="s">
        <v>158</v>
      </c>
      <c r="B35" s="192">
        <f>SUM(B7:B34)</f>
        <v>42814581</v>
      </c>
      <c r="C35" s="192">
        <f>SUM(C7:C34)</f>
        <v>43897517</v>
      </c>
      <c r="D35" s="90">
        <f>SUM(D7:D34)</f>
        <v>398195872</v>
      </c>
      <c r="E35" s="92">
        <f>SUM(E7:E34)</f>
        <v>410742251</v>
      </c>
      <c r="F35" s="154">
        <f>E35*100/D35-100</f>
        <v>3.150805892834569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846332</v>
      </c>
      <c r="C7" s="203">
        <v>676171</v>
      </c>
      <c r="D7" s="203">
        <v>5713575</v>
      </c>
      <c r="E7" s="203">
        <v>7409697</v>
      </c>
      <c r="F7" s="204">
        <v>29.685827174754849</v>
      </c>
      <c r="G7" s="51"/>
    </row>
    <row r="8" spans="1:14" ht="15.6" customHeight="1" x14ac:dyDescent="0.25">
      <c r="A8" s="202" t="s">
        <v>11</v>
      </c>
      <c r="B8" s="203">
        <v>4014</v>
      </c>
      <c r="C8" s="203">
        <v>4506</v>
      </c>
      <c r="D8" s="203">
        <v>32032</v>
      </c>
      <c r="E8" s="203">
        <v>45128</v>
      </c>
      <c r="F8" s="204">
        <v>40.884115884115893</v>
      </c>
      <c r="G8" s="20"/>
    </row>
    <row r="9" spans="1:14" ht="15.6" customHeight="1" x14ac:dyDescent="0.25">
      <c r="A9" s="202" t="s">
        <v>8</v>
      </c>
      <c r="B9" s="203">
        <v>0</v>
      </c>
      <c r="C9" s="203">
        <v>7001</v>
      </c>
      <c r="D9" s="203">
        <v>15227</v>
      </c>
      <c r="E9" s="203">
        <v>108692</v>
      </c>
      <c r="F9" s="204">
        <v>613.81099362973669</v>
      </c>
      <c r="G9" s="20"/>
    </row>
    <row r="10" spans="1:14" ht="15.6" customHeight="1" x14ac:dyDescent="0.25">
      <c r="A10" s="202" t="s">
        <v>10</v>
      </c>
      <c r="B10" s="203">
        <v>51484</v>
      </c>
      <c r="C10" s="203">
        <v>56880</v>
      </c>
      <c r="D10" s="203">
        <v>526843</v>
      </c>
      <c r="E10" s="203">
        <v>478527</v>
      </c>
      <c r="F10" s="204">
        <v>-9.1708535559929629</v>
      </c>
    </row>
    <row r="11" spans="1:14" ht="15.6" customHeight="1" x14ac:dyDescent="0.25">
      <c r="A11" s="202" t="s">
        <v>9</v>
      </c>
      <c r="B11" s="203">
        <v>2105449</v>
      </c>
      <c r="C11" s="203">
        <v>2289424</v>
      </c>
      <c r="D11" s="203">
        <v>19710206</v>
      </c>
      <c r="E11" s="203">
        <v>21809916</v>
      </c>
      <c r="F11" s="204">
        <v>10.652907432829471</v>
      </c>
    </row>
    <row r="12" spans="1:14" ht="15.6" customHeight="1" x14ac:dyDescent="0.25">
      <c r="A12" s="202" t="s">
        <v>6</v>
      </c>
      <c r="B12" s="203">
        <v>104872</v>
      </c>
      <c r="C12" s="203">
        <v>20483</v>
      </c>
      <c r="D12" s="203">
        <v>1118813</v>
      </c>
      <c r="E12" s="203">
        <v>465579</v>
      </c>
      <c r="F12" s="204">
        <v>-58.386343383568118</v>
      </c>
    </row>
    <row r="13" spans="1:14" ht="15.6" customHeight="1" x14ac:dyDescent="0.25">
      <c r="A13" s="202" t="s">
        <v>175</v>
      </c>
      <c r="B13" s="203">
        <v>159122</v>
      </c>
      <c r="C13" s="203">
        <v>179269</v>
      </c>
      <c r="D13" s="203">
        <v>1198427</v>
      </c>
      <c r="E13" s="203">
        <v>1295493</v>
      </c>
      <c r="F13" s="204">
        <v>8.0994503628506322</v>
      </c>
    </row>
    <row r="14" spans="1:14" ht="15.6" customHeight="1" x14ac:dyDescent="0.25">
      <c r="A14" s="202" t="s">
        <v>153</v>
      </c>
      <c r="B14" s="203">
        <v>1004775</v>
      </c>
      <c r="C14" s="203">
        <v>1165427</v>
      </c>
      <c r="D14" s="203">
        <v>9496327</v>
      </c>
      <c r="E14" s="203">
        <v>10472789</v>
      </c>
      <c r="F14" s="204">
        <v>10.282522916491811</v>
      </c>
    </row>
    <row r="15" spans="1:14" ht="15.6" customHeight="1" x14ac:dyDescent="0.25">
      <c r="A15" s="202" t="s">
        <v>150</v>
      </c>
      <c r="B15" s="203">
        <v>1973440</v>
      </c>
      <c r="C15" s="203">
        <v>1820008</v>
      </c>
      <c r="D15" s="203">
        <v>15564461</v>
      </c>
      <c r="E15" s="203">
        <v>16679060</v>
      </c>
      <c r="F15" s="204">
        <v>7.1611795615665699</v>
      </c>
    </row>
    <row r="16" spans="1:14" ht="15.6" customHeight="1" x14ac:dyDescent="0.5">
      <c r="A16" s="202" t="s">
        <v>149</v>
      </c>
      <c r="B16" s="203">
        <v>1696758</v>
      </c>
      <c r="C16" s="203">
        <v>1942000</v>
      </c>
      <c r="D16" s="203">
        <v>20663964</v>
      </c>
      <c r="E16" s="203">
        <v>19617946</v>
      </c>
      <c r="F16" s="204">
        <v>-5.0620394034755378</v>
      </c>
      <c r="G16" s="15"/>
    </row>
    <row r="17" spans="1:7" ht="15.6" customHeight="1" x14ac:dyDescent="0.35">
      <c r="A17" s="202" t="s">
        <v>155</v>
      </c>
      <c r="B17" s="203">
        <v>639346</v>
      </c>
      <c r="C17" s="203">
        <v>606807</v>
      </c>
      <c r="D17" s="203">
        <v>7018077</v>
      </c>
      <c r="E17" s="203">
        <v>6598372</v>
      </c>
      <c r="F17" s="204">
        <v>-5.9803419084743581</v>
      </c>
      <c r="G17" s="16"/>
    </row>
    <row r="18" spans="1:7" ht="15.6" customHeight="1" x14ac:dyDescent="0.25">
      <c r="A18" s="202" t="s">
        <v>152</v>
      </c>
      <c r="B18" s="203">
        <v>48730</v>
      </c>
      <c r="C18" s="203">
        <v>62297</v>
      </c>
      <c r="D18" s="203">
        <v>476283</v>
      </c>
      <c r="E18" s="203">
        <v>425850</v>
      </c>
      <c r="F18" s="204">
        <v>-10.588872582057309</v>
      </c>
    </row>
    <row r="19" spans="1:7" ht="15.6" customHeight="1" x14ac:dyDescent="0.25">
      <c r="A19" s="202" t="s">
        <v>148</v>
      </c>
      <c r="B19" s="203">
        <v>115134</v>
      </c>
      <c r="C19" s="203">
        <v>162123</v>
      </c>
      <c r="D19" s="203">
        <v>2807286</v>
      </c>
      <c r="E19" s="203">
        <v>1808663</v>
      </c>
      <c r="F19" s="204">
        <v>-35.572542305985209</v>
      </c>
    </row>
    <row r="20" spans="1:7" ht="15.6" customHeight="1" x14ac:dyDescent="0.25">
      <c r="A20" s="202" t="s">
        <v>147</v>
      </c>
      <c r="B20" s="203">
        <v>134064</v>
      </c>
      <c r="C20" s="203">
        <v>150936</v>
      </c>
      <c r="D20" s="203">
        <v>877240</v>
      </c>
      <c r="E20" s="203">
        <v>1388256</v>
      </c>
      <c r="F20" s="204">
        <v>58.252701655191281</v>
      </c>
    </row>
    <row r="21" spans="1:7" ht="15.6" customHeight="1" x14ac:dyDescent="0.25">
      <c r="A21" s="202" t="s">
        <v>154</v>
      </c>
      <c r="B21" s="203">
        <v>1819640</v>
      </c>
      <c r="C21" s="203">
        <v>1679674</v>
      </c>
      <c r="D21" s="203">
        <v>17180927</v>
      </c>
      <c r="E21" s="203">
        <v>17797798</v>
      </c>
      <c r="F21" s="204">
        <v>3.5904407253461978</v>
      </c>
    </row>
    <row r="22" spans="1:7" ht="15.6" customHeight="1" x14ac:dyDescent="0.25">
      <c r="A22" s="202" t="s">
        <v>151</v>
      </c>
      <c r="B22" s="203">
        <v>591416</v>
      </c>
      <c r="C22" s="203">
        <v>781711</v>
      </c>
      <c r="D22" s="203">
        <v>5236166</v>
      </c>
      <c r="E22" s="203">
        <v>6365560</v>
      </c>
      <c r="F22" s="204">
        <v>21.569102278270019</v>
      </c>
    </row>
    <row r="23" spans="1:7" ht="15.6" customHeight="1" x14ac:dyDescent="0.25">
      <c r="A23" s="202" t="s">
        <v>171</v>
      </c>
      <c r="B23" s="203">
        <v>8944</v>
      </c>
      <c r="C23" s="203">
        <v>4714</v>
      </c>
      <c r="D23" s="203">
        <v>87394</v>
      </c>
      <c r="E23" s="203">
        <v>92432</v>
      </c>
      <c r="F23" s="204">
        <v>5.7646978053413269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8067</v>
      </c>
      <c r="C25" s="203">
        <v>7485</v>
      </c>
      <c r="D25" s="203">
        <v>50139</v>
      </c>
      <c r="E25" s="203">
        <v>48706</v>
      </c>
      <c r="F25" s="204">
        <v>-2.8580546081892351</v>
      </c>
    </row>
    <row r="26" spans="1:7" ht="15.6" customHeight="1" x14ac:dyDescent="0.25">
      <c r="A26" s="202" t="s">
        <v>157</v>
      </c>
      <c r="B26" s="203">
        <v>107595</v>
      </c>
      <c r="C26" s="203">
        <v>89853</v>
      </c>
      <c r="D26" s="203">
        <v>967774</v>
      </c>
      <c r="E26" s="203">
        <v>963894</v>
      </c>
      <c r="F26" s="204">
        <v>-0.40092004951569038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289019</v>
      </c>
      <c r="C28" s="203">
        <v>291403</v>
      </c>
      <c r="D28" s="203">
        <v>2762187</v>
      </c>
      <c r="E28" s="203">
        <v>3142886</v>
      </c>
      <c r="F28" s="204">
        <v>13.78252087928877</v>
      </c>
    </row>
    <row r="29" spans="1:7" ht="15.6" customHeight="1" x14ac:dyDescent="0.25">
      <c r="A29" s="202" t="s">
        <v>178</v>
      </c>
      <c r="B29" s="203">
        <v>23816</v>
      </c>
      <c r="C29" s="203">
        <v>25158</v>
      </c>
      <c r="D29" s="203">
        <v>160435</v>
      </c>
      <c r="E29" s="203">
        <v>141238</v>
      </c>
      <c r="F29" s="204">
        <v>-11.96559354255618</v>
      </c>
    </row>
    <row r="30" spans="1:7" ht="15.6" customHeight="1" x14ac:dyDescent="0.25">
      <c r="A30" s="202" t="s">
        <v>179</v>
      </c>
      <c r="B30" s="203">
        <v>23782</v>
      </c>
      <c r="C30" s="203">
        <v>23634</v>
      </c>
      <c r="D30" s="203">
        <v>322068</v>
      </c>
      <c r="E30" s="203">
        <v>416623</v>
      </c>
      <c r="F30" s="204">
        <v>29.35870685693703</v>
      </c>
    </row>
    <row r="31" spans="1:7" ht="15.6" customHeight="1" x14ac:dyDescent="0.25">
      <c r="A31" s="202" t="s">
        <v>180</v>
      </c>
      <c r="B31" s="203">
        <v>1665251</v>
      </c>
      <c r="C31" s="203">
        <v>1490312</v>
      </c>
      <c r="D31" s="203">
        <v>15114654</v>
      </c>
      <c r="E31" s="203">
        <v>15541600</v>
      </c>
      <c r="F31" s="204">
        <v>2.8247156699716669</v>
      </c>
    </row>
    <row r="32" spans="1:7" ht="15.6" customHeight="1" x14ac:dyDescent="0.25">
      <c r="A32" s="202" t="s">
        <v>181</v>
      </c>
      <c r="B32" s="203">
        <v>527852</v>
      </c>
      <c r="C32" s="203">
        <v>315494</v>
      </c>
      <c r="D32" s="203">
        <v>4050598</v>
      </c>
      <c r="E32" s="203">
        <v>2602197</v>
      </c>
      <c r="F32" s="204">
        <v>-35.757707874244737</v>
      </c>
    </row>
    <row r="33" spans="1:6" ht="15.6" customHeight="1" x14ac:dyDescent="0.25">
      <c r="A33" s="202" t="s">
        <v>182</v>
      </c>
      <c r="B33" s="203">
        <v>2200</v>
      </c>
      <c r="C33" s="203">
        <v>6005</v>
      </c>
      <c r="D33" s="203">
        <v>28077</v>
      </c>
      <c r="E33" s="203">
        <v>27011</v>
      </c>
      <c r="F33" s="204">
        <v>-3.7967019268440358</v>
      </c>
    </row>
    <row r="34" spans="1:6" ht="15.6" customHeight="1" x14ac:dyDescent="0.25">
      <c r="A34" s="202" t="s">
        <v>183</v>
      </c>
      <c r="B34" s="203">
        <v>18628</v>
      </c>
      <c r="C34" s="203">
        <v>25036</v>
      </c>
      <c r="D34" s="203">
        <v>216480</v>
      </c>
      <c r="E34" s="203">
        <v>212555</v>
      </c>
      <c r="F34" s="204">
        <v>-1.8131005173688099</v>
      </c>
    </row>
    <row r="35" spans="1:6" ht="15.6" customHeight="1" x14ac:dyDescent="0.25">
      <c r="A35" s="170" t="s">
        <v>158</v>
      </c>
      <c r="B35" s="90">
        <f>SUM(B7:B34)</f>
        <v>13969730</v>
      </c>
      <c r="C35" s="91">
        <f>SUM(C7:C34)</f>
        <v>13883811</v>
      </c>
      <c r="D35" s="90">
        <f>SUM(D7:D34)</f>
        <v>131395660</v>
      </c>
      <c r="E35" s="92">
        <f>SUM(E7:E34)</f>
        <v>135956468</v>
      </c>
      <c r="F35" s="154">
        <f>E35*100/D35-100</f>
        <v>3.4710491959932313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485850</v>
      </c>
      <c r="C7" s="203">
        <v>300284</v>
      </c>
      <c r="D7" s="203">
        <v>4244765</v>
      </c>
      <c r="E7" s="203">
        <v>3242754</v>
      </c>
      <c r="F7" s="204">
        <v>-23.605806210708959</v>
      </c>
      <c r="G7" s="51"/>
    </row>
    <row r="8" spans="1:14" ht="15.6" customHeight="1" x14ac:dyDescent="0.25">
      <c r="A8" s="202" t="s">
        <v>11</v>
      </c>
      <c r="B8" s="203">
        <v>125706</v>
      </c>
      <c r="C8" s="203">
        <v>175336</v>
      </c>
      <c r="D8" s="203">
        <v>1390209</v>
      </c>
      <c r="E8" s="203">
        <v>1428669</v>
      </c>
      <c r="F8" s="204">
        <v>2.7664905061037639</v>
      </c>
      <c r="G8" s="20"/>
    </row>
    <row r="9" spans="1:14" ht="15.6" customHeight="1" x14ac:dyDescent="0.25">
      <c r="A9" s="202" t="s">
        <v>8</v>
      </c>
      <c r="B9" s="203">
        <v>312113</v>
      </c>
      <c r="C9" s="203">
        <v>378332</v>
      </c>
      <c r="D9" s="203">
        <v>3064053</v>
      </c>
      <c r="E9" s="203">
        <v>2772222</v>
      </c>
      <c r="F9" s="204">
        <v>-9.5243456950646674</v>
      </c>
      <c r="G9" s="20"/>
    </row>
    <row r="10" spans="1:14" ht="15.6" customHeight="1" x14ac:dyDescent="0.25">
      <c r="A10" s="202" t="s">
        <v>10</v>
      </c>
      <c r="B10" s="203">
        <v>213559</v>
      </c>
      <c r="C10" s="203">
        <v>304718</v>
      </c>
      <c r="D10" s="203">
        <v>2160139</v>
      </c>
      <c r="E10" s="203">
        <v>2098471</v>
      </c>
      <c r="F10" s="204">
        <v>-2.854816287285217</v>
      </c>
    </row>
    <row r="11" spans="1:14" ht="15.6" customHeight="1" x14ac:dyDescent="0.25">
      <c r="A11" s="202" t="s">
        <v>9</v>
      </c>
      <c r="B11" s="203">
        <v>19725</v>
      </c>
      <c r="C11" s="203">
        <v>35460</v>
      </c>
      <c r="D11" s="203">
        <v>350655</v>
      </c>
      <c r="E11" s="203">
        <v>191343</v>
      </c>
      <c r="F11" s="204">
        <v>-45.432690251101512</v>
      </c>
    </row>
    <row r="12" spans="1:14" ht="15.6" customHeight="1" x14ac:dyDescent="0.25">
      <c r="A12" s="202" t="s">
        <v>6</v>
      </c>
      <c r="B12" s="203">
        <v>251560</v>
      </c>
      <c r="C12" s="203">
        <v>122313</v>
      </c>
      <c r="D12" s="203">
        <v>1678646</v>
      </c>
      <c r="E12" s="203">
        <v>1316278</v>
      </c>
      <c r="F12" s="204">
        <v>-21.58692184057865</v>
      </c>
    </row>
    <row r="13" spans="1:14" ht="15.6" customHeight="1" x14ac:dyDescent="0.25">
      <c r="A13" s="202" t="s">
        <v>175</v>
      </c>
      <c r="B13" s="203">
        <v>24076</v>
      </c>
      <c r="C13" s="203">
        <v>36462</v>
      </c>
      <c r="D13" s="203">
        <v>293406</v>
      </c>
      <c r="E13" s="203">
        <v>254431</v>
      </c>
      <c r="F13" s="204">
        <v>-13.28364109800073</v>
      </c>
    </row>
    <row r="14" spans="1:14" ht="15.6" customHeight="1" x14ac:dyDescent="0.25">
      <c r="A14" s="202" t="s">
        <v>153</v>
      </c>
      <c r="B14" s="203">
        <v>282800</v>
      </c>
      <c r="C14" s="203">
        <v>429168</v>
      </c>
      <c r="D14" s="203">
        <v>3647201</v>
      </c>
      <c r="E14" s="203">
        <v>3428126</v>
      </c>
      <c r="F14" s="204">
        <v>-6.0066609983930164</v>
      </c>
    </row>
    <row r="15" spans="1:14" ht="15.6" customHeight="1" x14ac:dyDescent="0.25">
      <c r="A15" s="202" t="s">
        <v>150</v>
      </c>
      <c r="B15" s="203">
        <v>298426</v>
      </c>
      <c r="C15" s="203">
        <v>450019</v>
      </c>
      <c r="D15" s="203">
        <v>3046263</v>
      </c>
      <c r="E15" s="203">
        <v>3200352</v>
      </c>
      <c r="F15" s="204">
        <v>5.0582960171199858</v>
      </c>
    </row>
    <row r="16" spans="1:14" ht="15.6" customHeight="1" x14ac:dyDescent="0.5">
      <c r="A16" s="202" t="s">
        <v>149</v>
      </c>
      <c r="B16" s="203">
        <v>696230</v>
      </c>
      <c r="C16" s="203">
        <v>607162</v>
      </c>
      <c r="D16" s="203">
        <v>6264114</v>
      </c>
      <c r="E16" s="203">
        <v>6691800</v>
      </c>
      <c r="F16" s="204">
        <v>6.8275577360182211</v>
      </c>
      <c r="G16" s="15"/>
    </row>
    <row r="17" spans="1:7" ht="15.6" customHeight="1" x14ac:dyDescent="0.35">
      <c r="A17" s="202" t="s">
        <v>155</v>
      </c>
      <c r="B17" s="203">
        <v>569083</v>
      </c>
      <c r="C17" s="203">
        <v>785697</v>
      </c>
      <c r="D17" s="203">
        <v>5064811</v>
      </c>
      <c r="E17" s="203">
        <v>5917325</v>
      </c>
      <c r="F17" s="204">
        <v>16.83209896677289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1200</v>
      </c>
      <c r="D18" s="203">
        <v>6176</v>
      </c>
      <c r="E18" s="203">
        <v>3926</v>
      </c>
      <c r="F18" s="204">
        <v>-36.431347150259057</v>
      </c>
    </row>
    <row r="19" spans="1:7" ht="15.6" customHeight="1" x14ac:dyDescent="0.25">
      <c r="A19" s="202" t="s">
        <v>148</v>
      </c>
      <c r="B19" s="203">
        <v>354416</v>
      </c>
      <c r="C19" s="203">
        <v>289578</v>
      </c>
      <c r="D19" s="203">
        <v>2865059</v>
      </c>
      <c r="E19" s="203">
        <v>2870974</v>
      </c>
      <c r="F19" s="204">
        <v>0.20645299102042711</v>
      </c>
    </row>
    <row r="20" spans="1:7" ht="15.6" customHeight="1" x14ac:dyDescent="0.25">
      <c r="A20" s="202" t="s">
        <v>147</v>
      </c>
      <c r="B20" s="203">
        <v>1020698</v>
      </c>
      <c r="C20" s="203">
        <v>1154219</v>
      </c>
      <c r="D20" s="203">
        <v>12916122</v>
      </c>
      <c r="E20" s="203">
        <v>9141822</v>
      </c>
      <c r="F20" s="204">
        <v>-29.22161930647604</v>
      </c>
    </row>
    <row r="21" spans="1:7" ht="15.6" customHeight="1" x14ac:dyDescent="0.25">
      <c r="A21" s="202" t="s">
        <v>154</v>
      </c>
      <c r="B21" s="203">
        <v>668759</v>
      </c>
      <c r="C21" s="203">
        <v>406198</v>
      </c>
      <c r="D21" s="203">
        <v>4159570</v>
      </c>
      <c r="E21" s="203">
        <v>4072372</v>
      </c>
      <c r="F21" s="204">
        <v>-2.0963224564077478</v>
      </c>
    </row>
    <row r="22" spans="1:7" ht="15.6" customHeight="1" x14ac:dyDescent="0.25">
      <c r="A22" s="202" t="s">
        <v>151</v>
      </c>
      <c r="B22" s="203">
        <v>22624</v>
      </c>
      <c r="C22" s="203">
        <v>25271</v>
      </c>
      <c r="D22" s="203">
        <v>285424</v>
      </c>
      <c r="E22" s="203">
        <v>298070</v>
      </c>
      <c r="F22" s="204">
        <v>4.4306014911149703</v>
      </c>
    </row>
    <row r="23" spans="1:7" ht="15.6" customHeight="1" x14ac:dyDescent="0.25">
      <c r="A23" s="202" t="s">
        <v>171</v>
      </c>
      <c r="B23" s="203">
        <v>171429</v>
      </c>
      <c r="C23" s="203">
        <v>62266</v>
      </c>
      <c r="D23" s="203">
        <v>1044089</v>
      </c>
      <c r="E23" s="203">
        <v>987006</v>
      </c>
      <c r="F23" s="204">
        <v>-5.4672542283272776</v>
      </c>
    </row>
    <row r="24" spans="1:7" ht="15.6" customHeight="1" x14ac:dyDescent="0.25">
      <c r="A24" s="202" t="s">
        <v>146</v>
      </c>
      <c r="B24" s="203">
        <v>105152</v>
      </c>
      <c r="C24" s="203">
        <v>113456</v>
      </c>
      <c r="D24" s="203">
        <v>832894</v>
      </c>
      <c r="E24" s="203">
        <v>1019402</v>
      </c>
      <c r="F24" s="204">
        <v>22.392765465953641</v>
      </c>
    </row>
    <row r="25" spans="1:7" ht="15.6" customHeight="1" x14ac:dyDescent="0.25">
      <c r="A25" s="202" t="s">
        <v>145</v>
      </c>
      <c r="B25" s="203">
        <v>0</v>
      </c>
      <c r="C25" s="203">
        <v>9689</v>
      </c>
      <c r="D25" s="203">
        <v>10451</v>
      </c>
      <c r="E25" s="203">
        <v>16689</v>
      </c>
      <c r="F25" s="204">
        <v>59.688068127451913</v>
      </c>
    </row>
    <row r="26" spans="1:7" ht="15.6" customHeight="1" x14ac:dyDescent="0.25">
      <c r="A26" s="202" t="s">
        <v>157</v>
      </c>
      <c r="B26" s="203">
        <v>41759</v>
      </c>
      <c r="C26" s="203">
        <v>45640</v>
      </c>
      <c r="D26" s="203">
        <v>510187</v>
      </c>
      <c r="E26" s="203">
        <v>585443</v>
      </c>
      <c r="F26" s="204">
        <v>14.75066985242665</v>
      </c>
    </row>
    <row r="27" spans="1:7" ht="15.6" customHeight="1" x14ac:dyDescent="0.25">
      <c r="A27" s="202" t="s">
        <v>173</v>
      </c>
      <c r="B27" s="203">
        <v>78142</v>
      </c>
      <c r="C27" s="203">
        <v>111080</v>
      </c>
      <c r="D27" s="203">
        <v>760358</v>
      </c>
      <c r="E27" s="203">
        <v>638652</v>
      </c>
      <c r="F27" s="204">
        <v>-16.006407508042258</v>
      </c>
    </row>
    <row r="28" spans="1:7" ht="15.6" customHeight="1" x14ac:dyDescent="0.25">
      <c r="A28" s="202" t="s">
        <v>177</v>
      </c>
      <c r="B28" s="203">
        <v>32078</v>
      </c>
      <c r="C28" s="203">
        <v>31604</v>
      </c>
      <c r="D28" s="203">
        <v>277252</v>
      </c>
      <c r="E28" s="203">
        <v>273477</v>
      </c>
      <c r="F28" s="204">
        <v>-1.361577193311504</v>
      </c>
    </row>
    <row r="29" spans="1:7" ht="15.6" customHeight="1" x14ac:dyDescent="0.25">
      <c r="A29" s="202" t="s">
        <v>178</v>
      </c>
      <c r="B29" s="203">
        <v>481947</v>
      </c>
      <c r="C29" s="203">
        <v>356767</v>
      </c>
      <c r="D29" s="203">
        <v>2948832</v>
      </c>
      <c r="E29" s="203">
        <v>2450132</v>
      </c>
      <c r="F29" s="204">
        <v>-16.911780664344391</v>
      </c>
    </row>
    <row r="30" spans="1:7" ht="15.6" customHeight="1" x14ac:dyDescent="0.25">
      <c r="A30" s="202" t="s">
        <v>179</v>
      </c>
      <c r="B30" s="203">
        <v>153990</v>
      </c>
      <c r="C30" s="203">
        <v>237739</v>
      </c>
      <c r="D30" s="203">
        <v>1367228</v>
      </c>
      <c r="E30" s="203">
        <v>1508189</v>
      </c>
      <c r="F30" s="204">
        <v>10.309984874505201</v>
      </c>
    </row>
    <row r="31" spans="1:7" ht="15.6" customHeight="1" x14ac:dyDescent="0.25">
      <c r="A31" s="202" t="s">
        <v>180</v>
      </c>
      <c r="B31" s="203">
        <v>843462</v>
      </c>
      <c r="C31" s="203">
        <v>724603</v>
      </c>
      <c r="D31" s="203">
        <v>7839784</v>
      </c>
      <c r="E31" s="203">
        <v>6838811</v>
      </c>
      <c r="F31" s="204">
        <v>-12.76786452279808</v>
      </c>
    </row>
    <row r="32" spans="1:7" ht="15.6" customHeight="1" x14ac:dyDescent="0.25">
      <c r="A32" s="202" t="s">
        <v>181</v>
      </c>
      <c r="B32" s="203">
        <v>99346</v>
      </c>
      <c r="C32" s="203">
        <v>153869</v>
      </c>
      <c r="D32" s="203">
        <v>1782752</v>
      </c>
      <c r="E32" s="203">
        <v>2032477</v>
      </c>
      <c r="F32" s="204">
        <v>14.007837321175341</v>
      </c>
    </row>
    <row r="33" spans="1:6" ht="15.6" customHeight="1" x14ac:dyDescent="0.25">
      <c r="A33" s="202" t="s">
        <v>182</v>
      </c>
      <c r="B33" s="203">
        <v>20987</v>
      </c>
      <c r="C33" s="203">
        <v>19023</v>
      </c>
      <c r="D33" s="203">
        <v>245227</v>
      </c>
      <c r="E33" s="203">
        <v>188327</v>
      </c>
      <c r="F33" s="204">
        <v>-23.202991513985001</v>
      </c>
    </row>
    <row r="34" spans="1:6" ht="15.6" customHeight="1" x14ac:dyDescent="0.25">
      <c r="A34" s="202" t="s">
        <v>183</v>
      </c>
      <c r="B34" s="203">
        <v>43929</v>
      </c>
      <c r="C34" s="203">
        <v>41398</v>
      </c>
      <c r="D34" s="203">
        <v>410870</v>
      </c>
      <c r="E34" s="203">
        <v>314443</v>
      </c>
      <c r="F34" s="204">
        <v>-23.468980456105339</v>
      </c>
    </row>
    <row r="35" spans="1:6" ht="15.6" customHeight="1" x14ac:dyDescent="0.25">
      <c r="A35" s="170" t="s">
        <v>158</v>
      </c>
      <c r="B35" s="90">
        <f>SUM(B7:B34)</f>
        <v>7417846</v>
      </c>
      <c r="C35" s="91">
        <f>SUM(C7:C34)</f>
        <v>7408551</v>
      </c>
      <c r="D35" s="90">
        <f>SUM(D7:D34)</f>
        <v>69466537</v>
      </c>
      <c r="E35" s="92">
        <f>SUM(E7:E34)</f>
        <v>63781983</v>
      </c>
      <c r="F35" s="154">
        <f>E35*100/D35-100</f>
        <v>-8.183154430168301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57911</v>
      </c>
      <c r="C7" s="203">
        <v>28809</v>
      </c>
      <c r="D7" s="203">
        <v>464565</v>
      </c>
      <c r="E7" s="203">
        <v>387727</v>
      </c>
      <c r="F7" s="204">
        <v>-16.53977376685717</v>
      </c>
      <c r="G7" s="27"/>
    </row>
    <row r="8" spans="1:14" ht="15.6" customHeight="1" x14ac:dyDescent="0.25">
      <c r="A8" s="202" t="s">
        <v>11</v>
      </c>
      <c r="B8" s="203">
        <v>142809</v>
      </c>
      <c r="C8" s="203">
        <v>100729</v>
      </c>
      <c r="D8" s="203">
        <v>990036</v>
      </c>
      <c r="E8" s="203">
        <v>894338</v>
      </c>
      <c r="F8" s="204">
        <v>-9.6661131514409533</v>
      </c>
      <c r="G8" s="20"/>
    </row>
    <row r="9" spans="1:14" ht="15.6" customHeight="1" x14ac:dyDescent="0.25">
      <c r="A9" s="202" t="s">
        <v>8</v>
      </c>
      <c r="B9" s="203">
        <v>85237</v>
      </c>
      <c r="C9" s="203">
        <v>94531</v>
      </c>
      <c r="D9" s="203">
        <v>907319</v>
      </c>
      <c r="E9" s="203">
        <v>1066154</v>
      </c>
      <c r="F9" s="204">
        <v>17.505970887857529</v>
      </c>
      <c r="G9" s="20"/>
    </row>
    <row r="10" spans="1:14" ht="15.6" customHeight="1" x14ac:dyDescent="0.25">
      <c r="A10" s="202" t="s">
        <v>10</v>
      </c>
      <c r="B10" s="203">
        <v>117831</v>
      </c>
      <c r="C10" s="203">
        <v>91873</v>
      </c>
      <c r="D10" s="203">
        <v>890110</v>
      </c>
      <c r="E10" s="203">
        <v>882999</v>
      </c>
      <c r="F10" s="204">
        <v>-0.79889002482839544</v>
      </c>
    </row>
    <row r="11" spans="1:14" ht="15.6" customHeight="1" x14ac:dyDescent="0.25">
      <c r="A11" s="202" t="s">
        <v>9</v>
      </c>
      <c r="B11" s="203">
        <v>5552841</v>
      </c>
      <c r="C11" s="203">
        <v>5472547</v>
      </c>
      <c r="D11" s="203">
        <v>52699752</v>
      </c>
      <c r="E11" s="203">
        <v>51588623</v>
      </c>
      <c r="F11" s="204">
        <v>-2.1084140965217411</v>
      </c>
    </row>
    <row r="12" spans="1:14" ht="15.6" customHeight="1" x14ac:dyDescent="0.25">
      <c r="A12" s="202" t="s">
        <v>6</v>
      </c>
      <c r="B12" s="203">
        <v>186444</v>
      </c>
      <c r="C12" s="203">
        <v>207964</v>
      </c>
      <c r="D12" s="203">
        <v>1574112</v>
      </c>
      <c r="E12" s="203">
        <v>1766332</v>
      </c>
      <c r="F12" s="204">
        <v>12.211329308206791</v>
      </c>
    </row>
    <row r="13" spans="1:14" ht="15.6" customHeight="1" x14ac:dyDescent="0.25">
      <c r="A13" s="202" t="s">
        <v>175</v>
      </c>
      <c r="B13" s="203">
        <v>1205985</v>
      </c>
      <c r="C13" s="203">
        <v>1203264</v>
      </c>
      <c r="D13" s="203">
        <v>11026912</v>
      </c>
      <c r="E13" s="203">
        <v>11494363</v>
      </c>
      <c r="F13" s="204">
        <v>4.239183191087406</v>
      </c>
    </row>
    <row r="14" spans="1:14" ht="15.6" customHeight="1" x14ac:dyDescent="0.25">
      <c r="A14" s="202" t="s">
        <v>153</v>
      </c>
      <c r="B14" s="203">
        <v>3596357</v>
      </c>
      <c r="C14" s="203">
        <v>3748861</v>
      </c>
      <c r="D14" s="203">
        <v>33507567</v>
      </c>
      <c r="E14" s="203">
        <v>37888455</v>
      </c>
      <c r="F14" s="204">
        <v>13.074324375744739</v>
      </c>
    </row>
    <row r="15" spans="1:14" ht="15.6" customHeight="1" x14ac:dyDescent="0.25">
      <c r="A15" s="202" t="s">
        <v>150</v>
      </c>
      <c r="B15" s="203">
        <v>721423</v>
      </c>
      <c r="C15" s="203">
        <v>806478</v>
      </c>
      <c r="D15" s="203">
        <v>6388598</v>
      </c>
      <c r="E15" s="203">
        <v>6494961</v>
      </c>
      <c r="F15" s="204">
        <v>1.6648879769865059</v>
      </c>
    </row>
    <row r="16" spans="1:14" ht="15.6" customHeight="1" x14ac:dyDescent="0.5">
      <c r="A16" s="202" t="s">
        <v>149</v>
      </c>
      <c r="B16" s="203">
        <v>82189</v>
      </c>
      <c r="C16" s="203">
        <v>78328</v>
      </c>
      <c r="D16" s="203">
        <v>742747</v>
      </c>
      <c r="E16" s="203">
        <v>773393</v>
      </c>
      <c r="F16" s="204">
        <v>4.1260348409350627</v>
      </c>
      <c r="G16" s="15"/>
    </row>
    <row r="17" spans="1:7" ht="15.6" customHeight="1" x14ac:dyDescent="0.35">
      <c r="A17" s="202" t="s">
        <v>155</v>
      </c>
      <c r="B17" s="203">
        <v>83026</v>
      </c>
      <c r="C17" s="203">
        <v>96931</v>
      </c>
      <c r="D17" s="203">
        <v>897456</v>
      </c>
      <c r="E17" s="203">
        <v>890820</v>
      </c>
      <c r="F17" s="204">
        <v>-0.73942343691501833</v>
      </c>
      <c r="G17" s="16"/>
    </row>
    <row r="18" spans="1:7" ht="15.6" customHeight="1" x14ac:dyDescent="0.25">
      <c r="A18" s="202" t="s">
        <v>152</v>
      </c>
      <c r="B18" s="203">
        <v>43402</v>
      </c>
      <c r="C18" s="203">
        <v>49400</v>
      </c>
      <c r="D18" s="203">
        <v>392978</v>
      </c>
      <c r="E18" s="203">
        <v>436499</v>
      </c>
      <c r="F18" s="204">
        <v>11.07466575737064</v>
      </c>
    </row>
    <row r="19" spans="1:7" ht="15.6" customHeight="1" x14ac:dyDescent="0.25">
      <c r="A19" s="202" t="s">
        <v>148</v>
      </c>
      <c r="B19" s="203">
        <v>62656</v>
      </c>
      <c r="C19" s="203">
        <v>47301</v>
      </c>
      <c r="D19" s="203">
        <v>802336</v>
      </c>
      <c r="E19" s="203">
        <v>500355</v>
      </c>
      <c r="F19" s="204">
        <v>-37.637722849280102</v>
      </c>
    </row>
    <row r="20" spans="1:7" ht="15.6" customHeight="1" x14ac:dyDescent="0.25">
      <c r="A20" s="202" t="s">
        <v>147</v>
      </c>
      <c r="B20" s="203">
        <v>175054</v>
      </c>
      <c r="C20" s="203">
        <v>130611</v>
      </c>
      <c r="D20" s="203">
        <v>1208995</v>
      </c>
      <c r="E20" s="203">
        <v>1444410</v>
      </c>
      <c r="F20" s="204">
        <v>19.4719581139707</v>
      </c>
    </row>
    <row r="21" spans="1:7" ht="15.6" customHeight="1" x14ac:dyDescent="0.25">
      <c r="A21" s="202" t="s">
        <v>154</v>
      </c>
      <c r="B21" s="203">
        <v>121541</v>
      </c>
      <c r="C21" s="203">
        <v>137455</v>
      </c>
      <c r="D21" s="203">
        <v>1030020</v>
      </c>
      <c r="E21" s="203">
        <v>1355531</v>
      </c>
      <c r="F21" s="204">
        <v>31.602396069979221</v>
      </c>
    </row>
    <row r="22" spans="1:7" ht="15.6" customHeight="1" x14ac:dyDescent="0.25">
      <c r="A22" s="202" t="s">
        <v>151</v>
      </c>
      <c r="B22" s="203">
        <v>1569807</v>
      </c>
      <c r="C22" s="203">
        <v>1535315</v>
      </c>
      <c r="D22" s="203">
        <v>13859864</v>
      </c>
      <c r="E22" s="203">
        <v>14712764</v>
      </c>
      <c r="F22" s="204">
        <v>6.1537400366987773</v>
      </c>
    </row>
    <row r="23" spans="1:7" ht="15.6" customHeight="1" x14ac:dyDescent="0.25">
      <c r="A23" s="202" t="s">
        <v>171</v>
      </c>
      <c r="B23" s="203">
        <v>82780</v>
      </c>
      <c r="C23" s="203">
        <v>201715</v>
      </c>
      <c r="D23" s="203">
        <v>703137</v>
      </c>
      <c r="E23" s="203">
        <v>2266135</v>
      </c>
      <c r="F23" s="204">
        <v>222.2892551522676</v>
      </c>
    </row>
    <row r="24" spans="1:7" ht="15.6" customHeight="1" x14ac:dyDescent="0.25">
      <c r="A24" s="202" t="s">
        <v>146</v>
      </c>
      <c r="B24" s="203">
        <v>73332</v>
      </c>
      <c r="C24" s="203">
        <v>85460</v>
      </c>
      <c r="D24" s="203">
        <v>792222</v>
      </c>
      <c r="E24" s="203">
        <v>858901</v>
      </c>
      <c r="F24" s="204">
        <v>8.416706428248645</v>
      </c>
    </row>
    <row r="25" spans="1:7" ht="15.6" customHeight="1" x14ac:dyDescent="0.25">
      <c r="A25" s="202" t="s">
        <v>145</v>
      </c>
      <c r="B25" s="203">
        <v>37734</v>
      </c>
      <c r="C25" s="203">
        <v>37610</v>
      </c>
      <c r="D25" s="203">
        <v>334751</v>
      </c>
      <c r="E25" s="203">
        <v>334317</v>
      </c>
      <c r="F25" s="204">
        <v>-0.12964860448512641</v>
      </c>
    </row>
    <row r="26" spans="1:7" ht="15.6" customHeight="1" x14ac:dyDescent="0.25">
      <c r="A26" s="202" t="s">
        <v>157</v>
      </c>
      <c r="B26" s="203">
        <v>30882</v>
      </c>
      <c r="C26" s="203">
        <v>38332</v>
      </c>
      <c r="D26" s="203">
        <v>414766</v>
      </c>
      <c r="E26" s="203">
        <v>417728</v>
      </c>
      <c r="F26" s="204">
        <v>0.71413761012233579</v>
      </c>
    </row>
    <row r="27" spans="1:7" ht="15.6" customHeight="1" x14ac:dyDescent="0.25">
      <c r="A27" s="202" t="s">
        <v>173</v>
      </c>
      <c r="B27" s="203">
        <v>203883</v>
      </c>
      <c r="C27" s="203">
        <v>193391</v>
      </c>
      <c r="D27" s="203">
        <v>1823242</v>
      </c>
      <c r="E27" s="203">
        <v>1844771</v>
      </c>
      <c r="F27" s="204">
        <v>1.1808086913311511</v>
      </c>
    </row>
    <row r="28" spans="1:7" ht="15.6" customHeight="1" x14ac:dyDescent="0.25">
      <c r="A28" s="202" t="s">
        <v>177</v>
      </c>
      <c r="B28" s="203">
        <v>681655</v>
      </c>
      <c r="C28" s="203">
        <v>774186</v>
      </c>
      <c r="D28" s="203">
        <v>6118253</v>
      </c>
      <c r="E28" s="203">
        <v>6659253</v>
      </c>
      <c r="F28" s="204">
        <v>8.8423934087066982</v>
      </c>
    </row>
    <row r="29" spans="1:7" ht="15.6" customHeight="1" x14ac:dyDescent="0.25">
      <c r="A29" s="202" t="s">
        <v>178</v>
      </c>
      <c r="B29" s="203">
        <v>242689</v>
      </c>
      <c r="C29" s="203">
        <v>301907</v>
      </c>
      <c r="D29" s="203">
        <v>2156775</v>
      </c>
      <c r="E29" s="203">
        <v>2759182</v>
      </c>
      <c r="F29" s="204">
        <v>27.930915371329871</v>
      </c>
    </row>
    <row r="30" spans="1:7" ht="15.6" customHeight="1" x14ac:dyDescent="0.25">
      <c r="A30" s="202" t="s">
        <v>179</v>
      </c>
      <c r="B30" s="203">
        <v>109120</v>
      </c>
      <c r="C30" s="203">
        <v>141126</v>
      </c>
      <c r="D30" s="203">
        <v>1124340</v>
      </c>
      <c r="E30" s="203">
        <v>1256073</v>
      </c>
      <c r="F30" s="204">
        <v>11.71647366454987</v>
      </c>
    </row>
    <row r="31" spans="1:7" ht="15.6" customHeight="1" x14ac:dyDescent="0.25">
      <c r="A31" s="202" t="s">
        <v>180</v>
      </c>
      <c r="B31" s="203">
        <v>111949</v>
      </c>
      <c r="C31" s="203">
        <v>191425</v>
      </c>
      <c r="D31" s="203">
        <v>1304608</v>
      </c>
      <c r="E31" s="203">
        <v>1279141</v>
      </c>
      <c r="F31" s="204">
        <v>-1.9520806249846741</v>
      </c>
    </row>
    <row r="32" spans="1:7" ht="15.6" customHeight="1" x14ac:dyDescent="0.25">
      <c r="A32" s="202" t="s">
        <v>181</v>
      </c>
      <c r="B32" s="203">
        <v>5660389</v>
      </c>
      <c r="C32" s="203">
        <v>6342565</v>
      </c>
      <c r="D32" s="203">
        <v>51471620</v>
      </c>
      <c r="E32" s="203">
        <v>56484158</v>
      </c>
      <c r="F32" s="204">
        <v>9.738450042955705</v>
      </c>
    </row>
    <row r="33" spans="1:6" ht="15.6" customHeight="1" x14ac:dyDescent="0.25">
      <c r="A33" s="202" t="s">
        <v>182</v>
      </c>
      <c r="B33" s="203">
        <v>332500</v>
      </c>
      <c r="C33" s="203">
        <v>415167</v>
      </c>
      <c r="D33" s="203">
        <v>3187779</v>
      </c>
      <c r="E33" s="203">
        <v>3724087</v>
      </c>
      <c r="F33" s="204">
        <v>16.823876435599828</v>
      </c>
    </row>
    <row r="34" spans="1:6" ht="15.6" customHeight="1" x14ac:dyDescent="0.25">
      <c r="A34" s="202" t="s">
        <v>183</v>
      </c>
      <c r="B34" s="203">
        <v>55579</v>
      </c>
      <c r="C34" s="203">
        <v>51874</v>
      </c>
      <c r="D34" s="203">
        <v>518815</v>
      </c>
      <c r="E34" s="203">
        <v>542330</v>
      </c>
      <c r="F34" s="204">
        <v>4.5324441274828189</v>
      </c>
    </row>
    <row r="35" spans="1:6" ht="15.6" customHeight="1" x14ac:dyDescent="0.25">
      <c r="A35" s="170" t="s">
        <v>158</v>
      </c>
      <c r="B35" s="90">
        <f>SUM(B7:B34)</f>
        <v>21427005</v>
      </c>
      <c r="C35" s="91">
        <f>SUM(C7:C34)</f>
        <v>22605155</v>
      </c>
      <c r="D35" s="90">
        <f>SUM(D7:D34)</f>
        <v>197333675</v>
      </c>
      <c r="E35" s="92">
        <f>SUM(E7:E34)</f>
        <v>211003800</v>
      </c>
      <c r="F35" s="191">
        <f>E35*100/D35-100</f>
        <v>6.927416215199969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109</v>
      </c>
      <c r="E7" s="203">
        <v>33</v>
      </c>
      <c r="F7" s="204">
        <v>-69.724770642201833</v>
      </c>
      <c r="G7" s="27"/>
    </row>
    <row r="8" spans="1:14" ht="15.6" customHeight="1" x14ac:dyDescent="0.25">
      <c r="A8" s="202" t="s">
        <v>11</v>
      </c>
      <c r="B8" s="203">
        <v>105986</v>
      </c>
      <c r="C8" s="203">
        <v>95206</v>
      </c>
      <c r="D8" s="203">
        <v>832890</v>
      </c>
      <c r="E8" s="203">
        <v>838718</v>
      </c>
      <c r="F8" s="204">
        <v>0.69973225756102408</v>
      </c>
      <c r="G8" s="20"/>
    </row>
    <row r="9" spans="1:14" ht="15.6" customHeight="1" x14ac:dyDescent="0.25">
      <c r="A9" s="202" t="s">
        <v>8</v>
      </c>
      <c r="B9" s="203">
        <v>22654</v>
      </c>
      <c r="C9" s="203">
        <v>16229</v>
      </c>
      <c r="D9" s="203">
        <v>149725</v>
      </c>
      <c r="E9" s="203">
        <v>195957</v>
      </c>
      <c r="F9" s="204">
        <v>30.877942895308049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4637322</v>
      </c>
      <c r="C11" s="203">
        <v>4649622</v>
      </c>
      <c r="D11" s="203">
        <v>42464387</v>
      </c>
      <c r="E11" s="203">
        <v>42915562</v>
      </c>
      <c r="F11" s="204">
        <v>1.062478542313585</v>
      </c>
    </row>
    <row r="12" spans="1:14" ht="15.6" customHeight="1" x14ac:dyDescent="0.25">
      <c r="A12" s="202" t="s">
        <v>6</v>
      </c>
      <c r="B12" s="203">
        <v>132007</v>
      </c>
      <c r="C12" s="203">
        <v>139003</v>
      </c>
      <c r="D12" s="203">
        <v>1104249</v>
      </c>
      <c r="E12" s="203">
        <v>1206843</v>
      </c>
      <c r="F12" s="204">
        <v>9.2908392943982676</v>
      </c>
    </row>
    <row r="13" spans="1:14" ht="15.6" customHeight="1" x14ac:dyDescent="0.25">
      <c r="A13" s="202" t="s">
        <v>175</v>
      </c>
      <c r="B13" s="203">
        <v>26313</v>
      </c>
      <c r="C13" s="203">
        <v>24310</v>
      </c>
      <c r="D13" s="203">
        <v>268107</v>
      </c>
      <c r="E13" s="203">
        <v>241556</v>
      </c>
      <c r="F13" s="204">
        <v>-9.9031356883632213</v>
      </c>
    </row>
    <row r="14" spans="1:14" ht="15.6" customHeight="1" x14ac:dyDescent="0.25">
      <c r="A14" s="202" t="s">
        <v>153</v>
      </c>
      <c r="B14" s="203">
        <v>2677231</v>
      </c>
      <c r="C14" s="203">
        <v>2773783</v>
      </c>
      <c r="D14" s="203">
        <v>24898073</v>
      </c>
      <c r="E14" s="203">
        <v>29018533</v>
      </c>
      <c r="F14" s="204">
        <v>16.549312872526311</v>
      </c>
    </row>
    <row r="15" spans="1:14" ht="15.6" customHeight="1" x14ac:dyDescent="0.25">
      <c r="A15" s="202" t="s">
        <v>150</v>
      </c>
      <c r="B15" s="203">
        <v>424149</v>
      </c>
      <c r="C15" s="203">
        <v>422453</v>
      </c>
      <c r="D15" s="203">
        <v>3983745</v>
      </c>
      <c r="E15" s="203">
        <v>3826537</v>
      </c>
      <c r="F15" s="204">
        <v>-3.9462365186526678</v>
      </c>
    </row>
    <row r="16" spans="1:14" ht="15.6" customHeight="1" x14ac:dyDescent="0.5">
      <c r="A16" s="202" t="s">
        <v>149</v>
      </c>
      <c r="B16" s="203">
        <v>61010</v>
      </c>
      <c r="C16" s="203">
        <v>57979</v>
      </c>
      <c r="D16" s="203">
        <v>507988</v>
      </c>
      <c r="E16" s="203">
        <v>514562</v>
      </c>
      <c r="F16" s="204">
        <v>1.2941250580722401</v>
      </c>
      <c r="G16" s="15"/>
    </row>
    <row r="17" spans="1:7" ht="15.6" customHeight="1" x14ac:dyDescent="0.35">
      <c r="A17" s="202" t="s">
        <v>155</v>
      </c>
      <c r="B17" s="203">
        <v>74795</v>
      </c>
      <c r="C17" s="203">
        <v>89648</v>
      </c>
      <c r="D17" s="203">
        <v>832909</v>
      </c>
      <c r="E17" s="203">
        <v>857500</v>
      </c>
      <c r="F17" s="204">
        <v>2.9524233739820289</v>
      </c>
      <c r="G17" s="16"/>
    </row>
    <row r="18" spans="1:7" ht="15.6" customHeight="1" x14ac:dyDescent="0.25">
      <c r="A18" s="202" t="s">
        <v>152</v>
      </c>
      <c r="B18" s="203">
        <v>4958</v>
      </c>
      <c r="C18" s="203">
        <v>5023</v>
      </c>
      <c r="D18" s="203">
        <v>49272</v>
      </c>
      <c r="E18" s="203">
        <v>50315</v>
      </c>
      <c r="F18" s="204">
        <v>2.116820912485792</v>
      </c>
    </row>
    <row r="19" spans="1:7" ht="15.6" customHeight="1" x14ac:dyDescent="0.25">
      <c r="A19" s="202" t="s">
        <v>148</v>
      </c>
      <c r="B19" s="203">
        <v>12231</v>
      </c>
      <c r="C19" s="203">
        <v>9044</v>
      </c>
      <c r="D19" s="203">
        <v>276782</v>
      </c>
      <c r="E19" s="203">
        <v>99015</v>
      </c>
      <c r="F19" s="204">
        <v>-64.226358650490283</v>
      </c>
    </row>
    <row r="20" spans="1:7" ht="15.6" customHeight="1" x14ac:dyDescent="0.25">
      <c r="A20" s="202" t="s">
        <v>147</v>
      </c>
      <c r="B20" s="203">
        <v>90182</v>
      </c>
      <c r="C20" s="203">
        <v>69089</v>
      </c>
      <c r="D20" s="203">
        <v>620711</v>
      </c>
      <c r="E20" s="203">
        <v>803185</v>
      </c>
      <c r="F20" s="204">
        <v>29.397577938847551</v>
      </c>
    </row>
    <row r="21" spans="1:7" ht="15.6" customHeight="1" x14ac:dyDescent="0.25">
      <c r="A21" s="202" t="s">
        <v>154</v>
      </c>
      <c r="B21" s="203">
        <v>68843</v>
      </c>
      <c r="C21" s="203">
        <v>60566</v>
      </c>
      <c r="D21" s="203">
        <v>456260</v>
      </c>
      <c r="E21" s="203">
        <v>609856</v>
      </c>
      <c r="F21" s="204">
        <v>33.664138868189177</v>
      </c>
    </row>
    <row r="22" spans="1:7" ht="15.6" customHeight="1" x14ac:dyDescent="0.25">
      <c r="A22" s="202" t="s">
        <v>151</v>
      </c>
      <c r="B22" s="203">
        <v>1176158</v>
      </c>
      <c r="C22" s="203">
        <v>1136015</v>
      </c>
      <c r="D22" s="203">
        <v>10273004</v>
      </c>
      <c r="E22" s="203">
        <v>11051757</v>
      </c>
      <c r="F22" s="204">
        <v>7.5805772099378146</v>
      </c>
    </row>
    <row r="23" spans="1:7" ht="15.6" customHeight="1" x14ac:dyDescent="0.25">
      <c r="A23" s="202" t="s">
        <v>171</v>
      </c>
      <c r="B23" s="203">
        <v>21757</v>
      </c>
      <c r="C23" s="203">
        <v>170791</v>
      </c>
      <c r="D23" s="203">
        <v>235816</v>
      </c>
      <c r="E23" s="203">
        <v>1889770</v>
      </c>
      <c r="F23" s="204">
        <v>701.37480069206504</v>
      </c>
    </row>
    <row r="24" spans="1:7" ht="15.6" customHeight="1" x14ac:dyDescent="0.25">
      <c r="A24" s="202" t="s">
        <v>146</v>
      </c>
      <c r="B24" s="203">
        <v>38273</v>
      </c>
      <c r="C24" s="203">
        <v>42179</v>
      </c>
      <c r="D24" s="203">
        <v>375927</v>
      </c>
      <c r="E24" s="203">
        <v>369492</v>
      </c>
      <c r="F24" s="204">
        <v>-1.7117685082476159</v>
      </c>
    </row>
    <row r="25" spans="1:7" ht="15.6" customHeight="1" x14ac:dyDescent="0.25">
      <c r="A25" s="202" t="s">
        <v>145</v>
      </c>
      <c r="B25" s="203">
        <v>4083</v>
      </c>
      <c r="C25" s="203">
        <v>3168</v>
      </c>
      <c r="D25" s="203">
        <v>35962</v>
      </c>
      <c r="E25" s="203">
        <v>30002</v>
      </c>
      <c r="F25" s="204">
        <v>-16.573049329848171</v>
      </c>
    </row>
    <row r="26" spans="1:7" ht="15.6" customHeight="1" x14ac:dyDescent="0.25">
      <c r="A26" s="202" t="s">
        <v>157</v>
      </c>
      <c r="B26" s="203">
        <v>451</v>
      </c>
      <c r="C26" s="203">
        <v>366</v>
      </c>
      <c r="D26" s="203">
        <v>3830</v>
      </c>
      <c r="E26" s="203">
        <v>2398</v>
      </c>
      <c r="F26" s="204">
        <v>-37.389033942558747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331021</v>
      </c>
      <c r="C28" s="203">
        <v>341940</v>
      </c>
      <c r="D28" s="203">
        <v>2957810</v>
      </c>
      <c r="E28" s="203">
        <v>3120396</v>
      </c>
      <c r="F28" s="204">
        <v>5.4968371869727974</v>
      </c>
    </row>
    <row r="29" spans="1:7" ht="15.6" customHeight="1" x14ac:dyDescent="0.25">
      <c r="A29" s="202" t="s">
        <v>178</v>
      </c>
      <c r="B29" s="203">
        <v>58530</v>
      </c>
      <c r="C29" s="203">
        <v>126704</v>
      </c>
      <c r="D29" s="203">
        <v>374666</v>
      </c>
      <c r="E29" s="203">
        <v>1015431</v>
      </c>
      <c r="F29" s="204">
        <v>171.02299114411241</v>
      </c>
    </row>
    <row r="30" spans="1:7" ht="15.6" customHeight="1" x14ac:dyDescent="0.25">
      <c r="A30" s="202" t="s">
        <v>179</v>
      </c>
      <c r="B30" s="203">
        <v>83707</v>
      </c>
      <c r="C30" s="203">
        <v>90355</v>
      </c>
      <c r="D30" s="203">
        <v>763006</v>
      </c>
      <c r="E30" s="203">
        <v>812795</v>
      </c>
      <c r="F30" s="204">
        <v>6.5253746366345808</v>
      </c>
    </row>
    <row r="31" spans="1:7" ht="15.6" customHeight="1" x14ac:dyDescent="0.25">
      <c r="A31" s="202" t="s">
        <v>180</v>
      </c>
      <c r="B31" s="203">
        <v>8663</v>
      </c>
      <c r="C31" s="203">
        <v>10553</v>
      </c>
      <c r="D31" s="203">
        <v>225238</v>
      </c>
      <c r="E31" s="203">
        <v>98970</v>
      </c>
      <c r="F31" s="204">
        <v>-56.059812287447059</v>
      </c>
    </row>
    <row r="32" spans="1:7" ht="15.6" customHeight="1" x14ac:dyDescent="0.25">
      <c r="A32" s="202" t="s">
        <v>181</v>
      </c>
      <c r="B32" s="203">
        <v>4302234</v>
      </c>
      <c r="C32" s="203">
        <v>5026000</v>
      </c>
      <c r="D32" s="203">
        <v>39863644</v>
      </c>
      <c r="E32" s="203">
        <v>44516880</v>
      </c>
      <c r="F32" s="204">
        <v>11.672881686380711</v>
      </c>
    </row>
    <row r="33" spans="1:6" ht="15.6" customHeight="1" x14ac:dyDescent="0.25">
      <c r="A33" s="202" t="s">
        <v>182</v>
      </c>
      <c r="B33" s="203">
        <v>216486</v>
      </c>
      <c r="C33" s="203">
        <v>257794</v>
      </c>
      <c r="D33" s="203">
        <v>1932545</v>
      </c>
      <c r="E33" s="203">
        <v>2236454</v>
      </c>
      <c r="F33" s="204">
        <v>15.725843382689661</v>
      </c>
    </row>
    <row r="34" spans="1:6" ht="15.6" customHeight="1" x14ac:dyDescent="0.25">
      <c r="A34" s="202" t="s">
        <v>183</v>
      </c>
      <c r="B34" s="203">
        <v>17103</v>
      </c>
      <c r="C34" s="203">
        <v>22228</v>
      </c>
      <c r="D34" s="203">
        <v>177057</v>
      </c>
      <c r="E34" s="203">
        <v>203795</v>
      </c>
      <c r="F34" s="204">
        <v>15.10135154215874</v>
      </c>
    </row>
    <row r="35" spans="1:6" ht="15.6" customHeight="1" x14ac:dyDescent="0.25">
      <c r="A35" s="170" t="s">
        <v>158</v>
      </c>
      <c r="B35" s="90">
        <f>SUM(B7:B34)</f>
        <v>14596147</v>
      </c>
      <c r="C35" s="91">
        <f>SUM(C7:C34)</f>
        <v>15640048</v>
      </c>
      <c r="D35" s="192">
        <f>SUM(D7:D34)</f>
        <v>133663712</v>
      </c>
      <c r="E35" s="92">
        <f>SUM(E7:E34)</f>
        <v>146526312</v>
      </c>
      <c r="F35" s="154">
        <f>E35*100/D35-100</f>
        <v>9.6231054843067625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2266.0309999999999</v>
      </c>
      <c r="C7" s="203">
        <v>1626.279</v>
      </c>
      <c r="D7" s="203">
        <v>22368.784</v>
      </c>
      <c r="E7" s="203">
        <v>18984.631000000001</v>
      </c>
      <c r="F7" s="204">
        <v>-15.128909108335961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96.210999999999999</v>
      </c>
      <c r="D8" s="203">
        <v>0</v>
      </c>
      <c r="E8" s="203">
        <v>784.21400000000006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284.22399999999999</v>
      </c>
      <c r="C9" s="203">
        <v>348.863</v>
      </c>
      <c r="D9" s="203">
        <v>2663.8670000000002</v>
      </c>
      <c r="E9" s="203">
        <v>2940.2839999999992</v>
      </c>
      <c r="F9" s="204">
        <v>10.37653156107268</v>
      </c>
      <c r="G9" s="20"/>
    </row>
    <row r="10" spans="1:14" ht="15.6" customHeight="1" x14ac:dyDescent="0.25">
      <c r="A10" s="202" t="s">
        <v>10</v>
      </c>
      <c r="B10" s="203">
        <v>334.46499999999997</v>
      </c>
      <c r="C10" s="203">
        <v>392.97800000000001</v>
      </c>
      <c r="D10" s="203">
        <v>8299.253999999999</v>
      </c>
      <c r="E10" s="203">
        <v>8284.3399999999983</v>
      </c>
      <c r="F10" s="204">
        <v>-0.17970289859788119</v>
      </c>
    </row>
    <row r="11" spans="1:14" ht="15.6" customHeight="1" x14ac:dyDescent="0.25">
      <c r="A11" s="202" t="s">
        <v>9</v>
      </c>
      <c r="B11" s="203">
        <v>143.95699999999999</v>
      </c>
      <c r="C11" s="203">
        <v>140.322</v>
      </c>
      <c r="D11" s="203">
        <v>621.78099999999995</v>
      </c>
      <c r="E11" s="203">
        <v>913.92499999999995</v>
      </c>
      <c r="F11" s="204">
        <v>46.985031707305318</v>
      </c>
    </row>
    <row r="12" spans="1:14" ht="15.6" customHeight="1" x14ac:dyDescent="0.25">
      <c r="A12" s="202" t="s">
        <v>6</v>
      </c>
      <c r="B12" s="203">
        <v>1022.748</v>
      </c>
      <c r="C12" s="203">
        <v>866.74800000000005</v>
      </c>
      <c r="D12" s="203">
        <v>9446.5229999999992</v>
      </c>
      <c r="E12" s="203">
        <v>8733.7119999999977</v>
      </c>
      <c r="F12" s="204">
        <v>-7.5457499018422141</v>
      </c>
    </row>
    <row r="13" spans="1:14" ht="15.6" customHeight="1" x14ac:dyDescent="0.25">
      <c r="A13" s="202" t="s">
        <v>175</v>
      </c>
      <c r="B13" s="203">
        <v>188.096</v>
      </c>
      <c r="C13" s="203">
        <v>152.99700000000001</v>
      </c>
      <c r="D13" s="203">
        <v>1340.636</v>
      </c>
      <c r="E13" s="203">
        <v>1333.1060000000009</v>
      </c>
      <c r="F13" s="204">
        <v>-0.56167371307341796</v>
      </c>
    </row>
    <row r="14" spans="1:14" ht="15.6" customHeight="1" x14ac:dyDescent="0.25">
      <c r="A14" s="202" t="s">
        <v>153</v>
      </c>
      <c r="B14" s="203">
        <v>101.14</v>
      </c>
      <c r="C14" s="203">
        <v>188.7</v>
      </c>
      <c r="D14" s="203">
        <v>1324.2449999999999</v>
      </c>
      <c r="E14" s="203">
        <v>2334.1379999999999</v>
      </c>
      <c r="F14" s="204">
        <v>76.261794456463917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29.760999999999999</v>
      </c>
      <c r="C16" s="203">
        <v>48.009</v>
      </c>
      <c r="D16" s="203">
        <v>285.19900000000001</v>
      </c>
      <c r="E16" s="203">
        <v>340.5270000000001</v>
      </c>
      <c r="F16" s="204">
        <v>19.39978751678656</v>
      </c>
      <c r="G16" s="15"/>
    </row>
    <row r="17" spans="1:7" ht="15.6" customHeight="1" x14ac:dyDescent="0.35">
      <c r="A17" s="202" t="s">
        <v>155</v>
      </c>
      <c r="B17" s="203">
        <v>134.94200000000001</v>
      </c>
      <c r="C17" s="203">
        <v>201.61699999999999</v>
      </c>
      <c r="D17" s="203">
        <v>1826.193</v>
      </c>
      <c r="E17" s="203">
        <v>2127.683</v>
      </c>
      <c r="F17" s="204">
        <v>16.50920795337619</v>
      </c>
      <c r="G17" s="16"/>
    </row>
    <row r="18" spans="1:7" ht="15.6" customHeight="1" x14ac:dyDescent="0.25">
      <c r="A18" s="202" t="s">
        <v>152</v>
      </c>
      <c r="B18" s="203">
        <v>6.0490000000000004</v>
      </c>
      <c r="C18" s="203">
        <v>0</v>
      </c>
      <c r="D18" s="203">
        <v>21.690999999999999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8.9670000000000005</v>
      </c>
      <c r="C19" s="203">
        <v>11.542999999999999</v>
      </c>
      <c r="D19" s="203">
        <v>136.965</v>
      </c>
      <c r="E19" s="203">
        <v>97.772000000000006</v>
      </c>
      <c r="F19" s="204">
        <v>-28.615339685321061</v>
      </c>
    </row>
    <row r="20" spans="1:7" ht="15.6" customHeight="1" x14ac:dyDescent="0.25">
      <c r="A20" s="202" t="s">
        <v>147</v>
      </c>
      <c r="B20" s="203">
        <v>235.22200000000001</v>
      </c>
      <c r="C20" s="203">
        <v>228.26599999999999</v>
      </c>
      <c r="D20" s="203">
        <v>6379.5349999999999</v>
      </c>
      <c r="E20" s="203">
        <v>8584.2530000000024</v>
      </c>
      <c r="F20" s="204">
        <v>34.559227279104249</v>
      </c>
    </row>
    <row r="21" spans="1:7" ht="15.6" customHeight="1" x14ac:dyDescent="0.25">
      <c r="A21" s="202" t="s">
        <v>154</v>
      </c>
      <c r="B21" s="203">
        <v>3.4790000000000001</v>
      </c>
      <c r="C21" s="203">
        <v>5.7509999999999986</v>
      </c>
      <c r="D21" s="203">
        <v>129.31</v>
      </c>
      <c r="E21" s="203">
        <v>80.902000000000001</v>
      </c>
      <c r="F21" s="204">
        <v>-37.43561982831956</v>
      </c>
    </row>
    <row r="22" spans="1:7" ht="15.6" customHeight="1" x14ac:dyDescent="0.25">
      <c r="A22" s="202" t="s">
        <v>151</v>
      </c>
      <c r="B22" s="203">
        <v>97.681000000000012</v>
      </c>
      <c r="C22" s="203">
        <v>146.93299999999999</v>
      </c>
      <c r="D22" s="203">
        <v>623.14799999999991</v>
      </c>
      <c r="E22" s="203">
        <v>737.64200000000017</v>
      </c>
      <c r="F22" s="204">
        <v>18.373484308703581</v>
      </c>
    </row>
    <row r="23" spans="1:7" ht="15.6" customHeight="1" x14ac:dyDescent="0.25">
      <c r="A23" s="202" t="s">
        <v>171</v>
      </c>
      <c r="B23" s="203">
        <v>19.263999999999999</v>
      </c>
      <c r="C23" s="203">
        <v>0.51500000000000001</v>
      </c>
      <c r="D23" s="203">
        <v>119.224</v>
      </c>
      <c r="E23" s="203">
        <v>119.911</v>
      </c>
      <c r="F23" s="204">
        <v>0.57622626316846493</v>
      </c>
    </row>
    <row r="24" spans="1:7" ht="15.6" customHeight="1" x14ac:dyDescent="0.25">
      <c r="A24" s="202" t="s">
        <v>146</v>
      </c>
      <c r="B24" s="203">
        <v>330.15600000000001</v>
      </c>
      <c r="C24" s="203">
        <v>150.01300000000001</v>
      </c>
      <c r="D24" s="203">
        <v>1999.377</v>
      </c>
      <c r="E24" s="203">
        <v>1572.165</v>
      </c>
      <c r="F24" s="204">
        <v>-21.367255900212911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56.046000000000006</v>
      </c>
      <c r="C26" s="203">
        <v>47.765000000000001</v>
      </c>
      <c r="D26" s="203">
        <v>610.78499999999997</v>
      </c>
      <c r="E26" s="203">
        <v>593.43500000000017</v>
      </c>
      <c r="F26" s="204">
        <v>-2.840606760152895</v>
      </c>
    </row>
    <row r="27" spans="1:7" ht="15.6" customHeight="1" x14ac:dyDescent="0.25">
      <c r="A27" s="202" t="s">
        <v>173</v>
      </c>
      <c r="B27" s="203">
        <v>1037.78</v>
      </c>
      <c r="C27" s="203">
        <v>897.66099999999994</v>
      </c>
      <c r="D27" s="203">
        <v>15331.023999999999</v>
      </c>
      <c r="E27" s="203">
        <v>12823.064</v>
      </c>
      <c r="F27" s="204">
        <v>-16.35872463574513</v>
      </c>
    </row>
    <row r="28" spans="1:7" ht="15.6" customHeight="1" x14ac:dyDescent="0.25">
      <c r="A28" s="202" t="s">
        <v>177</v>
      </c>
      <c r="B28" s="203">
        <v>132.494</v>
      </c>
      <c r="C28" s="203">
        <v>155.815</v>
      </c>
      <c r="D28" s="203">
        <v>2623.835</v>
      </c>
      <c r="E28" s="203">
        <v>2043.83</v>
      </c>
      <c r="F28" s="204">
        <v>-22.105239087061509</v>
      </c>
    </row>
    <row r="29" spans="1:7" ht="15.6" customHeight="1" x14ac:dyDescent="0.25">
      <c r="A29" s="202" t="s">
        <v>178</v>
      </c>
      <c r="B29" s="203">
        <v>423.202</v>
      </c>
      <c r="C29" s="203">
        <v>404.13099999999997</v>
      </c>
      <c r="D29" s="203">
        <v>3562.3709999999992</v>
      </c>
      <c r="E29" s="203">
        <v>3344.0079999999989</v>
      </c>
      <c r="F29" s="204">
        <v>-6.1297096793119286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162.44399999999999</v>
      </c>
      <c r="C31" s="203">
        <v>168.68</v>
      </c>
      <c r="D31" s="203">
        <v>1481.6420000000001</v>
      </c>
      <c r="E31" s="203">
        <v>1728.826</v>
      </c>
      <c r="F31" s="204">
        <v>16.683112384773111</v>
      </c>
    </row>
    <row r="32" spans="1:7" ht="15.6" customHeight="1" x14ac:dyDescent="0.25">
      <c r="A32" s="202" t="s">
        <v>181</v>
      </c>
      <c r="B32" s="203">
        <v>89.213000000000008</v>
      </c>
      <c r="C32" s="203">
        <v>107.702</v>
      </c>
      <c r="D32" s="203">
        <v>968.32399999999996</v>
      </c>
      <c r="E32" s="203">
        <v>1440.3620000000001</v>
      </c>
      <c r="F32" s="204">
        <v>48.747939739178257</v>
      </c>
    </row>
    <row r="33" spans="1:6" ht="15.6" customHeight="1" x14ac:dyDescent="0.25">
      <c r="A33" s="202" t="s">
        <v>182</v>
      </c>
      <c r="B33" s="203">
        <v>2835.0059999999999</v>
      </c>
      <c r="C33" s="203">
        <v>2265.558</v>
      </c>
      <c r="D33" s="203">
        <v>23897.762999999999</v>
      </c>
      <c r="E33" s="203">
        <v>23203.633000000002</v>
      </c>
      <c r="F33" s="204">
        <v>-2.9045814873969391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9942.3670000000002</v>
      </c>
      <c r="C35" s="91">
        <f>SUM(C7:C34)</f>
        <v>8653.0570000000007</v>
      </c>
      <c r="D35" s="90">
        <f>SUM(D7:D34)</f>
        <v>106061.476</v>
      </c>
      <c r="E35" s="92">
        <f>SUM(E7:E34)</f>
        <v>103146.363</v>
      </c>
      <c r="F35" s="154">
        <f>E35*100/D35-100</f>
        <v>-2.748512570200333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8921</v>
      </c>
      <c r="C7" s="203">
        <v>6596</v>
      </c>
      <c r="D7" s="203">
        <v>45290</v>
      </c>
      <c r="E7" s="203">
        <v>42711</v>
      </c>
      <c r="F7" s="204">
        <v>-5.6944137778759094</v>
      </c>
      <c r="G7" s="51"/>
    </row>
    <row r="8" spans="1:14" ht="15.6" customHeight="1" x14ac:dyDescent="0.25">
      <c r="A8" s="202" t="s">
        <v>11</v>
      </c>
      <c r="B8" s="203">
        <v>2893</v>
      </c>
      <c r="C8" s="203">
        <v>1858</v>
      </c>
      <c r="D8" s="203">
        <v>22226</v>
      </c>
      <c r="E8" s="203">
        <v>17779</v>
      </c>
      <c r="F8" s="204">
        <v>-20.008098623234051</v>
      </c>
      <c r="G8" s="20"/>
    </row>
    <row r="9" spans="1:14" ht="15.6" customHeight="1" x14ac:dyDescent="0.25">
      <c r="A9" s="202" t="s">
        <v>8</v>
      </c>
      <c r="B9" s="203">
        <v>9278</v>
      </c>
      <c r="C9" s="203">
        <v>8876</v>
      </c>
      <c r="D9" s="203">
        <v>74505</v>
      </c>
      <c r="E9" s="203">
        <v>76298</v>
      </c>
      <c r="F9" s="204">
        <v>2.406549895980135</v>
      </c>
      <c r="G9" s="20"/>
    </row>
    <row r="10" spans="1:14" ht="15.6" customHeight="1" x14ac:dyDescent="0.25">
      <c r="A10" s="202" t="s">
        <v>10</v>
      </c>
      <c r="B10" s="203">
        <v>3206</v>
      </c>
      <c r="C10" s="203">
        <v>3930</v>
      </c>
      <c r="D10" s="203">
        <v>39395</v>
      </c>
      <c r="E10" s="203">
        <v>35437</v>
      </c>
      <c r="F10" s="204">
        <v>-10.046960274146469</v>
      </c>
    </row>
    <row r="11" spans="1:14" ht="15.6" customHeight="1" x14ac:dyDescent="0.25">
      <c r="A11" s="202" t="s">
        <v>9</v>
      </c>
      <c r="B11" s="203">
        <v>320885</v>
      </c>
      <c r="C11" s="203">
        <v>265892</v>
      </c>
      <c r="D11" s="203">
        <v>2773909</v>
      </c>
      <c r="E11" s="203">
        <v>2606990</v>
      </c>
      <c r="F11" s="204">
        <v>-6.017464884392381</v>
      </c>
    </row>
    <row r="12" spans="1:14" ht="15.6" customHeight="1" x14ac:dyDescent="0.25">
      <c r="A12" s="202" t="s">
        <v>6</v>
      </c>
      <c r="B12" s="203">
        <v>9808</v>
      </c>
      <c r="C12" s="203">
        <v>17018</v>
      </c>
      <c r="D12" s="203">
        <v>86482</v>
      </c>
      <c r="E12" s="203">
        <v>89837</v>
      </c>
      <c r="F12" s="204">
        <v>3.8794199949122401</v>
      </c>
    </row>
    <row r="13" spans="1:14" ht="15.6" customHeight="1" x14ac:dyDescent="0.25">
      <c r="A13" s="202" t="s">
        <v>175</v>
      </c>
      <c r="B13" s="203">
        <v>14301</v>
      </c>
      <c r="C13" s="203">
        <v>16663</v>
      </c>
      <c r="D13" s="203">
        <v>114380</v>
      </c>
      <c r="E13" s="203">
        <v>130667</v>
      </c>
      <c r="F13" s="204">
        <v>14.23937751355132</v>
      </c>
    </row>
    <row r="14" spans="1:14" ht="15.6" customHeight="1" x14ac:dyDescent="0.25">
      <c r="A14" s="202" t="s">
        <v>153</v>
      </c>
      <c r="B14" s="203">
        <v>135675</v>
      </c>
      <c r="C14" s="203">
        <v>176661</v>
      </c>
      <c r="D14" s="203">
        <v>1174222</v>
      </c>
      <c r="E14" s="203">
        <v>1386470</v>
      </c>
      <c r="F14" s="204">
        <v>18.075627947696429</v>
      </c>
    </row>
    <row r="15" spans="1:14" ht="15.6" customHeight="1" x14ac:dyDescent="0.25">
      <c r="A15" s="202" t="s">
        <v>150</v>
      </c>
      <c r="B15" s="203">
        <v>11996</v>
      </c>
      <c r="C15" s="203">
        <v>14151</v>
      </c>
      <c r="D15" s="203">
        <v>100505</v>
      </c>
      <c r="E15" s="203">
        <v>112987</v>
      </c>
      <c r="F15" s="204">
        <v>12.419282622755089</v>
      </c>
    </row>
    <row r="16" spans="1:14" ht="15.6" customHeight="1" x14ac:dyDescent="0.5">
      <c r="A16" s="202" t="s">
        <v>149</v>
      </c>
      <c r="B16" s="203">
        <v>16382</v>
      </c>
      <c r="C16" s="203">
        <v>20264</v>
      </c>
      <c r="D16" s="203">
        <v>171625</v>
      </c>
      <c r="E16" s="203">
        <v>148605</v>
      </c>
      <c r="F16" s="204">
        <v>-13.412964311726141</v>
      </c>
      <c r="G16" s="15"/>
    </row>
    <row r="17" spans="1:7" ht="15.6" customHeight="1" x14ac:dyDescent="0.35">
      <c r="A17" s="202" t="s">
        <v>155</v>
      </c>
      <c r="B17" s="203">
        <v>2191</v>
      </c>
      <c r="C17" s="203">
        <v>2966</v>
      </c>
      <c r="D17" s="203">
        <v>22354</v>
      </c>
      <c r="E17" s="203">
        <v>23528</v>
      </c>
      <c r="F17" s="204">
        <v>5.2518564910083256</v>
      </c>
      <c r="G17" s="16"/>
    </row>
    <row r="18" spans="1:7" ht="15.6" customHeight="1" x14ac:dyDescent="0.25">
      <c r="A18" s="202" t="s">
        <v>152</v>
      </c>
      <c r="B18" s="203">
        <v>58167</v>
      </c>
      <c r="C18" s="203">
        <v>57046</v>
      </c>
      <c r="D18" s="203">
        <v>475685</v>
      </c>
      <c r="E18" s="203">
        <v>414710</v>
      </c>
      <c r="F18" s="204">
        <v>-12.81835668562179</v>
      </c>
    </row>
    <row r="19" spans="1:7" ht="15.6" customHeight="1" x14ac:dyDescent="0.25">
      <c r="A19" s="202" t="s">
        <v>148</v>
      </c>
      <c r="B19" s="203">
        <v>1165</v>
      </c>
      <c r="C19" s="203">
        <v>952</v>
      </c>
      <c r="D19" s="203">
        <v>11114</v>
      </c>
      <c r="E19" s="203">
        <v>10657</v>
      </c>
      <c r="F19" s="204">
        <v>-4.1119308979665314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17113</v>
      </c>
      <c r="E20" s="203">
        <v>12633</v>
      </c>
      <c r="F20" s="204">
        <v>-26.17892830012272</v>
      </c>
    </row>
    <row r="21" spans="1:7" ht="15.6" customHeight="1" x14ac:dyDescent="0.25">
      <c r="A21" s="202" t="s">
        <v>154</v>
      </c>
      <c r="B21" s="203">
        <v>14432</v>
      </c>
      <c r="C21" s="203">
        <v>11432</v>
      </c>
      <c r="D21" s="203">
        <v>129743</v>
      </c>
      <c r="E21" s="203">
        <v>111187</v>
      </c>
      <c r="F21" s="204">
        <v>-14.30212034560631</v>
      </c>
    </row>
    <row r="22" spans="1:7" ht="15.6" customHeight="1" x14ac:dyDescent="0.25">
      <c r="A22" s="202" t="s">
        <v>151</v>
      </c>
      <c r="B22" s="203">
        <v>171705</v>
      </c>
      <c r="C22" s="203">
        <v>221400</v>
      </c>
      <c r="D22" s="203">
        <v>1714057</v>
      </c>
      <c r="E22" s="203">
        <v>2163442</v>
      </c>
      <c r="F22" s="204">
        <v>26.217622867850949</v>
      </c>
    </row>
    <row r="23" spans="1:7" ht="15.6" customHeight="1" x14ac:dyDescent="0.25">
      <c r="A23" s="202" t="s">
        <v>171</v>
      </c>
      <c r="B23" s="203">
        <v>6109</v>
      </c>
      <c r="C23" s="203">
        <v>5487</v>
      </c>
      <c r="D23" s="203">
        <v>63686</v>
      </c>
      <c r="E23" s="203">
        <v>56235</v>
      </c>
      <c r="F23" s="204">
        <v>-11.699588606601139</v>
      </c>
    </row>
    <row r="24" spans="1:7" ht="15.6" customHeight="1" x14ac:dyDescent="0.25">
      <c r="A24" s="202" t="s">
        <v>146</v>
      </c>
      <c r="B24" s="203">
        <v>2452</v>
      </c>
      <c r="C24" s="203">
        <v>1895</v>
      </c>
      <c r="D24" s="203">
        <v>18506</v>
      </c>
      <c r="E24" s="203">
        <v>19881</v>
      </c>
      <c r="F24" s="204">
        <v>7.4300226953420463</v>
      </c>
    </row>
    <row r="25" spans="1:7" ht="15.6" customHeight="1" x14ac:dyDescent="0.25">
      <c r="A25" s="202" t="s">
        <v>145</v>
      </c>
      <c r="B25" s="203">
        <v>1738</v>
      </c>
      <c r="C25" s="203">
        <v>2</v>
      </c>
      <c r="D25" s="203">
        <v>6952</v>
      </c>
      <c r="E25" s="203">
        <v>120</v>
      </c>
      <c r="F25" s="204">
        <v>-98.273878020713468</v>
      </c>
    </row>
    <row r="26" spans="1:7" ht="15.6" customHeight="1" x14ac:dyDescent="0.25">
      <c r="A26" s="202" t="s">
        <v>157</v>
      </c>
      <c r="B26" s="203">
        <v>2699</v>
      </c>
      <c r="C26" s="203">
        <v>1563</v>
      </c>
      <c r="D26" s="203">
        <v>21063</v>
      </c>
      <c r="E26" s="203">
        <v>19363</v>
      </c>
      <c r="F26" s="204">
        <v>-8.071025020177558</v>
      </c>
    </row>
    <row r="27" spans="1:7" ht="15.6" customHeight="1" x14ac:dyDescent="0.25">
      <c r="A27" s="202" t="s">
        <v>173</v>
      </c>
      <c r="B27" s="203">
        <v>1632</v>
      </c>
      <c r="C27" s="203">
        <v>2242</v>
      </c>
      <c r="D27" s="203">
        <v>19128</v>
      </c>
      <c r="E27" s="203">
        <v>19578</v>
      </c>
      <c r="F27" s="204">
        <v>2.3525721455457931</v>
      </c>
    </row>
    <row r="28" spans="1:7" ht="15.6" customHeight="1" x14ac:dyDescent="0.25">
      <c r="A28" s="202" t="s">
        <v>177</v>
      </c>
      <c r="B28" s="203">
        <v>50110</v>
      </c>
      <c r="C28" s="203">
        <v>57269</v>
      </c>
      <c r="D28" s="203">
        <v>546385</v>
      </c>
      <c r="E28" s="203">
        <v>660629</v>
      </c>
      <c r="F28" s="204">
        <v>20.909065951664122</v>
      </c>
    </row>
    <row r="29" spans="1:7" ht="15.6" customHeight="1" x14ac:dyDescent="0.25">
      <c r="A29" s="202" t="s">
        <v>178</v>
      </c>
      <c r="B29" s="203">
        <v>4593</v>
      </c>
      <c r="C29" s="203">
        <v>4283</v>
      </c>
      <c r="D29" s="203">
        <v>35164</v>
      </c>
      <c r="E29" s="203">
        <v>41513</v>
      </c>
      <c r="F29" s="204">
        <v>18.055397565692189</v>
      </c>
    </row>
    <row r="30" spans="1:7" ht="15.6" customHeight="1" x14ac:dyDescent="0.25">
      <c r="A30" s="202" t="s">
        <v>179</v>
      </c>
      <c r="B30" s="203">
        <v>3163</v>
      </c>
      <c r="C30" s="203">
        <v>3738</v>
      </c>
      <c r="D30" s="203">
        <v>26353</v>
      </c>
      <c r="E30" s="203">
        <v>25065</v>
      </c>
      <c r="F30" s="204">
        <v>-4.8874890904261434</v>
      </c>
    </row>
    <row r="31" spans="1:7" ht="15.6" customHeight="1" x14ac:dyDescent="0.25">
      <c r="A31" s="202" t="s">
        <v>180</v>
      </c>
      <c r="B31" s="203">
        <v>10880</v>
      </c>
      <c r="C31" s="203">
        <v>11327</v>
      </c>
      <c r="D31" s="203">
        <v>83181</v>
      </c>
      <c r="E31" s="203">
        <v>85007</v>
      </c>
      <c r="F31" s="204">
        <v>2.195212849088136</v>
      </c>
    </row>
    <row r="32" spans="1:7" ht="15.6" customHeight="1" x14ac:dyDescent="0.25">
      <c r="A32" s="202" t="s">
        <v>181</v>
      </c>
      <c r="B32" s="203">
        <v>30128</v>
      </c>
      <c r="C32" s="203">
        <v>34975</v>
      </c>
      <c r="D32" s="203">
        <v>317843</v>
      </c>
      <c r="E32" s="203">
        <v>363769</v>
      </c>
      <c r="F32" s="204">
        <v>14.449272124917011</v>
      </c>
    </row>
    <row r="33" spans="1:6" ht="15.6" customHeight="1" x14ac:dyDescent="0.25">
      <c r="A33" s="202" t="s">
        <v>182</v>
      </c>
      <c r="B33" s="203">
        <v>10860</v>
      </c>
      <c r="C33" s="203">
        <v>8516</v>
      </c>
      <c r="D33" s="203">
        <v>100302</v>
      </c>
      <c r="E33" s="203">
        <v>85274</v>
      </c>
      <c r="F33" s="204">
        <v>-14.98275208869215</v>
      </c>
    </row>
    <row r="34" spans="1:6" ht="15.6" customHeight="1" x14ac:dyDescent="0.25">
      <c r="A34" s="202" t="s">
        <v>183</v>
      </c>
      <c r="B34" s="203">
        <v>565</v>
      </c>
      <c r="C34" s="203">
        <v>514</v>
      </c>
      <c r="D34" s="203">
        <v>5983</v>
      </c>
      <c r="E34" s="203">
        <v>6692</v>
      </c>
      <c r="F34" s="204">
        <v>11.850242353334449</v>
      </c>
    </row>
    <row r="35" spans="1:6" ht="15.6" customHeight="1" x14ac:dyDescent="0.25">
      <c r="A35" s="170" t="s">
        <v>158</v>
      </c>
      <c r="B35" s="90">
        <f>SUM(B7:B34)</f>
        <v>905934</v>
      </c>
      <c r="C35" s="91">
        <f>SUM(C7:C34)</f>
        <v>957516</v>
      </c>
      <c r="D35" s="192">
        <f>SUM(D7:D34)</f>
        <v>8217151</v>
      </c>
      <c r="E35" s="192">
        <f>SUM(E7:E34)</f>
        <v>8767064</v>
      </c>
      <c r="F35" s="154">
        <f>E35*100/D35-100</f>
        <v>6.6922586672680069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1876</v>
      </c>
      <c r="C7" s="203">
        <v>2451</v>
      </c>
      <c r="D7" s="203">
        <v>22899</v>
      </c>
      <c r="E7" s="203">
        <v>19541</v>
      </c>
      <c r="F7" s="204">
        <v>-14.66439582514521</v>
      </c>
      <c r="G7" s="51"/>
    </row>
    <row r="8" spans="1:14" ht="15.6" customHeight="1" x14ac:dyDescent="0.25">
      <c r="A8" s="202" t="s">
        <v>11</v>
      </c>
      <c r="B8" s="203">
        <v>103</v>
      </c>
      <c r="C8" s="203">
        <v>110</v>
      </c>
      <c r="D8" s="203">
        <v>1393</v>
      </c>
      <c r="E8" s="203">
        <v>868</v>
      </c>
      <c r="F8" s="204">
        <v>-37.688442211055268</v>
      </c>
      <c r="G8" s="20"/>
    </row>
    <row r="9" spans="1:14" ht="15.6" customHeight="1" x14ac:dyDescent="0.25">
      <c r="A9" s="202" t="s">
        <v>8</v>
      </c>
      <c r="B9" s="203">
        <v>4327</v>
      </c>
      <c r="C9" s="203">
        <v>4067</v>
      </c>
      <c r="D9" s="203">
        <v>38458</v>
      </c>
      <c r="E9" s="203">
        <v>34386</v>
      </c>
      <c r="F9" s="204">
        <v>-10.58817411201831</v>
      </c>
      <c r="G9" s="20"/>
    </row>
    <row r="10" spans="1:14" ht="15.6" customHeight="1" x14ac:dyDescent="0.25">
      <c r="A10" s="202" t="s">
        <v>10</v>
      </c>
      <c r="B10" s="203">
        <v>722</v>
      </c>
      <c r="C10" s="203">
        <v>1157</v>
      </c>
      <c r="D10" s="203">
        <v>10667</v>
      </c>
      <c r="E10" s="203">
        <v>9887</v>
      </c>
      <c r="F10" s="204">
        <v>-7.3122714915158857</v>
      </c>
    </row>
    <row r="11" spans="1:14" ht="15.6" customHeight="1" x14ac:dyDescent="0.25">
      <c r="A11" s="202" t="s">
        <v>9</v>
      </c>
      <c r="B11" s="203">
        <v>307508</v>
      </c>
      <c r="C11" s="203">
        <v>253462</v>
      </c>
      <c r="D11" s="203">
        <v>2642165</v>
      </c>
      <c r="E11" s="203">
        <v>2490915</v>
      </c>
      <c r="F11" s="204">
        <v>-5.7244721658185682</v>
      </c>
    </row>
    <row r="12" spans="1:14" ht="15.6" customHeight="1" x14ac:dyDescent="0.25">
      <c r="A12" s="202" t="s">
        <v>6</v>
      </c>
      <c r="B12" s="203">
        <v>1648</v>
      </c>
      <c r="C12" s="203">
        <v>2099</v>
      </c>
      <c r="D12" s="203">
        <v>18065</v>
      </c>
      <c r="E12" s="203">
        <v>20336</v>
      </c>
      <c r="F12" s="204">
        <v>12.57127041239967</v>
      </c>
    </row>
    <row r="13" spans="1:14" ht="15.6" customHeight="1" x14ac:dyDescent="0.25">
      <c r="A13" s="202" t="s">
        <v>175</v>
      </c>
      <c r="B13" s="203">
        <v>84</v>
      </c>
      <c r="C13" s="203">
        <v>39</v>
      </c>
      <c r="D13" s="203">
        <v>972</v>
      </c>
      <c r="E13" s="203">
        <v>643</v>
      </c>
      <c r="F13" s="204">
        <v>-33.847736625514401</v>
      </c>
    </row>
    <row r="14" spans="1:14" ht="15.6" customHeight="1" x14ac:dyDescent="0.25">
      <c r="A14" s="202" t="s">
        <v>153</v>
      </c>
      <c r="B14" s="203">
        <v>104849</v>
      </c>
      <c r="C14" s="203">
        <v>153248</v>
      </c>
      <c r="D14" s="203">
        <v>962781</v>
      </c>
      <c r="E14" s="203">
        <v>1186836</v>
      </c>
      <c r="F14" s="204">
        <v>23.271647446303991</v>
      </c>
    </row>
    <row r="15" spans="1:14" ht="15.6" customHeight="1" x14ac:dyDescent="0.25">
      <c r="A15" s="202" t="s">
        <v>150</v>
      </c>
      <c r="B15" s="203">
        <v>6357</v>
      </c>
      <c r="C15" s="203">
        <v>7359</v>
      </c>
      <c r="D15" s="203">
        <v>52808</v>
      </c>
      <c r="E15" s="203">
        <v>59381</v>
      </c>
      <c r="F15" s="204">
        <v>12.44697773064688</v>
      </c>
    </row>
    <row r="16" spans="1:14" ht="15.6" customHeight="1" x14ac:dyDescent="0.5">
      <c r="A16" s="202" t="s">
        <v>149</v>
      </c>
      <c r="B16" s="203">
        <v>1250</v>
      </c>
      <c r="C16" s="203">
        <v>1215</v>
      </c>
      <c r="D16" s="203">
        <v>11731</v>
      </c>
      <c r="E16" s="203">
        <v>8301</v>
      </c>
      <c r="F16" s="204">
        <v>-29.238769073395279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55878</v>
      </c>
      <c r="C18" s="203">
        <v>53968</v>
      </c>
      <c r="D18" s="203">
        <v>459584</v>
      </c>
      <c r="E18" s="203">
        <v>398389</v>
      </c>
      <c r="F18" s="204">
        <v>-13.31530253446596</v>
      </c>
    </row>
    <row r="19" spans="1:7" ht="15.6" customHeight="1" x14ac:dyDescent="0.25">
      <c r="A19" s="202" t="s">
        <v>148</v>
      </c>
      <c r="B19" s="203">
        <v>649</v>
      </c>
      <c r="C19" s="203">
        <v>740</v>
      </c>
      <c r="D19" s="203">
        <v>6971</v>
      </c>
      <c r="E19" s="203">
        <v>6011</v>
      </c>
      <c r="F19" s="204">
        <v>-13.77133840195094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17113</v>
      </c>
      <c r="E20" s="203">
        <v>12633</v>
      </c>
      <c r="F20" s="204">
        <v>-26.17892830012272</v>
      </c>
    </row>
    <row r="21" spans="1:7" ht="15.6" customHeight="1" x14ac:dyDescent="0.25">
      <c r="A21" s="202" t="s">
        <v>154</v>
      </c>
      <c r="B21" s="203">
        <v>11249</v>
      </c>
      <c r="C21" s="203">
        <v>8922</v>
      </c>
      <c r="D21" s="203">
        <v>107177</v>
      </c>
      <c r="E21" s="203">
        <v>89413</v>
      </c>
      <c r="F21" s="204">
        <v>-16.574451608087561</v>
      </c>
    </row>
    <row r="22" spans="1:7" ht="15.6" customHeight="1" x14ac:dyDescent="0.25">
      <c r="A22" s="202" t="s">
        <v>151</v>
      </c>
      <c r="B22" s="203">
        <v>159670</v>
      </c>
      <c r="C22" s="203">
        <v>203762</v>
      </c>
      <c r="D22" s="203">
        <v>1521937</v>
      </c>
      <c r="E22" s="203">
        <v>1972937</v>
      </c>
      <c r="F22" s="204">
        <v>29.633289682818681</v>
      </c>
    </row>
    <row r="23" spans="1:7" ht="15.6" customHeight="1" x14ac:dyDescent="0.25">
      <c r="A23" s="202" t="s">
        <v>171</v>
      </c>
      <c r="B23" s="203">
        <v>3268</v>
      </c>
      <c r="C23" s="203">
        <v>2029</v>
      </c>
      <c r="D23" s="203">
        <v>26513</v>
      </c>
      <c r="E23" s="203">
        <v>25574</v>
      </c>
      <c r="F23" s="204">
        <v>-3.5416588088862109</v>
      </c>
    </row>
    <row r="24" spans="1:7" ht="15.6" customHeight="1" x14ac:dyDescent="0.25">
      <c r="A24" s="202" t="s">
        <v>146</v>
      </c>
      <c r="B24" s="203">
        <v>1133</v>
      </c>
      <c r="C24" s="203">
        <v>1363</v>
      </c>
      <c r="D24" s="203">
        <v>8433</v>
      </c>
      <c r="E24" s="203">
        <v>11107</v>
      </c>
      <c r="F24" s="204">
        <v>31.708763192221031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1845</v>
      </c>
      <c r="C26" s="203">
        <v>1063</v>
      </c>
      <c r="D26" s="203">
        <v>13852</v>
      </c>
      <c r="E26" s="203">
        <v>12232</v>
      </c>
      <c r="F26" s="204">
        <v>-11.69506208489749</v>
      </c>
    </row>
    <row r="27" spans="1:7" ht="15.6" customHeight="1" x14ac:dyDescent="0.25">
      <c r="A27" s="202" t="s">
        <v>173</v>
      </c>
      <c r="B27" s="203">
        <v>305</v>
      </c>
      <c r="C27" s="203">
        <v>641</v>
      </c>
      <c r="D27" s="203">
        <v>7759</v>
      </c>
      <c r="E27" s="203">
        <v>7371</v>
      </c>
      <c r="F27" s="204">
        <v>-5.0006444129398062</v>
      </c>
    </row>
    <row r="28" spans="1:7" ht="15.6" customHeight="1" x14ac:dyDescent="0.25">
      <c r="A28" s="202" t="s">
        <v>177</v>
      </c>
      <c r="B28" s="203">
        <v>43957</v>
      </c>
      <c r="C28" s="203">
        <v>52954</v>
      </c>
      <c r="D28" s="203">
        <v>446873</v>
      </c>
      <c r="E28" s="203">
        <v>565952</v>
      </c>
      <c r="F28" s="204">
        <v>26.647168211102478</v>
      </c>
    </row>
    <row r="29" spans="1:7" ht="15.6" customHeight="1" x14ac:dyDescent="0.25">
      <c r="A29" s="202" t="s">
        <v>178</v>
      </c>
      <c r="B29" s="203">
        <v>2680</v>
      </c>
      <c r="C29" s="203">
        <v>2612</v>
      </c>
      <c r="D29" s="203">
        <v>20140</v>
      </c>
      <c r="E29" s="203">
        <v>24863</v>
      </c>
      <c r="F29" s="204">
        <v>23.45084409136048</v>
      </c>
    </row>
    <row r="30" spans="1:7" ht="15.6" customHeight="1" x14ac:dyDescent="0.25">
      <c r="A30" s="202" t="s">
        <v>179</v>
      </c>
      <c r="B30" s="203">
        <v>1211</v>
      </c>
      <c r="C30" s="203">
        <v>1278</v>
      </c>
      <c r="D30" s="203">
        <v>12061</v>
      </c>
      <c r="E30" s="203">
        <v>11378</v>
      </c>
      <c r="F30" s="204">
        <v>-5.6628803581792511</v>
      </c>
    </row>
    <row r="31" spans="1:7" ht="15.6" customHeight="1" x14ac:dyDescent="0.25">
      <c r="A31" s="202" t="s">
        <v>180</v>
      </c>
      <c r="B31" s="203">
        <v>1633</v>
      </c>
      <c r="C31" s="203">
        <v>2434</v>
      </c>
      <c r="D31" s="203">
        <v>26486</v>
      </c>
      <c r="E31" s="203">
        <v>23768</v>
      </c>
      <c r="F31" s="204">
        <v>-10.26202522087141</v>
      </c>
    </row>
    <row r="32" spans="1:7" ht="15.6" customHeight="1" x14ac:dyDescent="0.25">
      <c r="A32" s="202" t="s">
        <v>181</v>
      </c>
      <c r="B32" s="203">
        <v>24273</v>
      </c>
      <c r="C32" s="203">
        <v>24588</v>
      </c>
      <c r="D32" s="203">
        <v>266697</v>
      </c>
      <c r="E32" s="203">
        <v>301935</v>
      </c>
      <c r="F32" s="204">
        <v>13.212747050023051</v>
      </c>
    </row>
    <row r="33" spans="1:6" ht="15.6" customHeight="1" x14ac:dyDescent="0.25">
      <c r="A33" s="202" t="s">
        <v>182</v>
      </c>
      <c r="B33" s="203">
        <v>4105</v>
      </c>
      <c r="C33" s="203">
        <v>3471</v>
      </c>
      <c r="D33" s="203">
        <v>44175</v>
      </c>
      <c r="E33" s="203">
        <v>40690</v>
      </c>
      <c r="F33" s="204">
        <v>-7.8890775325410223</v>
      </c>
    </row>
    <row r="34" spans="1:6" ht="15.6" customHeight="1" x14ac:dyDescent="0.25">
      <c r="A34" s="202" t="s">
        <v>183</v>
      </c>
      <c r="B34" s="203">
        <v>27</v>
      </c>
      <c r="C34" s="203">
        <v>308</v>
      </c>
      <c r="D34" s="203">
        <v>2460</v>
      </c>
      <c r="E34" s="203">
        <v>2236</v>
      </c>
      <c r="F34" s="204">
        <v>-9.1056910569105725</v>
      </c>
    </row>
    <row r="35" spans="1:6" ht="15.6" customHeight="1" x14ac:dyDescent="0.25">
      <c r="A35" s="170" t="s">
        <v>158</v>
      </c>
      <c r="B35" s="90">
        <f>SUM(B7:B34)</f>
        <v>740607</v>
      </c>
      <c r="C35" s="91">
        <f>SUM(C7:C34)</f>
        <v>785340</v>
      </c>
      <c r="D35" s="90">
        <f>SUM(D7:D34)</f>
        <v>6750170</v>
      </c>
      <c r="E35" s="92">
        <f>SUM(E7:E34)</f>
        <v>7337583</v>
      </c>
      <c r="F35" s="154">
        <f>E35*100/D35-100</f>
        <v>8.7021956484058904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10000</v>
      </c>
      <c r="F10" s="204" t="s">
        <v>156</v>
      </c>
    </row>
    <row r="11" spans="1:14" ht="15.6" customHeight="1" x14ac:dyDescent="0.25">
      <c r="A11" s="202" t="s">
        <v>9</v>
      </c>
      <c r="B11" s="203">
        <v>316460</v>
      </c>
      <c r="C11" s="203">
        <v>256908</v>
      </c>
      <c r="D11" s="203">
        <v>2793645</v>
      </c>
      <c r="E11" s="203">
        <v>2642533</v>
      </c>
      <c r="F11" s="204">
        <v>-5.4091339450789206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50</v>
      </c>
      <c r="D13" s="203">
        <v>0</v>
      </c>
      <c r="E13" s="203">
        <v>1010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1606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28</v>
      </c>
      <c r="C19" s="203">
        <v>17</v>
      </c>
      <c r="D19" s="203">
        <v>96</v>
      </c>
      <c r="E19" s="203">
        <v>42</v>
      </c>
      <c r="F19" s="204">
        <v>-56.25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7958</v>
      </c>
      <c r="C21" s="203">
        <v>0</v>
      </c>
      <c r="D21" s="203">
        <v>96211</v>
      </c>
      <c r="E21" s="203">
        <v>36249</v>
      </c>
      <c r="F21" s="204">
        <v>-62.323434950265558</v>
      </c>
    </row>
    <row r="22" spans="1:7" ht="15.6" customHeight="1" x14ac:dyDescent="0.25">
      <c r="A22" s="202" t="s">
        <v>151</v>
      </c>
      <c r="B22" s="203">
        <v>0</v>
      </c>
      <c r="C22" s="203">
        <v>7</v>
      </c>
      <c r="D22" s="203">
        <v>0</v>
      </c>
      <c r="E22" s="203">
        <v>35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163</v>
      </c>
      <c r="C28" s="203">
        <v>156</v>
      </c>
      <c r="D28" s="203">
        <v>1304</v>
      </c>
      <c r="E28" s="203">
        <v>1304</v>
      </c>
      <c r="F28" s="204">
        <v>0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6296</v>
      </c>
      <c r="C31" s="203">
        <v>5246</v>
      </c>
      <c r="D31" s="203">
        <v>37810</v>
      </c>
      <c r="E31" s="203">
        <v>58374</v>
      </c>
      <c r="F31" s="204">
        <v>54.387728114255481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330905</v>
      </c>
      <c r="C35" s="91">
        <f>SUM(C7:C34)</f>
        <v>262384</v>
      </c>
      <c r="D35" s="192">
        <f>SUM(D7:D34)</f>
        <v>2929066</v>
      </c>
      <c r="E35" s="192">
        <f>SUM(E7:E34)</f>
        <v>2751153</v>
      </c>
      <c r="F35" s="154">
        <f>E35*100/D35-100</f>
        <v>-6.0740522746841492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91179</v>
      </c>
      <c r="C7" s="203">
        <v>0</v>
      </c>
      <c r="D7" s="203">
        <v>1551758</v>
      </c>
      <c r="E7" s="203">
        <v>370525</v>
      </c>
      <c r="F7" s="204">
        <v>-76.122243287935362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2036</v>
      </c>
      <c r="D8" s="203">
        <v>15158</v>
      </c>
      <c r="E8" s="203">
        <v>13320</v>
      </c>
      <c r="F8" s="204">
        <v>-12.12561023881779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669</v>
      </c>
      <c r="D9" s="203">
        <v>43</v>
      </c>
      <c r="E9" s="203">
        <v>2208</v>
      </c>
      <c r="F9" s="204">
        <v>5034.8837209302328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194</v>
      </c>
      <c r="D10" s="203">
        <v>33000</v>
      </c>
      <c r="E10" s="203">
        <v>194</v>
      </c>
      <c r="F10" s="204">
        <v>-99.412121212121207</v>
      </c>
    </row>
    <row r="11" spans="1:14" ht="15.6" customHeight="1" x14ac:dyDescent="0.25">
      <c r="A11" s="202" t="s">
        <v>9</v>
      </c>
      <c r="B11" s="203">
        <v>5210608</v>
      </c>
      <c r="C11" s="203">
        <v>5342136</v>
      </c>
      <c r="D11" s="203">
        <v>47545441</v>
      </c>
      <c r="E11" s="203">
        <v>48815512</v>
      </c>
      <c r="F11" s="204">
        <v>2.671278198891883</v>
      </c>
    </row>
    <row r="12" spans="1:14" ht="15.6" customHeight="1" x14ac:dyDescent="0.25">
      <c r="A12" s="202" t="s">
        <v>6</v>
      </c>
      <c r="B12" s="203">
        <v>124044</v>
      </c>
      <c r="C12" s="203">
        <v>36793</v>
      </c>
      <c r="D12" s="203">
        <v>1303964</v>
      </c>
      <c r="E12" s="203">
        <v>654631</v>
      </c>
      <c r="F12" s="204">
        <v>-49.796850219791352</v>
      </c>
    </row>
    <row r="13" spans="1:14" ht="15.6" customHeight="1" x14ac:dyDescent="0.25">
      <c r="A13" s="202" t="s">
        <v>175</v>
      </c>
      <c r="B13" s="203">
        <v>901</v>
      </c>
      <c r="C13" s="203">
        <v>656</v>
      </c>
      <c r="D13" s="203">
        <v>9951</v>
      </c>
      <c r="E13" s="203">
        <v>9484</v>
      </c>
      <c r="F13" s="204">
        <v>-4.6929956788262501</v>
      </c>
    </row>
    <row r="14" spans="1:14" ht="15.6" customHeight="1" x14ac:dyDescent="0.25">
      <c r="A14" s="202" t="s">
        <v>153</v>
      </c>
      <c r="B14" s="203">
        <v>1584709</v>
      </c>
      <c r="C14" s="203">
        <v>1786261</v>
      </c>
      <c r="D14" s="203">
        <v>15016018</v>
      </c>
      <c r="E14" s="203">
        <v>20018502</v>
      </c>
      <c r="F14" s="204">
        <v>33.314318083529201</v>
      </c>
    </row>
    <row r="15" spans="1:14" ht="15.6" customHeight="1" x14ac:dyDescent="0.25">
      <c r="A15" s="202" t="s">
        <v>150</v>
      </c>
      <c r="B15" s="203">
        <v>1399</v>
      </c>
      <c r="C15" s="203">
        <v>6568</v>
      </c>
      <c r="D15" s="203">
        <v>32436</v>
      </c>
      <c r="E15" s="203">
        <v>106333</v>
      </c>
      <c r="F15" s="204">
        <v>227.82402269083741</v>
      </c>
    </row>
    <row r="16" spans="1:14" ht="15.6" customHeight="1" x14ac:dyDescent="0.5">
      <c r="A16" s="202" t="s">
        <v>149</v>
      </c>
      <c r="B16" s="203">
        <v>0</v>
      </c>
      <c r="C16" s="203">
        <v>416</v>
      </c>
      <c r="D16" s="203">
        <v>645391</v>
      </c>
      <c r="E16" s="203">
        <v>92677</v>
      </c>
      <c r="F16" s="204">
        <v>-85.640177814689082</v>
      </c>
      <c r="G16" s="15"/>
    </row>
    <row r="17" spans="1:7" ht="15.6" customHeight="1" x14ac:dyDescent="0.35">
      <c r="A17" s="202" t="s">
        <v>155</v>
      </c>
      <c r="B17" s="203">
        <v>819</v>
      </c>
      <c r="C17" s="203">
        <v>1377</v>
      </c>
      <c r="D17" s="203">
        <v>11413</v>
      </c>
      <c r="E17" s="203">
        <v>50399</v>
      </c>
      <c r="F17" s="204">
        <v>341.59292035398232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73713</v>
      </c>
      <c r="C19" s="203">
        <v>7317</v>
      </c>
      <c r="D19" s="203">
        <v>526383</v>
      </c>
      <c r="E19" s="203">
        <v>349947</v>
      </c>
      <c r="F19" s="204">
        <v>-33.51855967992887</v>
      </c>
    </row>
    <row r="20" spans="1:7" ht="15.6" customHeight="1" x14ac:dyDescent="0.25">
      <c r="A20" s="202" t="s">
        <v>147</v>
      </c>
      <c r="B20" s="203">
        <v>33400</v>
      </c>
      <c r="C20" s="203">
        <v>195479</v>
      </c>
      <c r="D20" s="203">
        <v>5100243</v>
      </c>
      <c r="E20" s="203">
        <v>1233681</v>
      </c>
      <c r="F20" s="204">
        <v>-75.81132898961873</v>
      </c>
    </row>
    <row r="21" spans="1:7" ht="15.6" customHeight="1" x14ac:dyDescent="0.25">
      <c r="A21" s="202" t="s">
        <v>154</v>
      </c>
      <c r="B21" s="203">
        <v>193958</v>
      </c>
      <c r="C21" s="203">
        <v>238565</v>
      </c>
      <c r="D21" s="203">
        <v>1670279</v>
      </c>
      <c r="E21" s="203">
        <v>1991836</v>
      </c>
      <c r="F21" s="204">
        <v>19.25169387868733</v>
      </c>
    </row>
    <row r="22" spans="1:7" ht="15.6" customHeight="1" x14ac:dyDescent="0.25">
      <c r="A22" s="202" t="s">
        <v>151</v>
      </c>
      <c r="B22" s="203">
        <v>1111357</v>
      </c>
      <c r="C22" s="203">
        <v>1127150</v>
      </c>
      <c r="D22" s="203">
        <v>9398398</v>
      </c>
      <c r="E22" s="203">
        <v>10718296</v>
      </c>
      <c r="F22" s="204">
        <v>14.043861517675669</v>
      </c>
    </row>
    <row r="23" spans="1:7" ht="15.6" customHeight="1" x14ac:dyDescent="0.25">
      <c r="A23" s="202" t="s">
        <v>171</v>
      </c>
      <c r="B23" s="203">
        <v>4970</v>
      </c>
      <c r="C23" s="203">
        <v>155375</v>
      </c>
      <c r="D23" s="203">
        <v>34764</v>
      </c>
      <c r="E23" s="203">
        <v>1733471</v>
      </c>
      <c r="F23" s="204">
        <v>4886.3968473133127</v>
      </c>
    </row>
    <row r="24" spans="1:7" ht="15.6" customHeight="1" x14ac:dyDescent="0.25">
      <c r="A24" s="202" t="s">
        <v>146</v>
      </c>
      <c r="B24" s="203">
        <v>477</v>
      </c>
      <c r="C24" s="203">
        <v>0</v>
      </c>
      <c r="D24" s="203">
        <v>1604</v>
      </c>
      <c r="E24" s="203">
        <v>6592</v>
      </c>
      <c r="F24" s="204">
        <v>310.97256857855359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55086</v>
      </c>
      <c r="E26" s="203">
        <v>27285</v>
      </c>
      <c r="F26" s="204">
        <v>-50.468358566604948</v>
      </c>
    </row>
    <row r="27" spans="1:7" ht="15.6" customHeight="1" x14ac:dyDescent="0.25">
      <c r="A27" s="202" t="s">
        <v>173</v>
      </c>
      <c r="B27" s="203">
        <v>43</v>
      </c>
      <c r="C27" s="203">
        <v>2426</v>
      </c>
      <c r="D27" s="203">
        <v>9564</v>
      </c>
      <c r="E27" s="203">
        <v>28742</v>
      </c>
      <c r="F27" s="204">
        <v>200.5227938101213</v>
      </c>
    </row>
    <row r="28" spans="1:7" ht="15.6" customHeight="1" x14ac:dyDescent="0.25">
      <c r="A28" s="202" t="s">
        <v>177</v>
      </c>
      <c r="B28" s="203">
        <v>68991</v>
      </c>
      <c r="C28" s="203">
        <v>75910</v>
      </c>
      <c r="D28" s="203">
        <v>589129</v>
      </c>
      <c r="E28" s="203">
        <v>715931</v>
      </c>
      <c r="F28" s="204">
        <v>21.523639135062101</v>
      </c>
    </row>
    <row r="29" spans="1:7" ht="15.6" customHeight="1" x14ac:dyDescent="0.25">
      <c r="A29" s="202" t="s">
        <v>178</v>
      </c>
      <c r="B29" s="203">
        <v>6462</v>
      </c>
      <c r="C29" s="203">
        <v>34446</v>
      </c>
      <c r="D29" s="203">
        <v>49848</v>
      </c>
      <c r="E29" s="203">
        <v>272059</v>
      </c>
      <c r="F29" s="204">
        <v>445.7771625742256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102</v>
      </c>
      <c r="E30" s="203">
        <v>0</v>
      </c>
      <c r="F30" s="204">
        <v>-100</v>
      </c>
    </row>
    <row r="31" spans="1:7" ht="15.6" customHeight="1" x14ac:dyDescent="0.25">
      <c r="A31" s="202" t="s">
        <v>180</v>
      </c>
      <c r="B31" s="203">
        <v>58158</v>
      </c>
      <c r="C31" s="203">
        <v>318846</v>
      </c>
      <c r="D31" s="203">
        <v>1102359</v>
      </c>
      <c r="E31" s="203">
        <v>1077242</v>
      </c>
      <c r="F31" s="204">
        <v>-2.2784773381448389</v>
      </c>
    </row>
    <row r="32" spans="1:7" ht="15.6" customHeight="1" x14ac:dyDescent="0.25">
      <c r="A32" s="202" t="s">
        <v>181</v>
      </c>
      <c r="B32" s="203">
        <v>2400029</v>
      </c>
      <c r="C32" s="203">
        <v>2870288</v>
      </c>
      <c r="D32" s="203">
        <v>22305058</v>
      </c>
      <c r="E32" s="203">
        <v>25968670</v>
      </c>
      <c r="F32" s="204">
        <v>16.425027901743182</v>
      </c>
    </row>
    <row r="33" spans="1:6" ht="15.6" customHeight="1" x14ac:dyDescent="0.25">
      <c r="A33" s="202" t="s">
        <v>182</v>
      </c>
      <c r="B33" s="203">
        <v>27744</v>
      </c>
      <c r="C33" s="203">
        <v>35330</v>
      </c>
      <c r="D33" s="203">
        <v>226907</v>
      </c>
      <c r="E33" s="203">
        <v>391594</v>
      </c>
      <c r="F33" s="204">
        <v>72.579074246277116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244</v>
      </c>
      <c r="E34" s="203">
        <v>1792</v>
      </c>
      <c r="F34" s="204">
        <v>634.42622950819668</v>
      </c>
    </row>
    <row r="35" spans="1:6" ht="15.6" customHeight="1" x14ac:dyDescent="0.25">
      <c r="A35" s="170" t="s">
        <v>158</v>
      </c>
      <c r="B35" s="90">
        <f>SUM(B7:B34)</f>
        <v>10992961</v>
      </c>
      <c r="C35" s="91">
        <f>SUM(C7:C34)</f>
        <v>12238238</v>
      </c>
      <c r="D35" s="192">
        <f>SUM(D7:D34)</f>
        <v>107234541</v>
      </c>
      <c r="E35" s="192">
        <f>SUM(E7:E34)</f>
        <v>114651909</v>
      </c>
      <c r="F35" s="191">
        <f>E35*100/D35-100</f>
        <v>6.9169578484977166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2036</v>
      </c>
      <c r="D8" s="203">
        <v>15158</v>
      </c>
      <c r="E8" s="203">
        <v>13320</v>
      </c>
      <c r="F8" s="204">
        <v>-12.12561023881779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4127241</v>
      </c>
      <c r="C11" s="203">
        <v>4125493</v>
      </c>
      <c r="D11" s="203">
        <v>37789204</v>
      </c>
      <c r="E11" s="203">
        <v>38380799</v>
      </c>
      <c r="F11" s="204">
        <v>1.5655132614066221</v>
      </c>
    </row>
    <row r="12" spans="1:14" ht="15.6" customHeight="1" x14ac:dyDescent="0.25">
      <c r="A12" s="202" t="s">
        <v>6</v>
      </c>
      <c r="B12" s="203">
        <v>15374</v>
      </c>
      <c r="C12" s="203">
        <v>23890</v>
      </c>
      <c r="D12" s="203">
        <v>156443</v>
      </c>
      <c r="E12" s="203">
        <v>174572</v>
      </c>
      <c r="F12" s="204">
        <v>11.58824619829586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6</v>
      </c>
      <c r="E13" s="203">
        <v>6</v>
      </c>
      <c r="F13" s="204">
        <v>0</v>
      </c>
    </row>
    <row r="14" spans="1:14" ht="15.6" customHeight="1" x14ac:dyDescent="0.25">
      <c r="A14" s="202" t="s">
        <v>153</v>
      </c>
      <c r="B14" s="203">
        <v>1283657</v>
      </c>
      <c r="C14" s="203">
        <v>1213995</v>
      </c>
      <c r="D14" s="203">
        <v>11629280</v>
      </c>
      <c r="E14" s="203">
        <v>14856672</v>
      </c>
      <c r="F14" s="204">
        <v>27.752294209099791</v>
      </c>
    </row>
    <row r="15" spans="1:14" ht="15.6" customHeight="1" x14ac:dyDescent="0.25">
      <c r="A15" s="202" t="s">
        <v>150</v>
      </c>
      <c r="B15" s="203">
        <v>1399</v>
      </c>
      <c r="C15" s="203">
        <v>6568</v>
      </c>
      <c r="D15" s="203">
        <v>31369</v>
      </c>
      <c r="E15" s="203">
        <v>77521</v>
      </c>
      <c r="F15" s="204">
        <v>147.12614364499979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125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819</v>
      </c>
      <c r="C17" s="203">
        <v>1377</v>
      </c>
      <c r="D17" s="203">
        <v>11413</v>
      </c>
      <c r="E17" s="203">
        <v>46399</v>
      </c>
      <c r="F17" s="204">
        <v>306.54516779111538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638</v>
      </c>
      <c r="C19" s="203">
        <v>206</v>
      </c>
      <c r="D19" s="203">
        <v>919</v>
      </c>
      <c r="E19" s="203">
        <v>2057</v>
      </c>
      <c r="F19" s="204">
        <v>123.8302502720348</v>
      </c>
    </row>
    <row r="20" spans="1:7" ht="15.6" customHeight="1" x14ac:dyDescent="0.25">
      <c r="A20" s="202" t="s">
        <v>147</v>
      </c>
      <c r="B20" s="203">
        <v>143</v>
      </c>
      <c r="C20" s="203">
        <v>287</v>
      </c>
      <c r="D20" s="203">
        <v>2085</v>
      </c>
      <c r="E20" s="203">
        <v>827</v>
      </c>
      <c r="F20" s="204">
        <v>-60.335731414868107</v>
      </c>
    </row>
    <row r="21" spans="1:7" ht="15.6" customHeight="1" x14ac:dyDescent="0.25">
      <c r="A21" s="202" t="s">
        <v>154</v>
      </c>
      <c r="B21" s="203">
        <v>9104</v>
      </c>
      <c r="C21" s="203">
        <v>11516</v>
      </c>
      <c r="D21" s="203">
        <v>22435</v>
      </c>
      <c r="E21" s="203">
        <v>139799</v>
      </c>
      <c r="F21" s="204">
        <v>523.12903944729214</v>
      </c>
    </row>
    <row r="22" spans="1:7" ht="15.6" customHeight="1" x14ac:dyDescent="0.25">
      <c r="A22" s="202" t="s">
        <v>151</v>
      </c>
      <c r="B22" s="203">
        <v>833125</v>
      </c>
      <c r="C22" s="203">
        <v>773665</v>
      </c>
      <c r="D22" s="203">
        <v>7098206</v>
      </c>
      <c r="E22" s="203">
        <v>7787811</v>
      </c>
      <c r="F22" s="204">
        <v>9.7152012776186041</v>
      </c>
    </row>
    <row r="23" spans="1:7" ht="15.6" customHeight="1" x14ac:dyDescent="0.25">
      <c r="A23" s="202" t="s">
        <v>171</v>
      </c>
      <c r="B23" s="203">
        <v>945</v>
      </c>
      <c r="C23" s="203">
        <v>152359</v>
      </c>
      <c r="D23" s="203">
        <v>19623</v>
      </c>
      <c r="E23" s="203">
        <v>1673233</v>
      </c>
      <c r="F23" s="204">
        <v>8426.8970086123427</v>
      </c>
    </row>
    <row r="24" spans="1:7" ht="15.6" customHeight="1" x14ac:dyDescent="0.25">
      <c r="A24" s="202" t="s">
        <v>146</v>
      </c>
      <c r="B24" s="203">
        <v>477</v>
      </c>
      <c r="C24" s="203">
        <v>0</v>
      </c>
      <c r="D24" s="203">
        <v>1604</v>
      </c>
      <c r="E24" s="203">
        <v>792</v>
      </c>
      <c r="F24" s="204">
        <v>-50.623441396508731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62091</v>
      </c>
      <c r="C28" s="203">
        <v>70653</v>
      </c>
      <c r="D28" s="203">
        <v>554286</v>
      </c>
      <c r="E28" s="203">
        <v>638908</v>
      </c>
      <c r="F28" s="204">
        <v>15.26684780059392</v>
      </c>
    </row>
    <row r="29" spans="1:7" ht="15.6" customHeight="1" x14ac:dyDescent="0.25">
      <c r="A29" s="202" t="s">
        <v>178</v>
      </c>
      <c r="B29" s="203">
        <v>3334</v>
      </c>
      <c r="C29" s="203">
        <v>32962</v>
      </c>
      <c r="D29" s="203">
        <v>3907</v>
      </c>
      <c r="E29" s="203">
        <v>248371</v>
      </c>
      <c r="F29" s="204">
        <v>6257.0770412080883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90</v>
      </c>
      <c r="D31" s="203">
        <v>4731</v>
      </c>
      <c r="E31" s="203">
        <v>1000</v>
      </c>
      <c r="F31" s="204">
        <v>-78.862819699852039</v>
      </c>
    </row>
    <row r="32" spans="1:7" ht="15.6" customHeight="1" x14ac:dyDescent="0.25">
      <c r="A32" s="202" t="s">
        <v>181</v>
      </c>
      <c r="B32" s="203">
        <v>2354308</v>
      </c>
      <c r="C32" s="203">
        <v>2832605</v>
      </c>
      <c r="D32" s="203">
        <v>21822650</v>
      </c>
      <c r="E32" s="203">
        <v>25575889</v>
      </c>
      <c r="F32" s="204">
        <v>17.198823240990439</v>
      </c>
    </row>
    <row r="33" spans="1:6" ht="15.6" customHeight="1" x14ac:dyDescent="0.25">
      <c r="A33" s="202" t="s">
        <v>182</v>
      </c>
      <c r="B33" s="203">
        <v>17666</v>
      </c>
      <c r="C33" s="203">
        <v>27773</v>
      </c>
      <c r="D33" s="203">
        <v>150346</v>
      </c>
      <c r="E33" s="203">
        <v>281739</v>
      </c>
      <c r="F33" s="204">
        <v>87.393745094648352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244</v>
      </c>
      <c r="E34" s="203">
        <v>1792</v>
      </c>
      <c r="F34" s="204">
        <v>634.42622950819668</v>
      </c>
    </row>
    <row r="35" spans="1:6" ht="15.6" customHeight="1" x14ac:dyDescent="0.25">
      <c r="A35" s="170" t="s">
        <v>158</v>
      </c>
      <c r="B35" s="90">
        <f>SUM(B7:B34)</f>
        <v>8710321</v>
      </c>
      <c r="C35" s="91">
        <f>SUM(C7:C34)</f>
        <v>9275475</v>
      </c>
      <c r="D35" s="90">
        <f>SUM(D7:D34)</f>
        <v>79314077</v>
      </c>
      <c r="E35" s="92">
        <f>SUM(E7:E34)</f>
        <v>89901507</v>
      </c>
      <c r="F35" s="154">
        <f>E35*100/D35-100</f>
        <v>13.348740098179547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648</v>
      </c>
      <c r="C8" s="203">
        <v>5475</v>
      </c>
      <c r="D8" s="203">
        <v>12008</v>
      </c>
      <c r="E8" s="203">
        <v>25767</v>
      </c>
      <c r="F8" s="204">
        <v>114.5819453697535</v>
      </c>
      <c r="G8" s="20"/>
    </row>
    <row r="9" spans="1:14" ht="15.6" customHeight="1" x14ac:dyDescent="0.25">
      <c r="A9" s="202" t="s">
        <v>8</v>
      </c>
      <c r="B9" s="203">
        <v>51919</v>
      </c>
      <c r="C9" s="203">
        <v>59542</v>
      </c>
      <c r="D9" s="203">
        <v>565002</v>
      </c>
      <c r="E9" s="203">
        <v>628188</v>
      </c>
      <c r="F9" s="204">
        <v>11.18332324487346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905437</v>
      </c>
      <c r="C11" s="203">
        <v>817303</v>
      </c>
      <c r="D11" s="203">
        <v>10179839</v>
      </c>
      <c r="E11" s="203">
        <v>8695495</v>
      </c>
      <c r="F11" s="204">
        <v>-14.58121292488025</v>
      </c>
    </row>
    <row r="12" spans="1:14" ht="15.6" customHeight="1" x14ac:dyDescent="0.25">
      <c r="A12" s="202" t="s">
        <v>6</v>
      </c>
      <c r="B12" s="203">
        <v>70829</v>
      </c>
      <c r="C12" s="203">
        <v>81009</v>
      </c>
      <c r="D12" s="203">
        <v>607600</v>
      </c>
      <c r="E12" s="203">
        <v>655462</v>
      </c>
      <c r="F12" s="204">
        <v>7.8772218564845247</v>
      </c>
    </row>
    <row r="13" spans="1:14" ht="15.6" customHeight="1" x14ac:dyDescent="0.25">
      <c r="A13" s="202" t="s">
        <v>175</v>
      </c>
      <c r="B13" s="203">
        <v>1171499</v>
      </c>
      <c r="C13" s="203">
        <v>1199076</v>
      </c>
      <c r="D13" s="203">
        <v>10861554</v>
      </c>
      <c r="E13" s="203">
        <v>11417746</v>
      </c>
      <c r="F13" s="204">
        <v>5.1207405496487874</v>
      </c>
    </row>
    <row r="14" spans="1:14" ht="15.6" customHeight="1" x14ac:dyDescent="0.25">
      <c r="A14" s="202" t="s">
        <v>153</v>
      </c>
      <c r="B14" s="203">
        <v>962762</v>
      </c>
      <c r="C14" s="203">
        <v>949638</v>
      </c>
      <c r="D14" s="203">
        <v>8896292</v>
      </c>
      <c r="E14" s="203">
        <v>8940322</v>
      </c>
      <c r="F14" s="204">
        <v>0.494925301462672</v>
      </c>
    </row>
    <row r="15" spans="1:14" ht="15.6" customHeight="1" x14ac:dyDescent="0.25">
      <c r="A15" s="202" t="s">
        <v>150</v>
      </c>
      <c r="B15" s="203">
        <v>78205</v>
      </c>
      <c r="C15" s="203">
        <v>104462</v>
      </c>
      <c r="D15" s="203">
        <v>762592</v>
      </c>
      <c r="E15" s="203">
        <v>906145</v>
      </c>
      <c r="F15" s="204">
        <v>18.824351684780321</v>
      </c>
    </row>
    <row r="16" spans="1:14" ht="15.6" customHeight="1" x14ac:dyDescent="0.5">
      <c r="A16" s="202" t="s">
        <v>149</v>
      </c>
      <c r="B16" s="203">
        <v>2035</v>
      </c>
      <c r="C16" s="203">
        <v>416</v>
      </c>
      <c r="D16" s="203">
        <v>24133</v>
      </c>
      <c r="E16" s="203">
        <v>2878</v>
      </c>
      <c r="F16" s="204">
        <v>-88.074420917415992</v>
      </c>
      <c r="G16" s="15"/>
    </row>
    <row r="17" spans="1:7" ht="15.6" customHeight="1" x14ac:dyDescent="0.35">
      <c r="A17" s="202" t="s">
        <v>155</v>
      </c>
      <c r="B17" s="203">
        <v>9864</v>
      </c>
      <c r="C17" s="203">
        <v>0</v>
      </c>
      <c r="D17" s="203">
        <v>120697</v>
      </c>
      <c r="E17" s="203">
        <v>17634</v>
      </c>
      <c r="F17" s="204">
        <v>-85.389860559914496</v>
      </c>
      <c r="G17" s="16"/>
    </row>
    <row r="18" spans="1:7" ht="15.6" customHeight="1" x14ac:dyDescent="0.25">
      <c r="A18" s="202" t="s">
        <v>152</v>
      </c>
      <c r="B18" s="203">
        <v>42552</v>
      </c>
      <c r="C18" s="203">
        <v>48950</v>
      </c>
      <c r="D18" s="203">
        <v>389497</v>
      </c>
      <c r="E18" s="203">
        <v>430223</v>
      </c>
      <c r="F18" s="204">
        <v>10.45604972567183</v>
      </c>
    </row>
    <row r="19" spans="1:7" ht="15.6" customHeight="1" x14ac:dyDescent="0.25">
      <c r="A19" s="202" t="s">
        <v>148</v>
      </c>
      <c r="B19" s="203">
        <v>1595</v>
      </c>
      <c r="C19" s="203">
        <v>2850</v>
      </c>
      <c r="D19" s="203">
        <v>14666</v>
      </c>
      <c r="E19" s="203">
        <v>17563</v>
      </c>
      <c r="F19" s="204">
        <v>19.753170598663569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53617</v>
      </c>
      <c r="C21" s="203">
        <v>38463</v>
      </c>
      <c r="D21" s="203">
        <v>475486</v>
      </c>
      <c r="E21" s="203">
        <v>438666</v>
      </c>
      <c r="F21" s="204">
        <v>-7.7436559646340726</v>
      </c>
    </row>
    <row r="22" spans="1:7" ht="15.6" customHeight="1" x14ac:dyDescent="0.25">
      <c r="A22" s="202" t="s">
        <v>151</v>
      </c>
      <c r="B22" s="203">
        <v>388171</v>
      </c>
      <c r="C22" s="203">
        <v>405742</v>
      </c>
      <c r="D22" s="203">
        <v>3568433</v>
      </c>
      <c r="E22" s="203">
        <v>3766834</v>
      </c>
      <c r="F22" s="204">
        <v>5.559891414522852</v>
      </c>
    </row>
    <row r="23" spans="1:7" ht="15.6" customHeight="1" x14ac:dyDescent="0.25">
      <c r="A23" s="202" t="s">
        <v>171</v>
      </c>
      <c r="B23" s="203">
        <v>57969</v>
      </c>
      <c r="C23" s="203">
        <v>32570</v>
      </c>
      <c r="D23" s="203">
        <v>474162</v>
      </c>
      <c r="E23" s="203">
        <v>369541</v>
      </c>
      <c r="F23" s="204">
        <v>-22.064399930825331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37734</v>
      </c>
      <c r="C25" s="203">
        <v>37610</v>
      </c>
      <c r="D25" s="203">
        <v>334751</v>
      </c>
      <c r="E25" s="203">
        <v>334317</v>
      </c>
      <c r="F25" s="204">
        <v>-0.12964860448512641</v>
      </c>
    </row>
    <row r="26" spans="1:7" ht="15.6" customHeight="1" x14ac:dyDescent="0.25">
      <c r="A26" s="202" t="s">
        <v>157</v>
      </c>
      <c r="B26" s="203">
        <v>24642</v>
      </c>
      <c r="C26" s="203">
        <v>31690</v>
      </c>
      <c r="D26" s="203">
        <v>367406</v>
      </c>
      <c r="E26" s="203">
        <v>354827</v>
      </c>
      <c r="F26" s="204">
        <v>-3.4237328731702799</v>
      </c>
    </row>
    <row r="27" spans="1:7" ht="15.6" customHeight="1" x14ac:dyDescent="0.25">
      <c r="A27" s="202" t="s">
        <v>173</v>
      </c>
      <c r="B27" s="203">
        <v>62368</v>
      </c>
      <c r="C27" s="203">
        <v>48208</v>
      </c>
      <c r="D27" s="203">
        <v>477690</v>
      </c>
      <c r="E27" s="203">
        <v>431038</v>
      </c>
      <c r="F27" s="204">
        <v>-9.7661663421884555</v>
      </c>
    </row>
    <row r="28" spans="1:7" ht="15.6" customHeight="1" x14ac:dyDescent="0.25">
      <c r="A28" s="202" t="s">
        <v>177</v>
      </c>
      <c r="B28" s="203">
        <v>341760</v>
      </c>
      <c r="C28" s="203">
        <v>370756</v>
      </c>
      <c r="D28" s="203">
        <v>3192249</v>
      </c>
      <c r="E28" s="203">
        <v>3422823</v>
      </c>
      <c r="F28" s="204">
        <v>7.2229327975355337</v>
      </c>
    </row>
    <row r="29" spans="1:7" ht="15.6" customHeight="1" x14ac:dyDescent="0.25">
      <c r="A29" s="202" t="s">
        <v>178</v>
      </c>
      <c r="B29" s="203">
        <v>194928</v>
      </c>
      <c r="C29" s="203">
        <v>179359</v>
      </c>
      <c r="D29" s="203">
        <v>1778003</v>
      </c>
      <c r="E29" s="203">
        <v>1734850</v>
      </c>
      <c r="F29" s="204">
        <v>-2.4270487732585342</v>
      </c>
    </row>
    <row r="30" spans="1:7" ht="15.6" customHeight="1" x14ac:dyDescent="0.25">
      <c r="A30" s="202" t="s">
        <v>179</v>
      </c>
      <c r="B30" s="203">
        <v>12558</v>
      </c>
      <c r="C30" s="203">
        <v>13974</v>
      </c>
      <c r="D30" s="203">
        <v>129982</v>
      </c>
      <c r="E30" s="203">
        <v>125131</v>
      </c>
      <c r="F30" s="204">
        <v>-3.7320552076441378</v>
      </c>
    </row>
    <row r="31" spans="1:7" ht="15.6" customHeight="1" x14ac:dyDescent="0.25">
      <c r="A31" s="202" t="s">
        <v>180</v>
      </c>
      <c r="B31" s="203">
        <v>24895</v>
      </c>
      <c r="C31" s="203">
        <v>29947</v>
      </c>
      <c r="D31" s="203">
        <v>251891</v>
      </c>
      <c r="E31" s="203">
        <v>245520</v>
      </c>
      <c r="F31" s="204">
        <v>-2.5292686122171939</v>
      </c>
    </row>
    <row r="32" spans="1:7" ht="15.6" customHeight="1" x14ac:dyDescent="0.25">
      <c r="A32" s="202" t="s">
        <v>181</v>
      </c>
      <c r="B32" s="203">
        <v>1120938</v>
      </c>
      <c r="C32" s="203">
        <v>1112451</v>
      </c>
      <c r="D32" s="203">
        <v>10080493</v>
      </c>
      <c r="E32" s="203">
        <v>10556565</v>
      </c>
      <c r="F32" s="204">
        <v>4.7227055264063011</v>
      </c>
    </row>
    <row r="33" spans="1:6" ht="15.6" customHeight="1" x14ac:dyDescent="0.25">
      <c r="A33" s="202" t="s">
        <v>182</v>
      </c>
      <c r="B33" s="203">
        <v>91496</v>
      </c>
      <c r="C33" s="203">
        <v>141373</v>
      </c>
      <c r="D33" s="203">
        <v>920198</v>
      </c>
      <c r="E33" s="203">
        <v>1214783</v>
      </c>
      <c r="F33" s="204">
        <v>32.013218894194523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5708421</v>
      </c>
      <c r="C35" s="91">
        <f>SUM(C7:C34)</f>
        <v>5710864</v>
      </c>
      <c r="D35" s="90">
        <f>SUM(D7:D34)</f>
        <v>54484624</v>
      </c>
      <c r="E35" s="92">
        <f>SUM(E7:E34)</f>
        <v>54732345</v>
      </c>
      <c r="F35" s="154">
        <f>E35*100/D35-100</f>
        <v>0.45466221809661533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130</v>
      </c>
      <c r="C8" s="203">
        <v>1</v>
      </c>
      <c r="D8" s="203">
        <v>530</v>
      </c>
      <c r="E8" s="203">
        <v>354</v>
      </c>
      <c r="F8" s="204">
        <v>-33.20754716981132</v>
      </c>
      <c r="G8" s="20"/>
    </row>
    <row r="9" spans="1:14" ht="15.6" customHeight="1" x14ac:dyDescent="0.25">
      <c r="A9" s="202" t="s">
        <v>8</v>
      </c>
      <c r="B9" s="203">
        <v>2910</v>
      </c>
      <c r="C9" s="203">
        <v>3456</v>
      </c>
      <c r="D9" s="203">
        <v>29238</v>
      </c>
      <c r="E9" s="203">
        <v>33880</v>
      </c>
      <c r="F9" s="204">
        <v>15.876598946576379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31472</v>
      </c>
      <c r="C11" s="203">
        <v>36342</v>
      </c>
      <c r="D11" s="203">
        <v>343634</v>
      </c>
      <c r="E11" s="203">
        <v>370280</v>
      </c>
      <c r="F11" s="204">
        <v>7.7541803197588157</v>
      </c>
    </row>
    <row r="12" spans="1:14" ht="15.6" customHeight="1" x14ac:dyDescent="0.25">
      <c r="A12" s="202" t="s">
        <v>6</v>
      </c>
      <c r="B12" s="203">
        <v>2318</v>
      </c>
      <c r="C12" s="203">
        <v>2685</v>
      </c>
      <c r="D12" s="203">
        <v>18927</v>
      </c>
      <c r="E12" s="203">
        <v>21778</v>
      </c>
      <c r="F12" s="204">
        <v>15.06313731706028</v>
      </c>
    </row>
    <row r="13" spans="1:14" ht="15.6" customHeight="1" x14ac:dyDescent="0.25">
      <c r="A13" s="202" t="s">
        <v>175</v>
      </c>
      <c r="B13" s="203">
        <v>54318</v>
      </c>
      <c r="C13" s="203">
        <v>54961</v>
      </c>
      <c r="D13" s="203">
        <v>515255</v>
      </c>
      <c r="E13" s="203">
        <v>531233</v>
      </c>
      <c r="F13" s="204">
        <v>3.1009888307731188</v>
      </c>
    </row>
    <row r="14" spans="1:14" ht="15.6" customHeight="1" x14ac:dyDescent="0.25">
      <c r="A14" s="202" t="s">
        <v>153</v>
      </c>
      <c r="B14" s="203">
        <v>34698</v>
      </c>
      <c r="C14" s="203">
        <v>35439</v>
      </c>
      <c r="D14" s="203">
        <v>319158</v>
      </c>
      <c r="E14" s="203">
        <v>328062</v>
      </c>
      <c r="F14" s="204">
        <v>2.789840768522168</v>
      </c>
    </row>
    <row r="15" spans="1:14" ht="15.6" customHeight="1" x14ac:dyDescent="0.25">
      <c r="A15" s="202" t="s">
        <v>150</v>
      </c>
      <c r="B15" s="203">
        <v>3146</v>
      </c>
      <c r="C15" s="203">
        <v>3914</v>
      </c>
      <c r="D15" s="203">
        <v>30332</v>
      </c>
      <c r="E15" s="203">
        <v>33857</v>
      </c>
      <c r="F15" s="204">
        <v>11.62138995120665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21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2577</v>
      </c>
      <c r="C18" s="203">
        <v>2743</v>
      </c>
      <c r="D18" s="203">
        <v>23082</v>
      </c>
      <c r="E18" s="203">
        <v>24980</v>
      </c>
      <c r="F18" s="204">
        <v>8.2228576379863085</v>
      </c>
    </row>
    <row r="19" spans="1:7" ht="15.6" customHeight="1" x14ac:dyDescent="0.25">
      <c r="A19" s="202" t="s">
        <v>148</v>
      </c>
      <c r="B19" s="203">
        <v>1</v>
      </c>
      <c r="C19" s="203">
        <v>1</v>
      </c>
      <c r="D19" s="203">
        <v>25</v>
      </c>
      <c r="E19" s="203">
        <v>35</v>
      </c>
      <c r="F19" s="204">
        <v>40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2981</v>
      </c>
      <c r="C21" s="203">
        <v>2114</v>
      </c>
      <c r="D21" s="203">
        <v>24847</v>
      </c>
      <c r="E21" s="203">
        <v>23053</v>
      </c>
      <c r="F21" s="204">
        <v>-7.2201875477924924</v>
      </c>
    </row>
    <row r="22" spans="1:7" ht="15.6" customHeight="1" x14ac:dyDescent="0.25">
      <c r="A22" s="202" t="s">
        <v>151</v>
      </c>
      <c r="B22" s="203">
        <v>27422</v>
      </c>
      <c r="C22" s="203">
        <v>25759</v>
      </c>
      <c r="D22" s="203">
        <v>249622</v>
      </c>
      <c r="E22" s="203">
        <v>249121</v>
      </c>
      <c r="F22" s="204">
        <v>-0.20070346363701219</v>
      </c>
    </row>
    <row r="23" spans="1:7" ht="15.6" customHeight="1" x14ac:dyDescent="0.25">
      <c r="A23" s="202" t="s">
        <v>171</v>
      </c>
      <c r="B23" s="203">
        <v>3306</v>
      </c>
      <c r="C23" s="203">
        <v>1867</v>
      </c>
      <c r="D23" s="203">
        <v>26958</v>
      </c>
      <c r="E23" s="203">
        <v>18620</v>
      </c>
      <c r="F23" s="204">
        <v>-30.929594183544779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2475</v>
      </c>
      <c r="C25" s="203">
        <v>2491</v>
      </c>
      <c r="D25" s="203">
        <v>21847</v>
      </c>
      <c r="E25" s="203">
        <v>22039</v>
      </c>
      <c r="F25" s="204">
        <v>0.87883919989015169</v>
      </c>
    </row>
    <row r="26" spans="1:7" ht="15.6" customHeight="1" x14ac:dyDescent="0.25">
      <c r="A26" s="202" t="s">
        <v>157</v>
      </c>
      <c r="B26" s="203">
        <v>1171</v>
      </c>
      <c r="C26" s="203">
        <v>1245</v>
      </c>
      <c r="D26" s="203">
        <v>13951</v>
      </c>
      <c r="E26" s="203">
        <v>14668</v>
      </c>
      <c r="F26" s="204">
        <v>5.1394165292810499</v>
      </c>
    </row>
    <row r="27" spans="1:7" ht="15.6" customHeight="1" x14ac:dyDescent="0.25">
      <c r="A27" s="202" t="s">
        <v>173</v>
      </c>
      <c r="B27" s="203">
        <v>300</v>
      </c>
      <c r="C27" s="203">
        <v>237</v>
      </c>
      <c r="D27" s="203">
        <v>2416</v>
      </c>
      <c r="E27" s="203">
        <v>2410</v>
      </c>
      <c r="F27" s="204">
        <v>-0.24834437086092009</v>
      </c>
    </row>
    <row r="28" spans="1:7" ht="15.6" customHeight="1" x14ac:dyDescent="0.25">
      <c r="A28" s="202" t="s">
        <v>177</v>
      </c>
      <c r="B28" s="203">
        <v>25117</v>
      </c>
      <c r="C28" s="203">
        <v>24860</v>
      </c>
      <c r="D28" s="203">
        <v>230715</v>
      </c>
      <c r="E28" s="203">
        <v>228660</v>
      </c>
      <c r="F28" s="204">
        <v>-0.89070931668942421</v>
      </c>
    </row>
    <row r="29" spans="1:7" ht="15.6" customHeight="1" x14ac:dyDescent="0.25">
      <c r="A29" s="202" t="s">
        <v>178</v>
      </c>
      <c r="B29" s="203">
        <v>4900</v>
      </c>
      <c r="C29" s="203">
        <v>4225</v>
      </c>
      <c r="D29" s="203">
        <v>43050</v>
      </c>
      <c r="E29" s="203">
        <v>41595</v>
      </c>
      <c r="F29" s="204">
        <v>-3.3797909407665538</v>
      </c>
    </row>
    <row r="30" spans="1:7" ht="15.6" customHeight="1" x14ac:dyDescent="0.25">
      <c r="A30" s="202" t="s">
        <v>179</v>
      </c>
      <c r="B30" s="203">
        <v>678</v>
      </c>
      <c r="C30" s="203">
        <v>751</v>
      </c>
      <c r="D30" s="203">
        <v>6560</v>
      </c>
      <c r="E30" s="203">
        <v>6761</v>
      </c>
      <c r="F30" s="204">
        <v>3.0640243902439011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40820</v>
      </c>
      <c r="C32" s="203">
        <v>41153</v>
      </c>
      <c r="D32" s="203">
        <v>363945</v>
      </c>
      <c r="E32" s="203">
        <v>385170</v>
      </c>
      <c r="F32" s="204">
        <v>5.831925153525944</v>
      </c>
    </row>
    <row r="33" spans="1:6" ht="15.6" customHeight="1" x14ac:dyDescent="0.25">
      <c r="A33" s="202" t="s">
        <v>182</v>
      </c>
      <c r="B33" s="203">
        <v>857</v>
      </c>
      <c r="C33" s="203">
        <v>2047</v>
      </c>
      <c r="D33" s="203">
        <v>8162</v>
      </c>
      <c r="E33" s="203">
        <v>18515</v>
      </c>
      <c r="F33" s="204">
        <v>126.843910806175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241597</v>
      </c>
      <c r="C35" s="91">
        <f>SUM(C7:C34)</f>
        <v>246291</v>
      </c>
      <c r="D35" s="192">
        <f>SUM(D7:D34)</f>
        <v>2272427</v>
      </c>
      <c r="E35" s="192">
        <f>SUM(E7:E34)</f>
        <v>2355071</v>
      </c>
      <c r="F35" s="154">
        <f>E35*100/D35-100</f>
        <v>3.636816496195479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17295.5</v>
      </c>
      <c r="C8" s="203">
        <v>15542</v>
      </c>
      <c r="D8" s="203">
        <v>130491.75</v>
      </c>
      <c r="E8" s="203">
        <v>131091.25</v>
      </c>
      <c r="F8" s="204">
        <v>0.45941601672136301</v>
      </c>
      <c r="G8" s="20"/>
    </row>
    <row r="9" spans="1:14" ht="15.6" customHeight="1" x14ac:dyDescent="0.25">
      <c r="A9" s="202" t="s">
        <v>8</v>
      </c>
      <c r="B9" s="203">
        <v>1593</v>
      </c>
      <c r="C9" s="203">
        <v>970.5</v>
      </c>
      <c r="D9" s="203">
        <v>12079</v>
      </c>
      <c r="E9" s="203">
        <v>12262.5</v>
      </c>
      <c r="F9" s="204">
        <v>1.5191654938322761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389414</v>
      </c>
      <c r="C11" s="203">
        <v>389166</v>
      </c>
      <c r="D11" s="203">
        <v>3554773</v>
      </c>
      <c r="E11" s="203">
        <v>3587830</v>
      </c>
      <c r="F11" s="204">
        <v>0.92993279739663137</v>
      </c>
    </row>
    <row r="12" spans="1:14" ht="15.6" customHeight="1" x14ac:dyDescent="0.25">
      <c r="A12" s="202" t="s">
        <v>6</v>
      </c>
      <c r="B12" s="203">
        <v>17368.75</v>
      </c>
      <c r="C12" s="203">
        <v>18354.5</v>
      </c>
      <c r="D12" s="203">
        <v>146177.25</v>
      </c>
      <c r="E12" s="203">
        <v>163569</v>
      </c>
      <c r="F12" s="204">
        <v>11.89771322144861</v>
      </c>
    </row>
    <row r="13" spans="1:14" ht="15.6" customHeight="1" x14ac:dyDescent="0.25">
      <c r="A13" s="202" t="s">
        <v>175</v>
      </c>
      <c r="B13" s="203">
        <v>7347</v>
      </c>
      <c r="C13" s="203">
        <v>6890</v>
      </c>
      <c r="D13" s="203">
        <v>72559</v>
      </c>
      <c r="E13" s="203">
        <v>66050</v>
      </c>
      <c r="F13" s="204">
        <v>-8.970630797006578</v>
      </c>
    </row>
    <row r="14" spans="1:14" ht="15.6" customHeight="1" x14ac:dyDescent="0.25">
      <c r="A14" s="202" t="s">
        <v>153</v>
      </c>
      <c r="B14" s="203">
        <v>267061.25</v>
      </c>
      <c r="C14" s="203">
        <v>310401</v>
      </c>
      <c r="D14" s="203">
        <v>2446327</v>
      </c>
      <c r="E14" s="203">
        <v>2976574.5</v>
      </c>
      <c r="F14" s="204">
        <v>21.675250283384031</v>
      </c>
    </row>
    <row r="15" spans="1:14" ht="15.6" customHeight="1" x14ac:dyDescent="0.25">
      <c r="A15" s="202" t="s">
        <v>150</v>
      </c>
      <c r="B15" s="203">
        <v>38233.75</v>
      </c>
      <c r="C15" s="203">
        <v>36000.75</v>
      </c>
      <c r="D15" s="203">
        <v>376019.5</v>
      </c>
      <c r="E15" s="203">
        <v>345338</v>
      </c>
      <c r="F15" s="204">
        <v>-8.1595502360914764</v>
      </c>
    </row>
    <row r="16" spans="1:14" ht="15.6" customHeight="1" x14ac:dyDescent="0.5">
      <c r="A16" s="202" t="s">
        <v>149</v>
      </c>
      <c r="B16" s="203">
        <v>4842.25</v>
      </c>
      <c r="C16" s="203">
        <v>4562</v>
      </c>
      <c r="D16" s="203">
        <v>38281.5</v>
      </c>
      <c r="E16" s="203">
        <v>38683.5</v>
      </c>
      <c r="F16" s="204">
        <v>1.050115591081848</v>
      </c>
      <c r="G16" s="15"/>
    </row>
    <row r="17" spans="1:7" ht="15.6" customHeight="1" x14ac:dyDescent="0.35">
      <c r="A17" s="202" t="s">
        <v>155</v>
      </c>
      <c r="B17" s="203">
        <v>5075.25</v>
      </c>
      <c r="C17" s="203">
        <v>6817.5</v>
      </c>
      <c r="D17" s="203">
        <v>59899.25</v>
      </c>
      <c r="E17" s="203">
        <v>63058.25</v>
      </c>
      <c r="F17" s="204">
        <v>5.273855682667147</v>
      </c>
      <c r="G17" s="16"/>
    </row>
    <row r="18" spans="1:7" ht="15.6" customHeight="1" x14ac:dyDescent="0.25">
      <c r="A18" s="202" t="s">
        <v>152</v>
      </c>
      <c r="B18" s="203">
        <v>404</v>
      </c>
      <c r="C18" s="203">
        <v>394</v>
      </c>
      <c r="D18" s="203">
        <v>4085.5</v>
      </c>
      <c r="E18" s="203">
        <v>3999</v>
      </c>
      <c r="F18" s="204">
        <v>-2.1172439113939561</v>
      </c>
    </row>
    <row r="19" spans="1:7" ht="15.6" customHeight="1" x14ac:dyDescent="0.25">
      <c r="A19" s="202" t="s">
        <v>148</v>
      </c>
      <c r="B19" s="203">
        <v>1559.25</v>
      </c>
      <c r="C19" s="203">
        <v>923.25</v>
      </c>
      <c r="D19" s="203">
        <v>23229.25</v>
      </c>
      <c r="E19" s="203">
        <v>10424.5</v>
      </c>
      <c r="F19" s="204">
        <v>-55.123389691875538</v>
      </c>
    </row>
    <row r="20" spans="1:7" ht="15.6" customHeight="1" x14ac:dyDescent="0.25">
      <c r="A20" s="202" t="s">
        <v>147</v>
      </c>
      <c r="B20" s="203">
        <v>6625</v>
      </c>
      <c r="C20" s="203">
        <v>5123</v>
      </c>
      <c r="D20" s="203">
        <v>47115</v>
      </c>
      <c r="E20" s="203">
        <v>57538</v>
      </c>
      <c r="F20" s="204">
        <v>22.1224663058474</v>
      </c>
    </row>
    <row r="21" spans="1:7" ht="15.6" customHeight="1" x14ac:dyDescent="0.25">
      <c r="A21" s="202" t="s">
        <v>154</v>
      </c>
      <c r="B21" s="203">
        <v>8955</v>
      </c>
      <c r="C21" s="203">
        <v>7765.25</v>
      </c>
      <c r="D21" s="203">
        <v>63068</v>
      </c>
      <c r="E21" s="203">
        <v>79611.75</v>
      </c>
      <c r="F21" s="204">
        <v>26.231607154182779</v>
      </c>
    </row>
    <row r="22" spans="1:7" ht="15.6" customHeight="1" x14ac:dyDescent="0.25">
      <c r="A22" s="202" t="s">
        <v>151</v>
      </c>
      <c r="B22" s="203">
        <v>106502</v>
      </c>
      <c r="C22" s="203">
        <v>100653</v>
      </c>
      <c r="D22" s="203">
        <v>901064</v>
      </c>
      <c r="E22" s="203">
        <v>995556</v>
      </c>
      <c r="F22" s="204">
        <v>10.486713485390609</v>
      </c>
    </row>
    <row r="23" spans="1:7" ht="15.6" customHeight="1" x14ac:dyDescent="0.25">
      <c r="A23" s="202" t="s">
        <v>171</v>
      </c>
      <c r="B23" s="203">
        <v>2055.5</v>
      </c>
      <c r="C23" s="203">
        <v>13106.75</v>
      </c>
      <c r="D23" s="203">
        <v>30648</v>
      </c>
      <c r="E23" s="203">
        <v>155152.25</v>
      </c>
      <c r="F23" s="204">
        <v>406.23939571913343</v>
      </c>
    </row>
    <row r="24" spans="1:7" ht="15.6" customHeight="1" x14ac:dyDescent="0.25">
      <c r="A24" s="202" t="s">
        <v>146</v>
      </c>
      <c r="B24" s="203">
        <v>3474.75</v>
      </c>
      <c r="C24" s="203">
        <v>3913.75</v>
      </c>
      <c r="D24" s="203">
        <v>33661.5</v>
      </c>
      <c r="E24" s="203">
        <v>35015</v>
      </c>
      <c r="F24" s="204">
        <v>4.0209141006788229</v>
      </c>
    </row>
    <row r="25" spans="1:7" ht="15.6" customHeight="1" x14ac:dyDescent="0.25">
      <c r="A25" s="202" t="s">
        <v>145</v>
      </c>
      <c r="B25" s="203">
        <v>543</v>
      </c>
      <c r="C25" s="203">
        <v>441</v>
      </c>
      <c r="D25" s="203">
        <v>4889.5</v>
      </c>
      <c r="E25" s="203">
        <v>4250.75</v>
      </c>
      <c r="F25" s="204">
        <v>-13.063707945597709</v>
      </c>
    </row>
    <row r="26" spans="1:7" ht="15.6" customHeight="1" x14ac:dyDescent="0.25">
      <c r="A26" s="202" t="s">
        <v>157</v>
      </c>
      <c r="B26" s="203">
        <v>66</v>
      </c>
      <c r="C26" s="203">
        <v>58.5</v>
      </c>
      <c r="D26" s="203">
        <v>630</v>
      </c>
      <c r="E26" s="203">
        <v>361</v>
      </c>
      <c r="F26" s="204">
        <v>-42.698412698412703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39592</v>
      </c>
      <c r="C28" s="203">
        <v>37974</v>
      </c>
      <c r="D28" s="203">
        <v>377973</v>
      </c>
      <c r="E28" s="203">
        <v>380764</v>
      </c>
      <c r="F28" s="204">
        <v>0.73841253211207913</v>
      </c>
    </row>
    <row r="29" spans="1:7" ht="15.6" customHeight="1" x14ac:dyDescent="0.25">
      <c r="A29" s="202" t="s">
        <v>178</v>
      </c>
      <c r="B29" s="203">
        <v>5865.5</v>
      </c>
      <c r="C29" s="203">
        <v>13307.5</v>
      </c>
      <c r="D29" s="203">
        <v>36084.25</v>
      </c>
      <c r="E29" s="203">
        <v>113790</v>
      </c>
      <c r="F29" s="204">
        <v>215.34533764731151</v>
      </c>
    </row>
    <row r="30" spans="1:7" ht="15.6" customHeight="1" x14ac:dyDescent="0.25">
      <c r="A30" s="202" t="s">
        <v>179</v>
      </c>
      <c r="B30" s="203">
        <v>10531.5</v>
      </c>
      <c r="C30" s="203">
        <v>12462.75</v>
      </c>
      <c r="D30" s="203">
        <v>105221.25</v>
      </c>
      <c r="E30" s="203">
        <v>112160.25</v>
      </c>
      <c r="F30" s="204">
        <v>6.5946755051855064</v>
      </c>
    </row>
    <row r="31" spans="1:7" ht="15.6" customHeight="1" x14ac:dyDescent="0.25">
      <c r="A31" s="202" t="s">
        <v>180</v>
      </c>
      <c r="B31" s="203">
        <v>956</v>
      </c>
      <c r="C31" s="203">
        <v>1155</v>
      </c>
      <c r="D31" s="203">
        <v>28257.75</v>
      </c>
      <c r="E31" s="203">
        <v>10655</v>
      </c>
      <c r="F31" s="204">
        <v>-62.293530093514178</v>
      </c>
    </row>
    <row r="32" spans="1:7" ht="15.6" customHeight="1" x14ac:dyDescent="0.25">
      <c r="A32" s="202" t="s">
        <v>181</v>
      </c>
      <c r="B32" s="203">
        <v>380378</v>
      </c>
      <c r="C32" s="203">
        <v>485676</v>
      </c>
      <c r="D32" s="203">
        <v>3585152</v>
      </c>
      <c r="E32" s="203">
        <v>4136653</v>
      </c>
      <c r="F32" s="204">
        <v>15.382918213788431</v>
      </c>
    </row>
    <row r="33" spans="1:6" ht="15.6" customHeight="1" x14ac:dyDescent="0.25">
      <c r="A33" s="202" t="s">
        <v>182</v>
      </c>
      <c r="B33" s="203">
        <v>17766</v>
      </c>
      <c r="C33" s="203">
        <v>25226</v>
      </c>
      <c r="D33" s="203">
        <v>165609</v>
      </c>
      <c r="E33" s="203">
        <v>219454</v>
      </c>
      <c r="F33" s="204">
        <v>32.513329589575449</v>
      </c>
    </row>
    <row r="34" spans="1:6" ht="15.6" customHeight="1" x14ac:dyDescent="0.25">
      <c r="A34" s="202" t="s">
        <v>183</v>
      </c>
      <c r="B34" s="203">
        <v>1980</v>
      </c>
      <c r="C34" s="203">
        <v>2643.5</v>
      </c>
      <c r="D34" s="203">
        <v>21091.25</v>
      </c>
      <c r="E34" s="203">
        <v>24977.25</v>
      </c>
      <c r="F34" s="204">
        <v>18.42470218692586</v>
      </c>
    </row>
    <row r="35" spans="1:6" ht="15.6" customHeight="1" x14ac:dyDescent="0.25">
      <c r="A35" s="170" t="s">
        <v>158</v>
      </c>
      <c r="B35" s="90">
        <f>SUM(B7:B34)</f>
        <v>1335484.25</v>
      </c>
      <c r="C35" s="91">
        <f>SUM(C7:C34)</f>
        <v>1499527.5</v>
      </c>
      <c r="D35" s="90">
        <f>SUM(D7:D34)</f>
        <v>12264395.5</v>
      </c>
      <c r="E35" s="192">
        <f>SUM(E7:E34)</f>
        <v>13724822.75</v>
      </c>
      <c r="F35" s="154">
        <f>E35*100/D35-100</f>
        <v>11.907861663463152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195.5</v>
      </c>
      <c r="D8" s="203">
        <v>1614.5</v>
      </c>
      <c r="E8" s="203">
        <v>1426</v>
      </c>
      <c r="F8" s="204">
        <v>-11.675441313100039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324116</v>
      </c>
      <c r="C11" s="203">
        <v>337400</v>
      </c>
      <c r="D11" s="203">
        <v>2965784</v>
      </c>
      <c r="E11" s="203">
        <v>3098298</v>
      </c>
      <c r="F11" s="204">
        <v>4.4680934282469593</v>
      </c>
    </row>
    <row r="12" spans="1:14" ht="15.6" customHeight="1" x14ac:dyDescent="0.25">
      <c r="A12" s="202" t="s">
        <v>6</v>
      </c>
      <c r="B12" s="203">
        <v>1379.75</v>
      </c>
      <c r="C12" s="203">
        <v>2320.5</v>
      </c>
      <c r="D12" s="203">
        <v>13645</v>
      </c>
      <c r="E12" s="203">
        <v>17160.75</v>
      </c>
      <c r="F12" s="204">
        <v>25.765848296079159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4</v>
      </c>
      <c r="E13" s="203">
        <v>6</v>
      </c>
      <c r="F13" s="204">
        <v>50</v>
      </c>
    </row>
    <row r="14" spans="1:14" ht="15.6" customHeight="1" x14ac:dyDescent="0.25">
      <c r="A14" s="202" t="s">
        <v>153</v>
      </c>
      <c r="B14" s="203">
        <v>104481</v>
      </c>
      <c r="C14" s="203">
        <v>129943</v>
      </c>
      <c r="D14" s="203">
        <v>972225</v>
      </c>
      <c r="E14" s="203">
        <v>1377255.5</v>
      </c>
      <c r="F14" s="204">
        <v>41.660160970968661</v>
      </c>
    </row>
    <row r="15" spans="1:14" ht="15.6" customHeight="1" x14ac:dyDescent="0.25">
      <c r="A15" s="202" t="s">
        <v>150</v>
      </c>
      <c r="B15" s="203">
        <v>110.25</v>
      </c>
      <c r="C15" s="203">
        <v>580.25</v>
      </c>
      <c r="D15" s="203">
        <v>2429.75</v>
      </c>
      <c r="E15" s="203">
        <v>5647.75</v>
      </c>
      <c r="F15" s="204">
        <v>132.44160921905549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50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72</v>
      </c>
      <c r="C17" s="203">
        <v>75</v>
      </c>
      <c r="D17" s="203">
        <v>1363</v>
      </c>
      <c r="E17" s="203">
        <v>3024</v>
      </c>
      <c r="F17" s="204">
        <v>121.8635363169479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62</v>
      </c>
      <c r="C19" s="203">
        <v>38.5</v>
      </c>
      <c r="D19" s="203">
        <v>87.5</v>
      </c>
      <c r="E19" s="203">
        <v>393.25</v>
      </c>
      <c r="F19" s="204">
        <v>349.42857142857139</v>
      </c>
    </row>
    <row r="20" spans="1:7" ht="15.6" customHeight="1" x14ac:dyDescent="0.25">
      <c r="A20" s="202" t="s">
        <v>147</v>
      </c>
      <c r="B20" s="203">
        <v>7</v>
      </c>
      <c r="C20" s="203">
        <v>41</v>
      </c>
      <c r="D20" s="203">
        <v>322</v>
      </c>
      <c r="E20" s="203">
        <v>208</v>
      </c>
      <c r="F20" s="204">
        <v>-35.403726708074529</v>
      </c>
    </row>
    <row r="21" spans="1:7" ht="15.6" customHeight="1" x14ac:dyDescent="0.25">
      <c r="A21" s="202" t="s">
        <v>154</v>
      </c>
      <c r="B21" s="203">
        <v>676</v>
      </c>
      <c r="C21" s="203">
        <v>884</v>
      </c>
      <c r="D21" s="203">
        <v>1702</v>
      </c>
      <c r="E21" s="203">
        <v>9736.25</v>
      </c>
      <c r="F21" s="204">
        <v>472.04759106933022</v>
      </c>
    </row>
    <row r="22" spans="1:7" ht="15.6" customHeight="1" x14ac:dyDescent="0.25">
      <c r="A22" s="202" t="s">
        <v>151</v>
      </c>
      <c r="B22" s="203">
        <v>61596</v>
      </c>
      <c r="C22" s="203">
        <v>53538</v>
      </c>
      <c r="D22" s="203">
        <v>476174</v>
      </c>
      <c r="E22" s="203">
        <v>560512</v>
      </c>
      <c r="F22" s="204">
        <v>17.711592821111608</v>
      </c>
    </row>
    <row r="23" spans="1:7" ht="15.6" customHeight="1" x14ac:dyDescent="0.25">
      <c r="A23" s="202" t="s">
        <v>171</v>
      </c>
      <c r="B23" s="203">
        <v>70</v>
      </c>
      <c r="C23" s="203">
        <v>11148.75</v>
      </c>
      <c r="D23" s="203">
        <v>9207</v>
      </c>
      <c r="E23" s="203">
        <v>134867</v>
      </c>
      <c r="F23" s="204">
        <v>1364.8311067665909</v>
      </c>
    </row>
    <row r="24" spans="1:7" ht="15.6" customHeight="1" x14ac:dyDescent="0.25">
      <c r="A24" s="202" t="s">
        <v>146</v>
      </c>
      <c r="B24" s="203">
        <v>192</v>
      </c>
      <c r="C24" s="203">
        <v>0</v>
      </c>
      <c r="D24" s="203">
        <v>480</v>
      </c>
      <c r="E24" s="203">
        <v>312</v>
      </c>
      <c r="F24" s="204">
        <v>-35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5073</v>
      </c>
      <c r="C28" s="203">
        <v>3530</v>
      </c>
      <c r="D28" s="203">
        <v>65207</v>
      </c>
      <c r="E28" s="203">
        <v>53332</v>
      </c>
      <c r="F28" s="204">
        <v>-18.211234990108419</v>
      </c>
    </row>
    <row r="29" spans="1:7" ht="15.6" customHeight="1" x14ac:dyDescent="0.25">
      <c r="A29" s="202" t="s">
        <v>178</v>
      </c>
      <c r="B29" s="203">
        <v>233.25</v>
      </c>
      <c r="C29" s="203">
        <v>2684</v>
      </c>
      <c r="D29" s="203">
        <v>282.25</v>
      </c>
      <c r="E29" s="203">
        <v>20337.75</v>
      </c>
      <c r="F29" s="204">
        <v>7105.580159433126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40</v>
      </c>
      <c r="D31" s="203">
        <v>2159.5</v>
      </c>
      <c r="E31" s="203">
        <v>444</v>
      </c>
      <c r="F31" s="204">
        <v>-79.439685112294512</v>
      </c>
    </row>
    <row r="32" spans="1:7" ht="15.6" customHeight="1" x14ac:dyDescent="0.25">
      <c r="A32" s="202" t="s">
        <v>181</v>
      </c>
      <c r="B32" s="203">
        <v>175975</v>
      </c>
      <c r="C32" s="203">
        <v>233678</v>
      </c>
      <c r="D32" s="203">
        <v>1741900</v>
      </c>
      <c r="E32" s="203">
        <v>2081186</v>
      </c>
      <c r="F32" s="204">
        <v>19.477926402204488</v>
      </c>
    </row>
    <row r="33" spans="1:6" ht="15.6" customHeight="1" x14ac:dyDescent="0.25">
      <c r="A33" s="202" t="s">
        <v>182</v>
      </c>
      <c r="B33" s="203">
        <v>1096</v>
      </c>
      <c r="C33" s="203">
        <v>2058</v>
      </c>
      <c r="D33" s="203">
        <v>12195</v>
      </c>
      <c r="E33" s="203">
        <v>26743</v>
      </c>
      <c r="F33" s="204">
        <v>119.29479294792949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12</v>
      </c>
      <c r="E34" s="203">
        <v>177.75</v>
      </c>
      <c r="F34" s="204">
        <v>1381.25</v>
      </c>
    </row>
    <row r="35" spans="1:6" ht="15.6" customHeight="1" x14ac:dyDescent="0.25">
      <c r="A35" s="170" t="s">
        <v>158</v>
      </c>
      <c r="B35" s="90">
        <f>SUM(B7:B34)</f>
        <v>675139.25</v>
      </c>
      <c r="C35" s="91">
        <f>SUM(C7:C34)</f>
        <v>778154.5</v>
      </c>
      <c r="D35" s="192">
        <f>SUM(D7:D34)</f>
        <v>6266860.5</v>
      </c>
      <c r="E35" s="92">
        <f>SUM(E7:E34)</f>
        <v>7391067</v>
      </c>
      <c r="F35" s="154">
        <f>E35*100/D35-100</f>
        <v>17.93891055976114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15096.5</v>
      </c>
      <c r="C8" s="203">
        <v>11810.75</v>
      </c>
      <c r="D8" s="203">
        <v>111452</v>
      </c>
      <c r="E8" s="203">
        <v>108753.75</v>
      </c>
      <c r="F8" s="204">
        <v>-2.4209973800380449</v>
      </c>
      <c r="G8" s="20"/>
    </row>
    <row r="9" spans="1:14" ht="15.6" customHeight="1" x14ac:dyDescent="0.25">
      <c r="A9" s="202" t="s">
        <v>8</v>
      </c>
      <c r="B9" s="203">
        <v>583</v>
      </c>
      <c r="C9" s="203">
        <v>187</v>
      </c>
      <c r="D9" s="203">
        <v>5531.5</v>
      </c>
      <c r="E9" s="203">
        <v>3008</v>
      </c>
      <c r="F9" s="204">
        <v>-45.620536924884753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53</v>
      </c>
      <c r="C11" s="203">
        <v>6</v>
      </c>
      <c r="D11" s="203">
        <v>104</v>
      </c>
      <c r="E11" s="203">
        <v>97</v>
      </c>
      <c r="F11" s="204">
        <v>-6.7307692307692264</v>
      </c>
    </row>
    <row r="12" spans="1:14" ht="15.6" customHeight="1" x14ac:dyDescent="0.25">
      <c r="A12" s="202" t="s">
        <v>6</v>
      </c>
      <c r="B12" s="203">
        <v>13470.75</v>
      </c>
      <c r="C12" s="203">
        <v>13013</v>
      </c>
      <c r="D12" s="203">
        <v>110959.25</v>
      </c>
      <c r="E12" s="203">
        <v>121592</v>
      </c>
      <c r="F12" s="204">
        <v>9.5825719802540164</v>
      </c>
    </row>
    <row r="13" spans="1:14" ht="15.6" customHeight="1" x14ac:dyDescent="0.25">
      <c r="A13" s="202" t="s">
        <v>175</v>
      </c>
      <c r="B13" s="203">
        <v>7347</v>
      </c>
      <c r="C13" s="203">
        <v>6890</v>
      </c>
      <c r="D13" s="203">
        <v>72545</v>
      </c>
      <c r="E13" s="203">
        <v>66008</v>
      </c>
      <c r="F13" s="204">
        <v>-9.010958715280168</v>
      </c>
    </row>
    <row r="14" spans="1:14" ht="15.6" customHeight="1" x14ac:dyDescent="0.25">
      <c r="A14" s="202" t="s">
        <v>153</v>
      </c>
      <c r="B14" s="203">
        <v>21922.25</v>
      </c>
      <c r="C14" s="203">
        <v>24640</v>
      </c>
      <c r="D14" s="203">
        <v>173923.5</v>
      </c>
      <c r="E14" s="203">
        <v>196549</v>
      </c>
      <c r="F14" s="204">
        <v>13.008880341069499</v>
      </c>
    </row>
    <row r="15" spans="1:14" ht="15.6" customHeight="1" x14ac:dyDescent="0.25">
      <c r="A15" s="202" t="s">
        <v>150</v>
      </c>
      <c r="B15" s="203">
        <v>2334.5</v>
      </c>
      <c r="C15" s="203">
        <v>1406.75</v>
      </c>
      <c r="D15" s="203">
        <v>28320</v>
      </c>
      <c r="E15" s="203">
        <v>16867.25</v>
      </c>
      <c r="F15" s="204">
        <v>-40.440501412429377</v>
      </c>
    </row>
    <row r="16" spans="1:14" ht="15.6" customHeight="1" x14ac:dyDescent="0.5">
      <c r="A16" s="202" t="s">
        <v>149</v>
      </c>
      <c r="B16" s="203">
        <v>1349.25</v>
      </c>
      <c r="C16" s="203">
        <v>970</v>
      </c>
      <c r="D16" s="203">
        <v>8365.5</v>
      </c>
      <c r="E16" s="203">
        <v>9800.25</v>
      </c>
      <c r="F16" s="204">
        <v>17.15079792002869</v>
      </c>
      <c r="G16" s="15"/>
    </row>
    <row r="17" spans="1:7" ht="15.6" customHeight="1" x14ac:dyDescent="0.35">
      <c r="A17" s="202" t="s">
        <v>155</v>
      </c>
      <c r="B17" s="203">
        <v>753.25</v>
      </c>
      <c r="C17" s="203">
        <v>430.5</v>
      </c>
      <c r="D17" s="203">
        <v>4842.25</v>
      </c>
      <c r="E17" s="203">
        <v>4763.75</v>
      </c>
      <c r="F17" s="204">
        <v>-1.621147193969747</v>
      </c>
      <c r="G17" s="16"/>
    </row>
    <row r="18" spans="1:7" ht="15.6" customHeight="1" x14ac:dyDescent="0.25">
      <c r="A18" s="202" t="s">
        <v>152</v>
      </c>
      <c r="B18" s="203">
        <v>386</v>
      </c>
      <c r="C18" s="203">
        <v>389</v>
      </c>
      <c r="D18" s="203">
        <v>3968.5</v>
      </c>
      <c r="E18" s="203">
        <v>3861</v>
      </c>
      <c r="F18" s="204">
        <v>-2.7088320524127449</v>
      </c>
    </row>
    <row r="19" spans="1:7" ht="15.6" customHeight="1" x14ac:dyDescent="0.25">
      <c r="A19" s="202" t="s">
        <v>148</v>
      </c>
      <c r="B19" s="203">
        <v>336</v>
      </c>
      <c r="C19" s="203">
        <v>92.5</v>
      </c>
      <c r="D19" s="203">
        <v>5656</v>
      </c>
      <c r="E19" s="203">
        <v>1646.5</v>
      </c>
      <c r="F19" s="204">
        <v>-70.889321074964641</v>
      </c>
    </row>
    <row r="20" spans="1:7" ht="15.6" customHeight="1" x14ac:dyDescent="0.25">
      <c r="A20" s="202" t="s">
        <v>147</v>
      </c>
      <c r="B20" s="203">
        <v>474</v>
      </c>
      <c r="C20" s="203">
        <v>210</v>
      </c>
      <c r="D20" s="203">
        <v>5220</v>
      </c>
      <c r="E20" s="203">
        <v>4393</v>
      </c>
      <c r="F20" s="204">
        <v>-15.84291187739464</v>
      </c>
    </row>
    <row r="21" spans="1:7" ht="15.6" customHeight="1" x14ac:dyDescent="0.25">
      <c r="A21" s="202" t="s">
        <v>154</v>
      </c>
      <c r="B21" s="203">
        <v>6988.25</v>
      </c>
      <c r="C21" s="203">
        <v>6052</v>
      </c>
      <c r="D21" s="203">
        <v>51905</v>
      </c>
      <c r="E21" s="203">
        <v>60308.5</v>
      </c>
      <c r="F21" s="204">
        <v>16.190155091031698</v>
      </c>
    </row>
    <row r="22" spans="1:7" ht="15.6" customHeight="1" x14ac:dyDescent="0.25">
      <c r="A22" s="202" t="s">
        <v>151</v>
      </c>
      <c r="B22" s="203">
        <v>38284</v>
      </c>
      <c r="C22" s="203">
        <v>40437</v>
      </c>
      <c r="D22" s="203">
        <v>369662</v>
      </c>
      <c r="E22" s="203">
        <v>376841</v>
      </c>
      <c r="F22" s="204">
        <v>1.9420443540315231</v>
      </c>
    </row>
    <row r="23" spans="1:7" ht="15.6" customHeight="1" x14ac:dyDescent="0.25">
      <c r="A23" s="202" t="s">
        <v>171</v>
      </c>
      <c r="B23" s="203">
        <v>744.5</v>
      </c>
      <c r="C23" s="203">
        <v>799</v>
      </c>
      <c r="D23" s="203">
        <v>7057</v>
      </c>
      <c r="E23" s="203">
        <v>6554</v>
      </c>
      <c r="F23" s="204">
        <v>-7.1276746492844003</v>
      </c>
    </row>
    <row r="24" spans="1:7" ht="15.6" customHeight="1" x14ac:dyDescent="0.25">
      <c r="A24" s="202" t="s">
        <v>146</v>
      </c>
      <c r="B24" s="203">
        <v>140.25</v>
      </c>
      <c r="C24" s="203">
        <v>767.75</v>
      </c>
      <c r="D24" s="203">
        <v>2293</v>
      </c>
      <c r="E24" s="203">
        <v>3983.5</v>
      </c>
      <c r="F24" s="204">
        <v>73.72437854339293</v>
      </c>
    </row>
    <row r="25" spans="1:7" ht="15.6" customHeight="1" x14ac:dyDescent="0.25">
      <c r="A25" s="202" t="s">
        <v>145</v>
      </c>
      <c r="B25" s="203">
        <v>541</v>
      </c>
      <c r="C25" s="203">
        <v>437</v>
      </c>
      <c r="D25" s="203">
        <v>4851.5</v>
      </c>
      <c r="E25" s="203">
        <v>4207.75</v>
      </c>
      <c r="F25" s="204">
        <v>-13.269092033391731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2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29722</v>
      </c>
      <c r="C28" s="203">
        <v>30975</v>
      </c>
      <c r="D28" s="203">
        <v>278287</v>
      </c>
      <c r="E28" s="203">
        <v>289410</v>
      </c>
      <c r="F28" s="204">
        <v>3.9969527861524199</v>
      </c>
    </row>
    <row r="29" spans="1:7" ht="15.6" customHeight="1" x14ac:dyDescent="0.25">
      <c r="A29" s="202" t="s">
        <v>178</v>
      </c>
      <c r="B29" s="203">
        <v>2607.25</v>
      </c>
      <c r="C29" s="203">
        <v>1705.25</v>
      </c>
      <c r="D29" s="203">
        <v>11164.75</v>
      </c>
      <c r="E29" s="203">
        <v>18785.25</v>
      </c>
      <c r="F29" s="204">
        <v>68.254998992364364</v>
      </c>
    </row>
    <row r="30" spans="1:7" ht="15.6" customHeight="1" x14ac:dyDescent="0.25">
      <c r="A30" s="202" t="s">
        <v>179</v>
      </c>
      <c r="B30" s="203">
        <v>10380.5</v>
      </c>
      <c r="C30" s="203">
        <v>12376</v>
      </c>
      <c r="D30" s="203">
        <v>104350.25</v>
      </c>
      <c r="E30" s="203">
        <v>110988.5</v>
      </c>
      <c r="F30" s="204">
        <v>6.3615084774593242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7528.25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16619</v>
      </c>
      <c r="C32" s="203">
        <v>16358</v>
      </c>
      <c r="D32" s="203">
        <v>158502</v>
      </c>
      <c r="E32" s="203">
        <v>152560</v>
      </c>
      <c r="F32" s="204">
        <v>-3.7488485949704109</v>
      </c>
    </row>
    <row r="33" spans="1:6" ht="15.6" customHeight="1" x14ac:dyDescent="0.25">
      <c r="A33" s="202" t="s">
        <v>182</v>
      </c>
      <c r="B33" s="203">
        <v>1902</v>
      </c>
      <c r="C33" s="203">
        <v>1174</v>
      </c>
      <c r="D33" s="203">
        <v>10769</v>
      </c>
      <c r="E33" s="203">
        <v>9934</v>
      </c>
      <c r="F33" s="204">
        <v>-7.7537375800909993</v>
      </c>
    </row>
    <row r="34" spans="1:6" ht="15.6" customHeight="1" x14ac:dyDescent="0.25">
      <c r="A34" s="202" t="s">
        <v>183</v>
      </c>
      <c r="B34" s="203">
        <v>1703.5</v>
      </c>
      <c r="C34" s="203">
        <v>1968.5</v>
      </c>
      <c r="D34" s="203">
        <v>18994.75</v>
      </c>
      <c r="E34" s="203">
        <v>19951.75</v>
      </c>
      <c r="F34" s="204">
        <v>5.0382342489372007</v>
      </c>
    </row>
    <row r="35" spans="1:6" ht="15.6" customHeight="1" x14ac:dyDescent="0.25">
      <c r="A35" s="170" t="s">
        <v>158</v>
      </c>
      <c r="B35" s="90">
        <f>SUM(B7:B34)</f>
        <v>173737.75</v>
      </c>
      <c r="C35" s="91">
        <f>SUM(C7:C34)</f>
        <v>173095</v>
      </c>
      <c r="D35" s="90">
        <f>SUM(D7:D34)</f>
        <v>1556252</v>
      </c>
      <c r="E35" s="192">
        <f>SUM(E7:E34)</f>
        <v>1590865.75</v>
      </c>
      <c r="F35" s="191">
        <f>E35*100/D35-100</f>
        <v>2.2241738484512723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2199</v>
      </c>
      <c r="C8" s="203">
        <v>3535.75</v>
      </c>
      <c r="D8" s="203">
        <v>17425.25</v>
      </c>
      <c r="E8" s="203">
        <v>20911.5</v>
      </c>
      <c r="F8" s="204">
        <v>20.006886558299019</v>
      </c>
      <c r="G8" s="20"/>
    </row>
    <row r="9" spans="1:14" ht="15.6" customHeight="1" x14ac:dyDescent="0.25">
      <c r="A9" s="202" t="s">
        <v>8</v>
      </c>
      <c r="B9" s="203">
        <v>1010</v>
      </c>
      <c r="C9" s="203">
        <v>783.5</v>
      </c>
      <c r="D9" s="203">
        <v>6530.5</v>
      </c>
      <c r="E9" s="203">
        <v>9254.5</v>
      </c>
      <c r="F9" s="204">
        <v>41.711966924431522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65245</v>
      </c>
      <c r="C11" s="203">
        <v>51760</v>
      </c>
      <c r="D11" s="203">
        <v>588885</v>
      </c>
      <c r="E11" s="203">
        <v>489435</v>
      </c>
      <c r="F11" s="204">
        <v>-16.887847372576989</v>
      </c>
    </row>
    <row r="12" spans="1:14" ht="15.6" customHeight="1" x14ac:dyDescent="0.25">
      <c r="A12" s="202" t="s">
        <v>6</v>
      </c>
      <c r="B12" s="203">
        <v>2518.25</v>
      </c>
      <c r="C12" s="203">
        <v>3021</v>
      </c>
      <c r="D12" s="203">
        <v>21573</v>
      </c>
      <c r="E12" s="203">
        <v>24816.25</v>
      </c>
      <c r="F12" s="204">
        <v>15.033838594539469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10</v>
      </c>
      <c r="E13" s="203">
        <v>36</v>
      </c>
      <c r="F13" s="204">
        <v>260</v>
      </c>
    </row>
    <row r="14" spans="1:14" ht="15.6" customHeight="1" x14ac:dyDescent="0.25">
      <c r="A14" s="202" t="s">
        <v>153</v>
      </c>
      <c r="B14" s="203">
        <v>140658</v>
      </c>
      <c r="C14" s="203">
        <v>155818</v>
      </c>
      <c r="D14" s="203">
        <v>1300178.5</v>
      </c>
      <c r="E14" s="203">
        <v>1402770</v>
      </c>
      <c r="F14" s="204">
        <v>7.8905704101398442</v>
      </c>
    </row>
    <row r="15" spans="1:14" ht="15.6" customHeight="1" x14ac:dyDescent="0.25">
      <c r="A15" s="202" t="s">
        <v>150</v>
      </c>
      <c r="B15" s="203">
        <v>35789</v>
      </c>
      <c r="C15" s="203">
        <v>34013.75</v>
      </c>
      <c r="D15" s="203">
        <v>345269.75</v>
      </c>
      <c r="E15" s="203">
        <v>322823</v>
      </c>
      <c r="F15" s="204">
        <v>-6.5012211466541743</v>
      </c>
    </row>
    <row r="16" spans="1:14" ht="15.6" customHeight="1" x14ac:dyDescent="0.5">
      <c r="A16" s="202" t="s">
        <v>149</v>
      </c>
      <c r="B16" s="203">
        <v>3493</v>
      </c>
      <c r="C16" s="203">
        <v>3592</v>
      </c>
      <c r="D16" s="203">
        <v>29866</v>
      </c>
      <c r="E16" s="203">
        <v>28883.25</v>
      </c>
      <c r="F16" s="204">
        <v>-3.2905310386392581</v>
      </c>
      <c r="G16" s="15"/>
    </row>
    <row r="17" spans="1:7" ht="15.6" customHeight="1" x14ac:dyDescent="0.35">
      <c r="A17" s="202" t="s">
        <v>155</v>
      </c>
      <c r="B17" s="203">
        <v>4250</v>
      </c>
      <c r="C17" s="203">
        <v>6312</v>
      </c>
      <c r="D17" s="203">
        <v>53694</v>
      </c>
      <c r="E17" s="203">
        <v>55270.5</v>
      </c>
      <c r="F17" s="204">
        <v>2.9360822438261209</v>
      </c>
      <c r="G17" s="16"/>
    </row>
    <row r="18" spans="1:7" ht="15.6" customHeight="1" x14ac:dyDescent="0.25">
      <c r="A18" s="202" t="s">
        <v>152</v>
      </c>
      <c r="B18" s="203">
        <v>18</v>
      </c>
      <c r="C18" s="203">
        <v>5</v>
      </c>
      <c r="D18" s="203">
        <v>117</v>
      </c>
      <c r="E18" s="203">
        <v>138</v>
      </c>
      <c r="F18" s="204">
        <v>17.948717948717938</v>
      </c>
    </row>
    <row r="19" spans="1:7" ht="15.6" customHeight="1" x14ac:dyDescent="0.25">
      <c r="A19" s="202" t="s">
        <v>148</v>
      </c>
      <c r="B19" s="203">
        <v>1161.25</v>
      </c>
      <c r="C19" s="203">
        <v>792.25</v>
      </c>
      <c r="D19" s="203">
        <v>17485.75</v>
      </c>
      <c r="E19" s="203">
        <v>8384.75</v>
      </c>
      <c r="F19" s="204">
        <v>-52.048096306992839</v>
      </c>
    </row>
    <row r="20" spans="1:7" ht="15.6" customHeight="1" x14ac:dyDescent="0.25">
      <c r="A20" s="202" t="s">
        <v>147</v>
      </c>
      <c r="B20" s="203">
        <v>6144</v>
      </c>
      <c r="C20" s="203">
        <v>4872</v>
      </c>
      <c r="D20" s="203">
        <v>41573</v>
      </c>
      <c r="E20" s="203">
        <v>52937</v>
      </c>
      <c r="F20" s="204">
        <v>27.33504919058042</v>
      </c>
    </row>
    <row r="21" spans="1:7" ht="15.6" customHeight="1" x14ac:dyDescent="0.25">
      <c r="A21" s="202" t="s">
        <v>154</v>
      </c>
      <c r="B21" s="203">
        <v>1290.75</v>
      </c>
      <c r="C21" s="203">
        <v>829.25</v>
      </c>
      <c r="D21" s="203">
        <v>9461</v>
      </c>
      <c r="E21" s="203">
        <v>9567</v>
      </c>
      <c r="F21" s="204">
        <v>1.120388965225658</v>
      </c>
    </row>
    <row r="22" spans="1:7" ht="15.6" customHeight="1" x14ac:dyDescent="0.25">
      <c r="A22" s="202" t="s">
        <v>151</v>
      </c>
      <c r="B22" s="203">
        <v>6622</v>
      </c>
      <c r="C22" s="203">
        <v>6678</v>
      </c>
      <c r="D22" s="203">
        <v>55228</v>
      </c>
      <c r="E22" s="203">
        <v>58203</v>
      </c>
      <c r="F22" s="204">
        <v>5.3867603389584957</v>
      </c>
    </row>
    <row r="23" spans="1:7" ht="15.6" customHeight="1" x14ac:dyDescent="0.25">
      <c r="A23" s="202" t="s">
        <v>171</v>
      </c>
      <c r="B23" s="203">
        <v>1241</v>
      </c>
      <c r="C23" s="203">
        <v>1159</v>
      </c>
      <c r="D23" s="203">
        <v>14384</v>
      </c>
      <c r="E23" s="203">
        <v>13731.25</v>
      </c>
      <c r="F23" s="204">
        <v>-4.5380283648498363</v>
      </c>
    </row>
    <row r="24" spans="1:7" ht="15.6" customHeight="1" x14ac:dyDescent="0.25">
      <c r="A24" s="202" t="s">
        <v>146</v>
      </c>
      <c r="B24" s="203">
        <v>3142.5</v>
      </c>
      <c r="C24" s="203">
        <v>3146</v>
      </c>
      <c r="D24" s="203">
        <v>30888.5</v>
      </c>
      <c r="E24" s="203">
        <v>30719.5</v>
      </c>
      <c r="F24" s="204">
        <v>-0.54712919047541675</v>
      </c>
    </row>
    <row r="25" spans="1:7" ht="15.6" customHeight="1" x14ac:dyDescent="0.25">
      <c r="A25" s="202" t="s">
        <v>145</v>
      </c>
      <c r="B25" s="203">
        <v>2</v>
      </c>
      <c r="C25" s="203">
        <v>4</v>
      </c>
      <c r="D25" s="203">
        <v>38</v>
      </c>
      <c r="E25" s="203">
        <v>43</v>
      </c>
      <c r="F25" s="204">
        <v>13.15789473684211</v>
      </c>
    </row>
    <row r="26" spans="1:7" ht="15.6" customHeight="1" x14ac:dyDescent="0.25">
      <c r="A26" s="202" t="s">
        <v>157</v>
      </c>
      <c r="B26" s="203">
        <v>66</v>
      </c>
      <c r="C26" s="203">
        <v>58.5</v>
      </c>
      <c r="D26" s="203">
        <v>630</v>
      </c>
      <c r="E26" s="203">
        <v>359</v>
      </c>
      <c r="F26" s="204">
        <v>-43.015873015873019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4797</v>
      </c>
      <c r="C28" s="203">
        <v>3469</v>
      </c>
      <c r="D28" s="203">
        <v>34479</v>
      </c>
      <c r="E28" s="203">
        <v>38022</v>
      </c>
      <c r="F28" s="204">
        <v>10.27582006438702</v>
      </c>
    </row>
    <row r="29" spans="1:7" ht="15.6" customHeight="1" x14ac:dyDescent="0.25">
      <c r="A29" s="202" t="s">
        <v>178</v>
      </c>
      <c r="B29" s="203">
        <v>3025</v>
      </c>
      <c r="C29" s="203">
        <v>8918.25</v>
      </c>
      <c r="D29" s="203">
        <v>24637.25</v>
      </c>
      <c r="E29" s="203">
        <v>74667</v>
      </c>
      <c r="F29" s="204">
        <v>203.06548011649031</v>
      </c>
    </row>
    <row r="30" spans="1:7" ht="15.6" customHeight="1" x14ac:dyDescent="0.25">
      <c r="A30" s="202" t="s">
        <v>179</v>
      </c>
      <c r="B30" s="203">
        <v>151</v>
      </c>
      <c r="C30" s="203">
        <v>86.75</v>
      </c>
      <c r="D30" s="203">
        <v>871</v>
      </c>
      <c r="E30" s="203">
        <v>1171.75</v>
      </c>
      <c r="F30" s="204">
        <v>34.529276693455778</v>
      </c>
    </row>
    <row r="31" spans="1:7" ht="15.6" customHeight="1" x14ac:dyDescent="0.25">
      <c r="A31" s="202" t="s">
        <v>180</v>
      </c>
      <c r="B31" s="203">
        <v>956</v>
      </c>
      <c r="C31" s="203">
        <v>1115</v>
      </c>
      <c r="D31" s="203">
        <v>18570</v>
      </c>
      <c r="E31" s="203">
        <v>10211</v>
      </c>
      <c r="F31" s="204">
        <v>-45.013462574044148</v>
      </c>
    </row>
    <row r="32" spans="1:7" ht="15.6" customHeight="1" x14ac:dyDescent="0.25">
      <c r="A32" s="202" t="s">
        <v>181</v>
      </c>
      <c r="B32" s="203">
        <v>187784</v>
      </c>
      <c r="C32" s="203">
        <v>235640</v>
      </c>
      <c r="D32" s="203">
        <v>1684750</v>
      </c>
      <c r="E32" s="203">
        <v>1902907</v>
      </c>
      <c r="F32" s="204">
        <v>12.948924172725921</v>
      </c>
    </row>
    <row r="33" spans="1:6" ht="15.6" customHeight="1" x14ac:dyDescent="0.25">
      <c r="A33" s="202" t="s">
        <v>182</v>
      </c>
      <c r="B33" s="203">
        <v>14768</v>
      </c>
      <c r="C33" s="203">
        <v>21994</v>
      </c>
      <c r="D33" s="203">
        <v>142645</v>
      </c>
      <c r="E33" s="203">
        <v>182777</v>
      </c>
      <c r="F33" s="204">
        <v>28.134179256195441</v>
      </c>
    </row>
    <row r="34" spans="1:6" ht="15.6" customHeight="1" x14ac:dyDescent="0.25">
      <c r="A34" s="202" t="s">
        <v>183</v>
      </c>
      <c r="B34" s="203">
        <v>276.5</v>
      </c>
      <c r="C34" s="203">
        <v>675</v>
      </c>
      <c r="D34" s="203">
        <v>2084.5</v>
      </c>
      <c r="E34" s="203">
        <v>4847.75</v>
      </c>
      <c r="F34" s="204">
        <v>132.56176541136961</v>
      </c>
    </row>
    <row r="35" spans="1:6" ht="15.6" customHeight="1" x14ac:dyDescent="0.25">
      <c r="A35" s="170" t="s">
        <v>158</v>
      </c>
      <c r="B35" s="90">
        <f>SUM(B7:B34)</f>
        <v>486607.25</v>
      </c>
      <c r="C35" s="91">
        <f>SUM(C7:C34)</f>
        <v>548278</v>
      </c>
      <c r="D35" s="192">
        <f>SUM(D7:D34)</f>
        <v>4441283</v>
      </c>
      <c r="E35" s="192">
        <f>SUM(E7:E34)</f>
        <v>4742890</v>
      </c>
      <c r="F35" s="154">
        <f>E35*100/D35-100</f>
        <v>6.7909880996099616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108</v>
      </c>
      <c r="C7" s="203">
        <v>91</v>
      </c>
      <c r="D7" s="203">
        <v>829</v>
      </c>
      <c r="E7" s="203">
        <v>859</v>
      </c>
      <c r="F7" s="204">
        <v>3.6188178528347379</v>
      </c>
      <c r="G7" s="51"/>
    </row>
    <row r="8" spans="1:14" ht="15.6" customHeight="1" x14ac:dyDescent="0.25">
      <c r="A8" s="202" t="s">
        <v>11</v>
      </c>
      <c r="B8" s="203">
        <v>92</v>
      </c>
      <c r="C8" s="203">
        <v>70</v>
      </c>
      <c r="D8" s="203">
        <v>652</v>
      </c>
      <c r="E8" s="203">
        <v>612</v>
      </c>
      <c r="F8" s="204">
        <v>-6.134969325153377</v>
      </c>
      <c r="G8" s="20"/>
    </row>
    <row r="9" spans="1:14" ht="15.6" customHeight="1" x14ac:dyDescent="0.25">
      <c r="A9" s="202" t="s">
        <v>8</v>
      </c>
      <c r="B9" s="203">
        <v>186</v>
      </c>
      <c r="C9" s="203">
        <v>193</v>
      </c>
      <c r="D9" s="203">
        <v>1524</v>
      </c>
      <c r="E9" s="203">
        <v>1613</v>
      </c>
      <c r="F9" s="204">
        <v>5.8398950131233534</v>
      </c>
      <c r="G9" s="20"/>
    </row>
    <row r="10" spans="1:14" ht="15.6" customHeight="1" x14ac:dyDescent="0.25">
      <c r="A10" s="202" t="s">
        <v>10</v>
      </c>
      <c r="B10" s="203">
        <v>73</v>
      </c>
      <c r="C10" s="203">
        <v>68</v>
      </c>
      <c r="D10" s="203">
        <v>614</v>
      </c>
      <c r="E10" s="203">
        <v>615</v>
      </c>
      <c r="F10" s="204">
        <v>0.16286644951139809</v>
      </c>
    </row>
    <row r="11" spans="1:14" ht="15.6" customHeight="1" x14ac:dyDescent="0.25">
      <c r="A11" s="202" t="s">
        <v>9</v>
      </c>
      <c r="B11" s="203">
        <v>2733</v>
      </c>
      <c r="C11" s="203">
        <v>2747</v>
      </c>
      <c r="D11" s="203">
        <v>22835</v>
      </c>
      <c r="E11" s="203">
        <v>23738</v>
      </c>
      <c r="F11" s="204">
        <v>3.9544558791329081</v>
      </c>
    </row>
    <row r="12" spans="1:14" ht="15.6" customHeight="1" x14ac:dyDescent="0.25">
      <c r="A12" s="202" t="s">
        <v>6</v>
      </c>
      <c r="B12" s="203">
        <v>149</v>
      </c>
      <c r="C12" s="203">
        <v>133</v>
      </c>
      <c r="D12" s="203">
        <v>1165</v>
      </c>
      <c r="E12" s="203">
        <v>1108</v>
      </c>
      <c r="F12" s="204">
        <v>-4.8927038626609374</v>
      </c>
    </row>
    <row r="13" spans="1:14" ht="15.6" customHeight="1" x14ac:dyDescent="0.25">
      <c r="A13" s="202" t="s">
        <v>175</v>
      </c>
      <c r="B13" s="203">
        <v>5332</v>
      </c>
      <c r="C13" s="203">
        <v>5123</v>
      </c>
      <c r="D13" s="203">
        <v>39383</v>
      </c>
      <c r="E13" s="203">
        <v>38189</v>
      </c>
      <c r="F13" s="204">
        <v>-3.0317649747352959</v>
      </c>
    </row>
    <row r="14" spans="1:14" ht="15.6" customHeight="1" x14ac:dyDescent="0.25">
      <c r="A14" s="202" t="s">
        <v>153</v>
      </c>
      <c r="B14" s="203">
        <v>780</v>
      </c>
      <c r="C14" s="203">
        <v>720</v>
      </c>
      <c r="D14" s="203">
        <v>6639</v>
      </c>
      <c r="E14" s="203">
        <v>6377</v>
      </c>
      <c r="F14" s="204">
        <v>-3.946377466485913</v>
      </c>
    </row>
    <row r="15" spans="1:14" ht="15.6" customHeight="1" x14ac:dyDescent="0.25">
      <c r="A15" s="202" t="s">
        <v>150</v>
      </c>
      <c r="B15" s="203">
        <v>253</v>
      </c>
      <c r="C15" s="203">
        <v>259</v>
      </c>
      <c r="D15" s="203">
        <v>2114</v>
      </c>
      <c r="E15" s="203">
        <v>2092</v>
      </c>
      <c r="F15" s="204">
        <v>-1.0406811731315031</v>
      </c>
    </row>
    <row r="16" spans="1:14" ht="15.6" customHeight="1" x14ac:dyDescent="0.5">
      <c r="A16" s="202" t="s">
        <v>149</v>
      </c>
      <c r="B16" s="203">
        <v>178</v>
      </c>
      <c r="C16" s="203">
        <v>178</v>
      </c>
      <c r="D16" s="203">
        <v>1624</v>
      </c>
      <c r="E16" s="203">
        <v>1597</v>
      </c>
      <c r="F16" s="204">
        <v>-1.6625615763546759</v>
      </c>
      <c r="G16" s="15"/>
    </row>
    <row r="17" spans="1:7" ht="15.6" customHeight="1" x14ac:dyDescent="0.35">
      <c r="A17" s="202" t="s">
        <v>155</v>
      </c>
      <c r="B17" s="203">
        <v>111</v>
      </c>
      <c r="C17" s="203">
        <v>105</v>
      </c>
      <c r="D17" s="203">
        <v>1013</v>
      </c>
      <c r="E17" s="203">
        <v>1012</v>
      </c>
      <c r="F17" s="204">
        <v>-9.8716683119448589E-2</v>
      </c>
      <c r="G17" s="16"/>
    </row>
    <row r="18" spans="1:7" ht="15.6" customHeight="1" x14ac:dyDescent="0.25">
      <c r="A18" s="202" t="s">
        <v>152</v>
      </c>
      <c r="B18" s="203">
        <v>881</v>
      </c>
      <c r="C18" s="203">
        <v>882</v>
      </c>
      <c r="D18" s="203">
        <v>7629</v>
      </c>
      <c r="E18" s="203">
        <v>7698</v>
      </c>
      <c r="F18" s="204">
        <v>0.90444357058592573</v>
      </c>
    </row>
    <row r="19" spans="1:7" ht="15.6" customHeight="1" x14ac:dyDescent="0.25">
      <c r="A19" s="202" t="s">
        <v>148</v>
      </c>
      <c r="B19" s="203">
        <v>76</v>
      </c>
      <c r="C19" s="203">
        <v>66</v>
      </c>
      <c r="D19" s="203">
        <v>744</v>
      </c>
      <c r="E19" s="203">
        <v>630</v>
      </c>
      <c r="F19" s="204">
        <v>-15.322580645161301</v>
      </c>
    </row>
    <row r="20" spans="1:7" ht="15.6" customHeight="1" x14ac:dyDescent="0.25">
      <c r="A20" s="202" t="s">
        <v>147</v>
      </c>
      <c r="B20" s="203">
        <v>99</v>
      </c>
      <c r="C20" s="203">
        <v>91</v>
      </c>
      <c r="D20" s="203">
        <v>915</v>
      </c>
      <c r="E20" s="203">
        <v>845</v>
      </c>
      <c r="F20" s="204">
        <v>-7.6502732240437146</v>
      </c>
    </row>
    <row r="21" spans="1:7" ht="15.6" customHeight="1" x14ac:dyDescent="0.25">
      <c r="A21" s="202" t="s">
        <v>154</v>
      </c>
      <c r="B21" s="203">
        <v>171</v>
      </c>
      <c r="C21" s="203">
        <v>175</v>
      </c>
      <c r="D21" s="203">
        <v>1546</v>
      </c>
      <c r="E21" s="203">
        <v>1708</v>
      </c>
      <c r="F21" s="204">
        <v>10.47865459249677</v>
      </c>
    </row>
    <row r="22" spans="1:7" ht="15.6" customHeight="1" x14ac:dyDescent="0.25">
      <c r="A22" s="202" t="s">
        <v>151</v>
      </c>
      <c r="B22" s="203">
        <v>1059</v>
      </c>
      <c r="C22" s="203">
        <v>1202</v>
      </c>
      <c r="D22" s="203">
        <v>9382</v>
      </c>
      <c r="E22" s="203">
        <v>10602</v>
      </c>
      <c r="F22" s="204">
        <v>13.003623960775951</v>
      </c>
    </row>
    <row r="23" spans="1:7" ht="15.6" customHeight="1" x14ac:dyDescent="0.25">
      <c r="A23" s="202" t="s">
        <v>171</v>
      </c>
      <c r="B23" s="203">
        <v>164</v>
      </c>
      <c r="C23" s="203">
        <v>126</v>
      </c>
      <c r="D23" s="203">
        <v>1254</v>
      </c>
      <c r="E23" s="203">
        <v>1130</v>
      </c>
      <c r="F23" s="204">
        <v>-9.8883572567783062</v>
      </c>
    </row>
    <row r="24" spans="1:7" ht="15.6" customHeight="1" x14ac:dyDescent="0.25">
      <c r="A24" s="202" t="s">
        <v>146</v>
      </c>
      <c r="B24" s="203">
        <v>48</v>
      </c>
      <c r="C24" s="203">
        <v>38</v>
      </c>
      <c r="D24" s="203">
        <v>351</v>
      </c>
      <c r="E24" s="203">
        <v>359</v>
      </c>
      <c r="F24" s="204">
        <v>2.279202279202281</v>
      </c>
    </row>
    <row r="25" spans="1:7" ht="15.6" customHeight="1" x14ac:dyDescent="0.25">
      <c r="A25" s="202" t="s">
        <v>145</v>
      </c>
      <c r="B25" s="203">
        <v>117</v>
      </c>
      <c r="C25" s="203">
        <v>116</v>
      </c>
      <c r="D25" s="203">
        <v>978</v>
      </c>
      <c r="E25" s="203">
        <v>995</v>
      </c>
      <c r="F25" s="204">
        <v>1.7382413087934629</v>
      </c>
    </row>
    <row r="26" spans="1:7" ht="15.6" customHeight="1" x14ac:dyDescent="0.25">
      <c r="A26" s="202" t="s">
        <v>157</v>
      </c>
      <c r="B26" s="203">
        <v>101</v>
      </c>
      <c r="C26" s="203">
        <v>82</v>
      </c>
      <c r="D26" s="203">
        <v>788</v>
      </c>
      <c r="E26" s="203">
        <v>768</v>
      </c>
      <c r="F26" s="204">
        <v>-2.538071065989854</v>
      </c>
    </row>
    <row r="27" spans="1:7" ht="15.6" customHeight="1" x14ac:dyDescent="0.25">
      <c r="A27" s="202" t="s">
        <v>173</v>
      </c>
      <c r="B27" s="203">
        <v>80</v>
      </c>
      <c r="C27" s="203">
        <v>83</v>
      </c>
      <c r="D27" s="203">
        <v>693</v>
      </c>
      <c r="E27" s="203">
        <v>663</v>
      </c>
      <c r="F27" s="204">
        <v>-4.3290043290043343</v>
      </c>
    </row>
    <row r="28" spans="1:7" ht="15.6" customHeight="1" x14ac:dyDescent="0.25">
      <c r="A28" s="202" t="s">
        <v>177</v>
      </c>
      <c r="B28" s="203">
        <v>1368</v>
      </c>
      <c r="C28" s="203">
        <v>1384</v>
      </c>
      <c r="D28" s="203">
        <v>12427</v>
      </c>
      <c r="E28" s="203">
        <v>12684</v>
      </c>
      <c r="F28" s="204">
        <v>2.0680775730264709</v>
      </c>
    </row>
    <row r="29" spans="1:7" ht="15.6" customHeight="1" x14ac:dyDescent="0.25">
      <c r="A29" s="202" t="s">
        <v>178</v>
      </c>
      <c r="B29" s="203">
        <v>144</v>
      </c>
      <c r="C29" s="203">
        <v>132</v>
      </c>
      <c r="D29" s="203">
        <v>1192</v>
      </c>
      <c r="E29" s="203">
        <v>1164</v>
      </c>
      <c r="F29" s="204">
        <v>-2.3489932885906062</v>
      </c>
    </row>
    <row r="30" spans="1:7" ht="15.6" customHeight="1" x14ac:dyDescent="0.25">
      <c r="A30" s="202" t="s">
        <v>179</v>
      </c>
      <c r="B30" s="203">
        <v>61</v>
      </c>
      <c r="C30" s="203">
        <v>86</v>
      </c>
      <c r="D30" s="203">
        <v>663</v>
      </c>
      <c r="E30" s="203">
        <v>705</v>
      </c>
      <c r="F30" s="204">
        <v>6.3348416289592819</v>
      </c>
    </row>
    <row r="31" spans="1:7" ht="15.6" customHeight="1" x14ac:dyDescent="0.25">
      <c r="A31" s="202" t="s">
        <v>180</v>
      </c>
      <c r="B31" s="203">
        <v>204</v>
      </c>
      <c r="C31" s="203">
        <v>200</v>
      </c>
      <c r="D31" s="203">
        <v>1799</v>
      </c>
      <c r="E31" s="203">
        <v>1771</v>
      </c>
      <c r="F31" s="204">
        <v>-1.556420233463029</v>
      </c>
    </row>
    <row r="32" spans="1:7" ht="15.6" customHeight="1" x14ac:dyDescent="0.25">
      <c r="A32" s="202" t="s">
        <v>181</v>
      </c>
      <c r="B32" s="203">
        <v>645</v>
      </c>
      <c r="C32" s="203">
        <v>618</v>
      </c>
      <c r="D32" s="203">
        <v>5736</v>
      </c>
      <c r="E32" s="203">
        <v>5621</v>
      </c>
      <c r="F32" s="204">
        <v>-2.004881450488142</v>
      </c>
    </row>
    <row r="33" spans="1:6" ht="15.6" customHeight="1" x14ac:dyDescent="0.25">
      <c r="A33" s="202" t="s">
        <v>182</v>
      </c>
      <c r="B33" s="203">
        <v>176</v>
      </c>
      <c r="C33" s="203">
        <v>163</v>
      </c>
      <c r="D33" s="203">
        <v>1394</v>
      </c>
      <c r="E33" s="203">
        <v>1427</v>
      </c>
      <c r="F33" s="204">
        <v>2.3672883787661481</v>
      </c>
    </row>
    <row r="34" spans="1:6" ht="15.6" customHeight="1" x14ac:dyDescent="0.25">
      <c r="A34" s="202" t="s">
        <v>183</v>
      </c>
      <c r="B34" s="203">
        <v>38</v>
      </c>
      <c r="C34" s="203">
        <v>30</v>
      </c>
      <c r="D34" s="203">
        <v>297</v>
      </c>
      <c r="E34" s="203">
        <v>292</v>
      </c>
      <c r="F34" s="204">
        <v>-1.6835016835016889</v>
      </c>
    </row>
    <row r="35" spans="1:6" ht="15.6" customHeight="1" x14ac:dyDescent="0.25">
      <c r="A35" s="170" t="s">
        <v>158</v>
      </c>
      <c r="B35" s="90">
        <f>SUM(B7:B34)</f>
        <v>15427</v>
      </c>
      <c r="C35" s="91">
        <f>SUM(C7:C34)</f>
        <v>15161</v>
      </c>
      <c r="D35" s="192">
        <f>SUM(D7:D34)</f>
        <v>126180</v>
      </c>
      <c r="E35" s="92">
        <f>SUM(E7:E34)</f>
        <v>126874</v>
      </c>
      <c r="F35" s="154">
        <f>E35*100/D35-100</f>
        <v>0.55000792518623598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3733462</v>
      </c>
      <c r="C7" s="203">
        <v>3289432</v>
      </c>
      <c r="D7" s="203">
        <v>20901091</v>
      </c>
      <c r="E7" s="203">
        <v>23372791</v>
      </c>
      <c r="F7" s="204">
        <v>11.82569847669674</v>
      </c>
      <c r="G7" s="51"/>
    </row>
    <row r="8" spans="1:14" ht="15.6" customHeight="1" x14ac:dyDescent="0.25">
      <c r="A8" s="202" t="s">
        <v>11</v>
      </c>
      <c r="B8" s="203">
        <v>1506540</v>
      </c>
      <c r="C8" s="203">
        <v>1460100</v>
      </c>
      <c r="D8" s="203">
        <v>10907785</v>
      </c>
      <c r="E8" s="203">
        <v>13244677</v>
      </c>
      <c r="F8" s="204">
        <v>21.424074640268401</v>
      </c>
      <c r="G8" s="20"/>
    </row>
    <row r="9" spans="1:14" ht="15.6" customHeight="1" x14ac:dyDescent="0.25">
      <c r="A9" s="202" t="s">
        <v>8</v>
      </c>
      <c r="B9" s="203">
        <v>3481657</v>
      </c>
      <c r="C9" s="203">
        <v>3890791</v>
      </c>
      <c r="D9" s="203">
        <v>27565717</v>
      </c>
      <c r="E9" s="203">
        <v>30029018</v>
      </c>
      <c r="F9" s="204">
        <v>8.9361034940611148</v>
      </c>
      <c r="G9" s="20"/>
    </row>
    <row r="10" spans="1:14" ht="15.6" customHeight="1" x14ac:dyDescent="0.25">
      <c r="A10" s="202" t="s">
        <v>10</v>
      </c>
      <c r="B10" s="203">
        <v>530612</v>
      </c>
      <c r="C10" s="203">
        <v>508677</v>
      </c>
      <c r="D10" s="203">
        <v>4967429</v>
      </c>
      <c r="E10" s="203">
        <v>4692326</v>
      </c>
      <c r="F10" s="204">
        <v>-5.5381365289770628</v>
      </c>
    </row>
    <row r="11" spans="1:14" ht="15.6" customHeight="1" x14ac:dyDescent="0.25">
      <c r="A11" s="202" t="s">
        <v>9</v>
      </c>
      <c r="B11" s="203">
        <v>47832103</v>
      </c>
      <c r="C11" s="203">
        <v>46840355</v>
      </c>
      <c r="D11" s="203">
        <v>405469836</v>
      </c>
      <c r="E11" s="203">
        <v>416260420</v>
      </c>
      <c r="F11" s="204">
        <v>2.6612544366925448</v>
      </c>
    </row>
    <row r="12" spans="1:14" ht="15.6" customHeight="1" x14ac:dyDescent="0.25">
      <c r="A12" s="202" t="s">
        <v>6</v>
      </c>
      <c r="B12" s="203">
        <v>4801729</v>
      </c>
      <c r="C12" s="203">
        <v>4790292</v>
      </c>
      <c r="D12" s="203">
        <v>30365645</v>
      </c>
      <c r="E12" s="203">
        <v>29564572</v>
      </c>
      <c r="F12" s="204">
        <v>-2.6380898545049831</v>
      </c>
    </row>
    <row r="13" spans="1:14" ht="15.6" customHeight="1" x14ac:dyDescent="0.25">
      <c r="A13" s="202" t="s">
        <v>175</v>
      </c>
      <c r="B13" s="203">
        <v>29077379</v>
      </c>
      <c r="C13" s="203">
        <v>28346065</v>
      </c>
      <c r="D13" s="203">
        <v>225609778</v>
      </c>
      <c r="E13" s="203">
        <v>221310885</v>
      </c>
      <c r="F13" s="204">
        <v>-1.90545509069203</v>
      </c>
    </row>
    <row r="14" spans="1:14" ht="15.6" customHeight="1" x14ac:dyDescent="0.25">
      <c r="A14" s="202" t="s">
        <v>153</v>
      </c>
      <c r="B14" s="203">
        <v>34420440</v>
      </c>
      <c r="C14" s="203">
        <v>34064562</v>
      </c>
      <c r="D14" s="203">
        <v>280903370</v>
      </c>
      <c r="E14" s="203">
        <v>276238381</v>
      </c>
      <c r="F14" s="204">
        <v>-1.660709517297704</v>
      </c>
    </row>
    <row r="15" spans="1:14" ht="15.6" customHeight="1" x14ac:dyDescent="0.25">
      <c r="A15" s="202" t="s">
        <v>150</v>
      </c>
      <c r="B15" s="203">
        <v>6443936</v>
      </c>
      <c r="C15" s="203">
        <v>5623117</v>
      </c>
      <c r="D15" s="203">
        <v>45392383</v>
      </c>
      <c r="E15" s="203">
        <v>44489593</v>
      </c>
      <c r="F15" s="204">
        <v>-1.988857910367912</v>
      </c>
    </row>
    <row r="16" spans="1:14" ht="15.6" customHeight="1" x14ac:dyDescent="0.5">
      <c r="A16" s="202" t="s">
        <v>149</v>
      </c>
      <c r="B16" s="203">
        <v>3827161</v>
      </c>
      <c r="C16" s="203">
        <v>4181188</v>
      </c>
      <c r="D16" s="203">
        <v>36252978</v>
      </c>
      <c r="E16" s="203">
        <v>34319840</v>
      </c>
      <c r="F16" s="204">
        <v>-5.3323564204849561</v>
      </c>
      <c r="G16" s="15"/>
    </row>
    <row r="17" spans="1:7" ht="15.6" customHeight="1" x14ac:dyDescent="0.35">
      <c r="A17" s="202" t="s">
        <v>155</v>
      </c>
      <c r="B17" s="203">
        <v>1513527</v>
      </c>
      <c r="C17" s="203">
        <v>1496384</v>
      </c>
      <c r="D17" s="203">
        <v>14434854</v>
      </c>
      <c r="E17" s="203">
        <v>14840767</v>
      </c>
      <c r="F17" s="204">
        <v>2.812033983856026</v>
      </c>
      <c r="G17" s="16"/>
    </row>
    <row r="18" spans="1:7" ht="15.6" customHeight="1" x14ac:dyDescent="0.25">
      <c r="A18" s="202" t="s">
        <v>152</v>
      </c>
      <c r="B18" s="203">
        <v>6207691</v>
      </c>
      <c r="C18" s="203">
        <v>6485407</v>
      </c>
      <c r="D18" s="203">
        <v>53957385</v>
      </c>
      <c r="E18" s="203">
        <v>53407594</v>
      </c>
      <c r="F18" s="204">
        <v>-1.018935591485757</v>
      </c>
    </row>
    <row r="19" spans="1:7" ht="15.6" customHeight="1" x14ac:dyDescent="0.25">
      <c r="A19" s="202" t="s">
        <v>148</v>
      </c>
      <c r="B19" s="203">
        <v>1382268</v>
      </c>
      <c r="C19" s="203">
        <v>1278404</v>
      </c>
      <c r="D19" s="203">
        <v>12719791</v>
      </c>
      <c r="E19" s="203">
        <v>9466663</v>
      </c>
      <c r="F19" s="204">
        <v>-25.57532588389228</v>
      </c>
    </row>
    <row r="20" spans="1:7" ht="15.6" customHeight="1" x14ac:dyDescent="0.25">
      <c r="A20" s="202" t="s">
        <v>147</v>
      </c>
      <c r="B20" s="203">
        <v>1765362</v>
      </c>
      <c r="C20" s="203">
        <v>1881134</v>
      </c>
      <c r="D20" s="203">
        <v>16591260</v>
      </c>
      <c r="E20" s="203">
        <v>15979809</v>
      </c>
      <c r="F20" s="204">
        <v>-3.685380133877715</v>
      </c>
    </row>
    <row r="21" spans="1:7" ht="15.6" customHeight="1" x14ac:dyDescent="0.25">
      <c r="A21" s="202" t="s">
        <v>154</v>
      </c>
      <c r="B21" s="203">
        <v>3304274</v>
      </c>
      <c r="C21" s="203">
        <v>2950203</v>
      </c>
      <c r="D21" s="203">
        <v>30024186</v>
      </c>
      <c r="E21" s="203">
        <v>30803736</v>
      </c>
      <c r="F21" s="204">
        <v>2.5964067768564969</v>
      </c>
    </row>
    <row r="22" spans="1:7" ht="15.6" customHeight="1" x14ac:dyDescent="0.25">
      <c r="A22" s="202" t="s">
        <v>151</v>
      </c>
      <c r="B22" s="203">
        <v>19518761</v>
      </c>
      <c r="C22" s="203">
        <v>24109971</v>
      </c>
      <c r="D22" s="203">
        <v>192666299</v>
      </c>
      <c r="E22" s="203">
        <v>227385414</v>
      </c>
      <c r="F22" s="204">
        <v>18.020336291403002</v>
      </c>
    </row>
    <row r="23" spans="1:7" ht="15.6" customHeight="1" x14ac:dyDescent="0.25">
      <c r="A23" s="202" t="s">
        <v>171</v>
      </c>
      <c r="B23" s="203">
        <v>4834519</v>
      </c>
      <c r="C23" s="203">
        <v>5134907</v>
      </c>
      <c r="D23" s="203">
        <v>36877585</v>
      </c>
      <c r="E23" s="203">
        <v>42649269</v>
      </c>
      <c r="F23" s="204">
        <v>15.650927250252421</v>
      </c>
    </row>
    <row r="24" spans="1:7" ht="15.6" customHeight="1" x14ac:dyDescent="0.25">
      <c r="A24" s="202" t="s">
        <v>146</v>
      </c>
      <c r="B24" s="203">
        <v>257955</v>
      </c>
      <c r="C24" s="203">
        <v>211989</v>
      </c>
      <c r="D24" s="203">
        <v>2234009</v>
      </c>
      <c r="E24" s="203">
        <v>2387978</v>
      </c>
      <c r="F24" s="204">
        <v>6.8920492263012392</v>
      </c>
    </row>
    <row r="25" spans="1:7" ht="15.6" customHeight="1" x14ac:dyDescent="0.25">
      <c r="A25" s="202" t="s">
        <v>145</v>
      </c>
      <c r="B25" s="203">
        <v>3214256</v>
      </c>
      <c r="C25" s="203">
        <v>3108869</v>
      </c>
      <c r="D25" s="203">
        <v>25478932</v>
      </c>
      <c r="E25" s="203">
        <v>27216678</v>
      </c>
      <c r="F25" s="204">
        <v>6.8203251219478167</v>
      </c>
    </row>
    <row r="26" spans="1:7" ht="15.6" customHeight="1" x14ac:dyDescent="0.25">
      <c r="A26" s="202" t="s">
        <v>157</v>
      </c>
      <c r="B26" s="203">
        <v>1970262</v>
      </c>
      <c r="C26" s="203">
        <v>1601581</v>
      </c>
      <c r="D26" s="203">
        <v>13572418</v>
      </c>
      <c r="E26" s="203">
        <v>11979099</v>
      </c>
      <c r="F26" s="204">
        <v>-11.73938939988439</v>
      </c>
    </row>
    <row r="27" spans="1:7" ht="15.6" customHeight="1" x14ac:dyDescent="0.25">
      <c r="A27" s="202" t="s">
        <v>173</v>
      </c>
      <c r="B27" s="203">
        <v>709747</v>
      </c>
      <c r="C27" s="203">
        <v>640103</v>
      </c>
      <c r="D27" s="203">
        <v>5694081</v>
      </c>
      <c r="E27" s="203">
        <v>5316756</v>
      </c>
      <c r="F27" s="204">
        <v>-6.6266180618084007</v>
      </c>
    </row>
    <row r="28" spans="1:7" ht="15.6" customHeight="1" x14ac:dyDescent="0.25">
      <c r="A28" s="202" t="s">
        <v>177</v>
      </c>
      <c r="B28" s="203">
        <v>15133702</v>
      </c>
      <c r="C28" s="203">
        <v>15956025</v>
      </c>
      <c r="D28" s="203">
        <v>149886662</v>
      </c>
      <c r="E28" s="203">
        <v>156298804</v>
      </c>
      <c r="F28" s="204">
        <v>4.2779937283545593</v>
      </c>
    </row>
    <row r="29" spans="1:7" ht="15.6" customHeight="1" x14ac:dyDescent="0.25">
      <c r="A29" s="202" t="s">
        <v>178</v>
      </c>
      <c r="B29" s="203">
        <v>2639150</v>
      </c>
      <c r="C29" s="203">
        <v>2455059</v>
      </c>
      <c r="D29" s="203">
        <v>23690252</v>
      </c>
      <c r="E29" s="203">
        <v>22685938</v>
      </c>
      <c r="F29" s="204">
        <v>-4.2393554952475796</v>
      </c>
    </row>
    <row r="30" spans="1:7" ht="15.6" customHeight="1" x14ac:dyDescent="0.25">
      <c r="A30" s="202" t="s">
        <v>179</v>
      </c>
      <c r="B30" s="203">
        <v>419159</v>
      </c>
      <c r="C30" s="203">
        <v>545498</v>
      </c>
      <c r="D30" s="203">
        <v>3882430</v>
      </c>
      <c r="E30" s="203">
        <v>4262184</v>
      </c>
      <c r="F30" s="204">
        <v>9.7813482792993085</v>
      </c>
    </row>
    <row r="31" spans="1:7" ht="15.6" customHeight="1" x14ac:dyDescent="0.25">
      <c r="A31" s="202" t="s">
        <v>180</v>
      </c>
      <c r="B31" s="203">
        <v>4527128</v>
      </c>
      <c r="C31" s="203">
        <v>4326361</v>
      </c>
      <c r="D31" s="203">
        <v>37588959</v>
      </c>
      <c r="E31" s="203">
        <v>36202763</v>
      </c>
      <c r="F31" s="204">
        <v>-3.6877743807696248</v>
      </c>
    </row>
    <row r="32" spans="1:7" ht="15.6" customHeight="1" x14ac:dyDescent="0.25">
      <c r="A32" s="202" t="s">
        <v>181</v>
      </c>
      <c r="B32" s="203">
        <v>26146462</v>
      </c>
      <c r="C32" s="203">
        <v>25947858</v>
      </c>
      <c r="D32" s="203">
        <v>228945655</v>
      </c>
      <c r="E32" s="203">
        <v>229819116</v>
      </c>
      <c r="F32" s="204">
        <v>0.38151455636928228</v>
      </c>
    </row>
    <row r="33" spans="1:6" ht="15.6" customHeight="1" x14ac:dyDescent="0.25">
      <c r="A33" s="202" t="s">
        <v>182</v>
      </c>
      <c r="B33" s="203">
        <v>4562473</v>
      </c>
      <c r="C33" s="203">
        <v>4233863</v>
      </c>
      <c r="D33" s="203">
        <v>32987734</v>
      </c>
      <c r="E33" s="203">
        <v>35015397</v>
      </c>
      <c r="F33" s="204">
        <v>6.1467180498060259</v>
      </c>
    </row>
    <row r="34" spans="1:6" ht="15.6" customHeight="1" x14ac:dyDescent="0.25">
      <c r="A34" s="202" t="s">
        <v>183</v>
      </c>
      <c r="B34" s="203">
        <v>254355</v>
      </c>
      <c r="C34" s="203">
        <v>229278</v>
      </c>
      <c r="D34" s="203">
        <v>2299933</v>
      </c>
      <c r="E34" s="203">
        <v>2222939</v>
      </c>
      <c r="F34" s="204">
        <v>-3.3476627362623219</v>
      </c>
    </row>
    <row r="35" spans="1:6" ht="15.6" customHeight="1" x14ac:dyDescent="0.25">
      <c r="A35" s="170" t="s">
        <v>158</v>
      </c>
      <c r="B35" s="90">
        <f>SUM(B7:B34)</f>
        <v>234016070</v>
      </c>
      <c r="C35" s="91">
        <f>SUM(C7:C34)</f>
        <v>235587473</v>
      </c>
      <c r="D35" s="192">
        <f>SUM(D7:D34)</f>
        <v>1971868437</v>
      </c>
      <c r="E35" s="92">
        <f>SUM(E7:E34)</f>
        <v>2021463407</v>
      </c>
      <c r="F35" s="154">
        <f>E35*100/D35-100</f>
        <v>2.515125708663092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</v>
      </c>
      <c r="C7" s="203">
        <v>26</v>
      </c>
      <c r="D7" s="203">
        <v>101</v>
      </c>
      <c r="E7" s="203">
        <v>127</v>
      </c>
      <c r="F7" s="204">
        <v>25.742574257425741</v>
      </c>
      <c r="G7" s="51"/>
    </row>
    <row r="8" spans="1:14" ht="15.6" customHeight="1" x14ac:dyDescent="0.25">
      <c r="A8" s="202" t="s">
        <v>11</v>
      </c>
      <c r="B8" s="203">
        <v>9</v>
      </c>
      <c r="C8" s="203">
        <v>9</v>
      </c>
      <c r="D8" s="203">
        <v>60</v>
      </c>
      <c r="E8" s="203">
        <v>71</v>
      </c>
      <c r="F8" s="204">
        <v>18.333333333333329</v>
      </c>
      <c r="G8" s="20"/>
    </row>
    <row r="9" spans="1:14" ht="15.6" customHeight="1" x14ac:dyDescent="0.25">
      <c r="A9" s="202" t="s">
        <v>8</v>
      </c>
      <c r="B9" s="203">
        <v>3</v>
      </c>
      <c r="C9" s="203">
        <v>2</v>
      </c>
      <c r="D9" s="203">
        <v>15</v>
      </c>
      <c r="E9" s="203">
        <v>15</v>
      </c>
      <c r="F9" s="204">
        <v>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37</v>
      </c>
      <c r="C12" s="203">
        <v>40</v>
      </c>
      <c r="D12" s="203">
        <v>238</v>
      </c>
      <c r="E12" s="203">
        <v>217</v>
      </c>
      <c r="F12" s="204">
        <v>-8.8235294117647101</v>
      </c>
    </row>
    <row r="13" spans="1:14" ht="15.6" customHeight="1" x14ac:dyDescent="0.25">
      <c r="A13" s="202" t="s">
        <v>175</v>
      </c>
      <c r="B13" s="203">
        <v>89</v>
      </c>
      <c r="C13" s="203">
        <v>101</v>
      </c>
      <c r="D13" s="203">
        <v>570</v>
      </c>
      <c r="E13" s="203">
        <v>584</v>
      </c>
      <c r="F13" s="204">
        <v>2.4561403508771922</v>
      </c>
    </row>
    <row r="14" spans="1:14" ht="15.6" customHeight="1" x14ac:dyDescent="0.25">
      <c r="A14" s="202" t="s">
        <v>153</v>
      </c>
      <c r="B14" s="203">
        <v>90</v>
      </c>
      <c r="C14" s="203">
        <v>95</v>
      </c>
      <c r="D14" s="203">
        <v>589</v>
      </c>
      <c r="E14" s="203">
        <v>573</v>
      </c>
      <c r="F14" s="204">
        <v>-2.7164685908319228</v>
      </c>
    </row>
    <row r="15" spans="1:14" ht="15.6" customHeight="1" x14ac:dyDescent="0.25">
      <c r="A15" s="202" t="s">
        <v>150</v>
      </c>
      <c r="B15" s="203">
        <v>18</v>
      </c>
      <c r="C15" s="203">
        <v>21</v>
      </c>
      <c r="D15" s="203">
        <v>67</v>
      </c>
      <c r="E15" s="203">
        <v>71</v>
      </c>
      <c r="F15" s="204">
        <v>5.9701492537313499</v>
      </c>
    </row>
    <row r="16" spans="1:14" ht="15.6" customHeight="1" x14ac:dyDescent="0.5">
      <c r="A16" s="202" t="s">
        <v>149</v>
      </c>
      <c r="B16" s="203">
        <v>18</v>
      </c>
      <c r="C16" s="203">
        <v>18</v>
      </c>
      <c r="D16" s="203">
        <v>98</v>
      </c>
      <c r="E16" s="203">
        <v>89</v>
      </c>
      <c r="F16" s="204">
        <v>-9.183673469387756</v>
      </c>
      <c r="G16" s="15"/>
    </row>
    <row r="17" spans="1:7" ht="15.6" customHeight="1" x14ac:dyDescent="0.35">
      <c r="A17" s="202" t="s">
        <v>155</v>
      </c>
      <c r="B17" s="203">
        <v>1</v>
      </c>
      <c r="C17" s="203">
        <v>0</v>
      </c>
      <c r="D17" s="203">
        <v>1</v>
      </c>
      <c r="E17" s="203">
        <v>1</v>
      </c>
      <c r="F17" s="204">
        <v>0</v>
      </c>
      <c r="G17" s="16"/>
    </row>
    <row r="18" spans="1:7" ht="15.6" customHeight="1" x14ac:dyDescent="0.25">
      <c r="A18" s="202" t="s">
        <v>152</v>
      </c>
      <c r="B18" s="203">
        <v>1</v>
      </c>
      <c r="C18" s="203">
        <v>2</v>
      </c>
      <c r="D18" s="203">
        <v>14</v>
      </c>
      <c r="E18" s="203">
        <v>7</v>
      </c>
      <c r="F18" s="204">
        <v>-50</v>
      </c>
    </row>
    <row r="19" spans="1:7" ht="15.6" customHeight="1" x14ac:dyDescent="0.25">
      <c r="A19" s="202" t="s">
        <v>148</v>
      </c>
      <c r="B19" s="203">
        <v>2</v>
      </c>
      <c r="C19" s="203">
        <v>3</v>
      </c>
      <c r="D19" s="203">
        <v>12</v>
      </c>
      <c r="E19" s="203">
        <v>18</v>
      </c>
      <c r="F19" s="204">
        <v>50</v>
      </c>
    </row>
    <row r="20" spans="1:7" ht="15.6" customHeight="1" x14ac:dyDescent="0.25">
      <c r="A20" s="202" t="s">
        <v>147</v>
      </c>
      <c r="B20" s="203">
        <v>4</v>
      </c>
      <c r="C20" s="203">
        <v>7</v>
      </c>
      <c r="D20" s="203">
        <v>22</v>
      </c>
      <c r="E20" s="203">
        <v>30</v>
      </c>
      <c r="F20" s="204">
        <v>36.363636363636367</v>
      </c>
    </row>
    <row r="21" spans="1:7" ht="15.6" customHeight="1" x14ac:dyDescent="0.25">
      <c r="A21" s="202" t="s">
        <v>154</v>
      </c>
      <c r="B21" s="203">
        <v>6</v>
      </c>
      <c r="C21" s="203">
        <v>6</v>
      </c>
      <c r="D21" s="203">
        <v>14</v>
      </c>
      <c r="E21" s="203">
        <v>16</v>
      </c>
      <c r="F21" s="204">
        <v>14.28571428571429</v>
      </c>
    </row>
    <row r="22" spans="1:7" ht="15.6" customHeight="1" x14ac:dyDescent="0.25">
      <c r="A22" s="202" t="s">
        <v>151</v>
      </c>
      <c r="B22" s="203">
        <v>13</v>
      </c>
      <c r="C22" s="203">
        <v>16</v>
      </c>
      <c r="D22" s="203">
        <v>389</v>
      </c>
      <c r="E22" s="203">
        <v>372</v>
      </c>
      <c r="F22" s="204">
        <v>-4.370179948586113</v>
      </c>
    </row>
    <row r="23" spans="1:7" ht="15.6" customHeight="1" x14ac:dyDescent="0.25">
      <c r="A23" s="202" t="s">
        <v>171</v>
      </c>
      <c r="B23" s="203">
        <v>34</v>
      </c>
      <c r="C23" s="203">
        <v>29</v>
      </c>
      <c r="D23" s="203">
        <v>200</v>
      </c>
      <c r="E23" s="203">
        <v>164</v>
      </c>
      <c r="F23" s="204">
        <v>-18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2</v>
      </c>
      <c r="C25" s="203">
        <v>1</v>
      </c>
      <c r="D25" s="203">
        <v>7</v>
      </c>
      <c r="E25" s="203">
        <v>8</v>
      </c>
      <c r="F25" s="204">
        <v>14.28571428571429</v>
      </c>
    </row>
    <row r="26" spans="1:7" ht="15.6" customHeight="1" x14ac:dyDescent="0.25">
      <c r="A26" s="202" t="s">
        <v>157</v>
      </c>
      <c r="B26" s="203">
        <v>4</v>
      </c>
      <c r="C26" s="203">
        <v>5</v>
      </c>
      <c r="D26" s="203">
        <v>14</v>
      </c>
      <c r="E26" s="203">
        <v>23</v>
      </c>
      <c r="F26" s="204">
        <v>64.285714285714278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5</v>
      </c>
      <c r="E27" s="203">
        <v>3</v>
      </c>
      <c r="F27" s="204">
        <v>-40</v>
      </c>
    </row>
    <row r="28" spans="1:7" ht="15.6" customHeight="1" x14ac:dyDescent="0.25">
      <c r="A28" s="202" t="s">
        <v>177</v>
      </c>
      <c r="B28" s="203">
        <v>11</v>
      </c>
      <c r="C28" s="203">
        <v>11</v>
      </c>
      <c r="D28" s="203">
        <v>317</v>
      </c>
      <c r="E28" s="203">
        <v>316</v>
      </c>
      <c r="F28" s="204">
        <v>-0.31545741324920579</v>
      </c>
    </row>
    <row r="29" spans="1:7" ht="15.6" customHeight="1" x14ac:dyDescent="0.25">
      <c r="A29" s="202" t="s">
        <v>178</v>
      </c>
      <c r="B29" s="203">
        <v>2</v>
      </c>
      <c r="C29" s="203">
        <v>2</v>
      </c>
      <c r="D29" s="203">
        <v>13</v>
      </c>
      <c r="E29" s="203">
        <v>15</v>
      </c>
      <c r="F29" s="204">
        <v>15.38461538461539</v>
      </c>
    </row>
    <row r="30" spans="1:7" ht="15.6" customHeight="1" x14ac:dyDescent="0.25">
      <c r="A30" s="202" t="s">
        <v>179</v>
      </c>
      <c r="B30" s="203">
        <v>8</v>
      </c>
      <c r="C30" s="203">
        <v>8</v>
      </c>
      <c r="D30" s="203">
        <v>58</v>
      </c>
      <c r="E30" s="203">
        <v>51</v>
      </c>
      <c r="F30" s="204">
        <v>-12.068965517241381</v>
      </c>
    </row>
    <row r="31" spans="1:7" ht="15.6" customHeight="1" x14ac:dyDescent="0.25">
      <c r="A31" s="202" t="s">
        <v>180</v>
      </c>
      <c r="B31" s="203">
        <v>8</v>
      </c>
      <c r="C31" s="203">
        <v>12</v>
      </c>
      <c r="D31" s="203">
        <v>38</v>
      </c>
      <c r="E31" s="203">
        <v>47</v>
      </c>
      <c r="F31" s="204">
        <v>23.684210526315791</v>
      </c>
    </row>
    <row r="32" spans="1:7" ht="15.6" customHeight="1" x14ac:dyDescent="0.25">
      <c r="A32" s="202" t="s">
        <v>181</v>
      </c>
      <c r="B32" s="203">
        <v>33</v>
      </c>
      <c r="C32" s="203">
        <v>31</v>
      </c>
      <c r="D32" s="203">
        <v>188</v>
      </c>
      <c r="E32" s="203">
        <v>199</v>
      </c>
      <c r="F32" s="204">
        <v>5.8510638297872362</v>
      </c>
    </row>
    <row r="33" spans="1:6" ht="15.6" customHeight="1" x14ac:dyDescent="0.25">
      <c r="A33" s="202" t="s">
        <v>182</v>
      </c>
      <c r="B33" s="203">
        <v>18</v>
      </c>
      <c r="C33" s="203">
        <v>11</v>
      </c>
      <c r="D33" s="203">
        <v>73</v>
      </c>
      <c r="E33" s="203">
        <v>62</v>
      </c>
      <c r="F33" s="204">
        <v>-15.06849315068493</v>
      </c>
    </row>
    <row r="34" spans="1:6" ht="15.6" customHeight="1" x14ac:dyDescent="0.25">
      <c r="A34" s="202" t="s">
        <v>183</v>
      </c>
      <c r="B34" s="203">
        <v>1</v>
      </c>
      <c r="C34" s="203">
        <v>1</v>
      </c>
      <c r="D34" s="203">
        <v>6</v>
      </c>
      <c r="E34" s="203">
        <v>7</v>
      </c>
      <c r="F34" s="204">
        <v>16.666666666666671</v>
      </c>
    </row>
    <row r="35" spans="1:6" ht="15.6" customHeight="1" x14ac:dyDescent="0.25">
      <c r="A35" s="170" t="s">
        <v>158</v>
      </c>
      <c r="B35" s="90">
        <f>SUM(B7:B34)</f>
        <v>434</v>
      </c>
      <c r="C35" s="91">
        <f>SUM(C7:C34)</f>
        <v>457</v>
      </c>
      <c r="D35" s="192">
        <f>SUM(D7:D34)</f>
        <v>3109</v>
      </c>
      <c r="E35" s="192">
        <f>SUM(E7:E34)</f>
        <v>3087</v>
      </c>
      <c r="F35" s="154">
        <f>E35*100/D35-100</f>
        <v>-0.70762302991315096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53353</v>
      </c>
      <c r="C7" s="203">
        <v>56376</v>
      </c>
      <c r="D7" s="203">
        <v>254638</v>
      </c>
      <c r="E7" s="203">
        <v>322643</v>
      </c>
      <c r="F7" s="204">
        <v>26.70654026500365</v>
      </c>
      <c r="G7" s="51"/>
    </row>
    <row r="8" spans="1:14" ht="15.6" customHeight="1" x14ac:dyDescent="0.25">
      <c r="A8" s="202" t="s">
        <v>11</v>
      </c>
      <c r="B8" s="203">
        <v>43272</v>
      </c>
      <c r="C8" s="203">
        <v>31992</v>
      </c>
      <c r="D8" s="203">
        <v>289727</v>
      </c>
      <c r="E8" s="203">
        <v>287175</v>
      </c>
      <c r="F8" s="204">
        <v>-0.88082919437952978</v>
      </c>
      <c r="G8" s="20"/>
    </row>
    <row r="9" spans="1:14" ht="15.6" customHeight="1" x14ac:dyDescent="0.25">
      <c r="A9" s="202" t="s">
        <v>8</v>
      </c>
      <c r="B9" s="203">
        <v>85364</v>
      </c>
      <c r="C9" s="203">
        <v>100020</v>
      </c>
      <c r="D9" s="203">
        <v>733856</v>
      </c>
      <c r="E9" s="203">
        <v>872970</v>
      </c>
      <c r="F9" s="204">
        <v>18.95658003750054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501144</v>
      </c>
      <c r="C11" s="203">
        <v>519641</v>
      </c>
      <c r="D11" s="203">
        <v>4579633</v>
      </c>
      <c r="E11" s="203">
        <v>4874094</v>
      </c>
      <c r="F11" s="204">
        <v>6.4297947018898611</v>
      </c>
    </row>
    <row r="12" spans="1:14" ht="15.6" customHeight="1" x14ac:dyDescent="0.25">
      <c r="A12" s="202" t="s">
        <v>6</v>
      </c>
      <c r="B12" s="203">
        <v>81506</v>
      </c>
      <c r="C12" s="203">
        <v>96452</v>
      </c>
      <c r="D12" s="203">
        <v>469715</v>
      </c>
      <c r="E12" s="203">
        <v>498473</v>
      </c>
      <c r="F12" s="204">
        <v>6.1224359452008201</v>
      </c>
    </row>
    <row r="13" spans="1:14" ht="15.6" customHeight="1" x14ac:dyDescent="0.25">
      <c r="A13" s="202" t="s">
        <v>175</v>
      </c>
      <c r="B13" s="203">
        <v>1172929</v>
      </c>
      <c r="C13" s="203">
        <v>1186925</v>
      </c>
      <c r="D13" s="203">
        <v>8205486</v>
      </c>
      <c r="E13" s="203">
        <v>8339046</v>
      </c>
      <c r="F13" s="204">
        <v>1.6276915224765529</v>
      </c>
    </row>
    <row r="14" spans="1:14" ht="15.6" customHeight="1" x14ac:dyDescent="0.25">
      <c r="A14" s="202" t="s">
        <v>153</v>
      </c>
      <c r="B14" s="203">
        <v>578063</v>
      </c>
      <c r="C14" s="203">
        <v>634324</v>
      </c>
      <c r="D14" s="203">
        <v>4137739</v>
      </c>
      <c r="E14" s="203">
        <v>4317877</v>
      </c>
      <c r="F14" s="204">
        <v>4.3535370403981517</v>
      </c>
    </row>
    <row r="15" spans="1:14" ht="15.6" customHeight="1" x14ac:dyDescent="0.25">
      <c r="A15" s="202" t="s">
        <v>150</v>
      </c>
      <c r="B15" s="203">
        <v>53847</v>
      </c>
      <c r="C15" s="203">
        <v>46042</v>
      </c>
      <c r="D15" s="203">
        <v>229747</v>
      </c>
      <c r="E15" s="203">
        <v>239955</v>
      </c>
      <c r="F15" s="204">
        <v>4.4431483327312256</v>
      </c>
    </row>
    <row r="16" spans="1:14" ht="15.6" customHeight="1" x14ac:dyDescent="0.5">
      <c r="A16" s="202" t="s">
        <v>149</v>
      </c>
      <c r="B16" s="203">
        <v>25705</v>
      </c>
      <c r="C16" s="203">
        <v>25200</v>
      </c>
      <c r="D16" s="203">
        <v>121978</v>
      </c>
      <c r="E16" s="203">
        <v>133747</v>
      </c>
      <c r="F16" s="204">
        <v>9.6484611979209376</v>
      </c>
      <c r="G16" s="15"/>
    </row>
    <row r="17" spans="1:7" ht="15.6" customHeight="1" x14ac:dyDescent="0.35">
      <c r="A17" s="202" t="s">
        <v>155</v>
      </c>
      <c r="B17" s="203">
        <v>170</v>
      </c>
      <c r="C17" s="203">
        <v>0</v>
      </c>
      <c r="D17" s="203">
        <v>170</v>
      </c>
      <c r="E17" s="203">
        <v>743</v>
      </c>
      <c r="F17" s="204">
        <v>337.05882352941182</v>
      </c>
      <c r="G17" s="16"/>
    </row>
    <row r="18" spans="1:7" ht="15.6" customHeight="1" x14ac:dyDescent="0.25">
      <c r="A18" s="202" t="s">
        <v>152</v>
      </c>
      <c r="B18" s="203">
        <v>157318</v>
      </c>
      <c r="C18" s="203">
        <v>166923</v>
      </c>
      <c r="D18" s="203">
        <v>1502312</v>
      </c>
      <c r="E18" s="203">
        <v>1518803</v>
      </c>
      <c r="F18" s="204">
        <v>1.0977080659676519</v>
      </c>
    </row>
    <row r="19" spans="1:7" ht="15.6" customHeight="1" x14ac:dyDescent="0.25">
      <c r="A19" s="202" t="s">
        <v>148</v>
      </c>
      <c r="B19" s="203">
        <v>733</v>
      </c>
      <c r="C19" s="203">
        <v>1945</v>
      </c>
      <c r="D19" s="203">
        <v>5244</v>
      </c>
      <c r="E19" s="203">
        <v>11992</v>
      </c>
      <c r="F19" s="204">
        <v>128.68039664378341</v>
      </c>
    </row>
    <row r="20" spans="1:7" ht="15.6" customHeight="1" x14ac:dyDescent="0.25">
      <c r="A20" s="202" t="s">
        <v>147</v>
      </c>
      <c r="B20" s="203">
        <v>7938</v>
      </c>
      <c r="C20" s="203">
        <v>6616</v>
      </c>
      <c r="D20" s="203">
        <v>25448</v>
      </c>
      <c r="E20" s="203">
        <v>37720</v>
      </c>
      <c r="F20" s="204">
        <v>48.223828984596032</v>
      </c>
    </row>
    <row r="21" spans="1:7" ht="15.6" customHeight="1" x14ac:dyDescent="0.25">
      <c r="A21" s="202" t="s">
        <v>154</v>
      </c>
      <c r="B21" s="203">
        <v>8694</v>
      </c>
      <c r="C21" s="203">
        <v>5418</v>
      </c>
      <c r="D21" s="203">
        <v>55355</v>
      </c>
      <c r="E21" s="203">
        <v>46313</v>
      </c>
      <c r="F21" s="204">
        <v>-16.334567789720889</v>
      </c>
    </row>
    <row r="22" spans="1:7" ht="15.6" customHeight="1" x14ac:dyDescent="0.25">
      <c r="A22" s="202" t="s">
        <v>151</v>
      </c>
      <c r="B22" s="203">
        <v>201151</v>
      </c>
      <c r="C22" s="203">
        <v>218642</v>
      </c>
      <c r="D22" s="203">
        <v>2218209</v>
      </c>
      <c r="E22" s="203">
        <v>2328342</v>
      </c>
      <c r="F22" s="204">
        <v>4.9649514540784878</v>
      </c>
    </row>
    <row r="23" spans="1:7" ht="15.6" customHeight="1" x14ac:dyDescent="0.25">
      <c r="A23" s="202" t="s">
        <v>171</v>
      </c>
      <c r="B23" s="203">
        <v>79489</v>
      </c>
      <c r="C23" s="203">
        <v>74054</v>
      </c>
      <c r="D23" s="203">
        <v>606558</v>
      </c>
      <c r="E23" s="203">
        <v>573828</v>
      </c>
      <c r="F23" s="204">
        <v>-5.3960214851671253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55084</v>
      </c>
      <c r="C25" s="203">
        <v>64549</v>
      </c>
      <c r="D25" s="203">
        <v>543620</v>
      </c>
      <c r="E25" s="203">
        <v>587837</v>
      </c>
      <c r="F25" s="204">
        <v>8.1338067032118033</v>
      </c>
    </row>
    <row r="26" spans="1:7" ht="15.6" customHeight="1" x14ac:dyDescent="0.25">
      <c r="A26" s="202" t="s">
        <v>157</v>
      </c>
      <c r="B26" s="203">
        <v>23981</v>
      </c>
      <c r="C26" s="203">
        <v>23399</v>
      </c>
      <c r="D26" s="203">
        <v>190021</v>
      </c>
      <c r="E26" s="203">
        <v>193269</v>
      </c>
      <c r="F26" s="204">
        <v>1.7092847632630139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934</v>
      </c>
      <c r="E27" s="203">
        <v>1092</v>
      </c>
      <c r="F27" s="204">
        <v>16.916488222698082</v>
      </c>
    </row>
    <row r="28" spans="1:7" ht="15.6" customHeight="1" x14ac:dyDescent="0.25">
      <c r="A28" s="202" t="s">
        <v>177</v>
      </c>
      <c r="B28" s="203">
        <v>503221</v>
      </c>
      <c r="C28" s="203">
        <v>499212</v>
      </c>
      <c r="D28" s="203">
        <v>4935368</v>
      </c>
      <c r="E28" s="203">
        <v>4933164</v>
      </c>
      <c r="F28" s="204">
        <v>-4.4657257574314713E-2</v>
      </c>
    </row>
    <row r="29" spans="1:7" ht="15.6" customHeight="1" x14ac:dyDescent="0.25">
      <c r="A29" s="202" t="s">
        <v>178</v>
      </c>
      <c r="B29" s="203">
        <v>29787</v>
      </c>
      <c r="C29" s="203">
        <v>32524</v>
      </c>
      <c r="D29" s="203">
        <v>203515</v>
      </c>
      <c r="E29" s="203">
        <v>221950</v>
      </c>
      <c r="F29" s="204">
        <v>9.0583003709800209</v>
      </c>
    </row>
    <row r="30" spans="1:7" ht="15.6" customHeight="1" x14ac:dyDescent="0.25">
      <c r="A30" s="202" t="s">
        <v>179</v>
      </c>
      <c r="B30" s="203">
        <v>2430</v>
      </c>
      <c r="C30" s="203">
        <v>2786</v>
      </c>
      <c r="D30" s="203">
        <v>15705</v>
      </c>
      <c r="E30" s="203">
        <v>15761</v>
      </c>
      <c r="F30" s="204">
        <v>0.35657433938236238</v>
      </c>
    </row>
    <row r="31" spans="1:7" ht="15.6" customHeight="1" x14ac:dyDescent="0.25">
      <c r="A31" s="202" t="s">
        <v>180</v>
      </c>
      <c r="B31" s="203">
        <v>18524</v>
      </c>
      <c r="C31" s="203">
        <v>21103</v>
      </c>
      <c r="D31" s="203">
        <v>82420</v>
      </c>
      <c r="E31" s="203">
        <v>106334</v>
      </c>
      <c r="F31" s="204">
        <v>29.014802232467851</v>
      </c>
    </row>
    <row r="32" spans="1:7" ht="15.6" customHeight="1" x14ac:dyDescent="0.25">
      <c r="A32" s="202" t="s">
        <v>181</v>
      </c>
      <c r="B32" s="203">
        <v>162511</v>
      </c>
      <c r="C32" s="203">
        <v>163804</v>
      </c>
      <c r="D32" s="203">
        <v>1196470</v>
      </c>
      <c r="E32" s="203">
        <v>1298401</v>
      </c>
      <c r="F32" s="204">
        <v>8.5193109731125674</v>
      </c>
    </row>
    <row r="33" spans="1:6" ht="15.6" customHeight="1" x14ac:dyDescent="0.25">
      <c r="A33" s="202" t="s">
        <v>182</v>
      </c>
      <c r="B33" s="203">
        <v>39112</v>
      </c>
      <c r="C33" s="203">
        <v>23244</v>
      </c>
      <c r="D33" s="203">
        <v>158420</v>
      </c>
      <c r="E33" s="203">
        <v>138691</v>
      </c>
      <c r="F33" s="204">
        <v>-12.453604342886001</v>
      </c>
    </row>
    <row r="34" spans="1:6" ht="15.6" customHeight="1" x14ac:dyDescent="0.25">
      <c r="A34" s="202" t="s">
        <v>183</v>
      </c>
      <c r="B34" s="203">
        <v>101</v>
      </c>
      <c r="C34" s="203">
        <v>96</v>
      </c>
      <c r="D34" s="203">
        <v>1375</v>
      </c>
      <c r="E34" s="203">
        <v>1777</v>
      </c>
      <c r="F34" s="204">
        <v>29.236363636363649</v>
      </c>
    </row>
    <row r="35" spans="1:6" ht="15.6" customHeight="1" x14ac:dyDescent="0.25">
      <c r="A35" s="170" t="s">
        <v>158</v>
      </c>
      <c r="B35" s="90">
        <f>SUM(B7:B34)</f>
        <v>3885427</v>
      </c>
      <c r="C35" s="91">
        <f>SUM(C7:C34)</f>
        <v>4001287</v>
      </c>
      <c r="D35" s="90">
        <f>SUM(D7:D34)</f>
        <v>30763663</v>
      </c>
      <c r="E35" s="92">
        <f>SUM(E7:E34)</f>
        <v>31902762</v>
      </c>
      <c r="F35" s="154">
        <f>E35*100/D35-100</f>
        <v>3.7027417703802001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21593</v>
      </c>
      <c r="C8" s="203">
        <v>13475</v>
      </c>
      <c r="D8" s="203">
        <v>142014</v>
      </c>
      <c r="E8" s="203">
        <v>112391</v>
      </c>
      <c r="F8" s="204">
        <v>-20.859211063697941</v>
      </c>
      <c r="G8" s="20"/>
    </row>
    <row r="9" spans="1:14" ht="15.6" customHeight="1" x14ac:dyDescent="0.25">
      <c r="A9" s="202" t="s">
        <v>8</v>
      </c>
      <c r="B9" s="203">
        <v>83074</v>
      </c>
      <c r="C9" s="203">
        <v>98670</v>
      </c>
      <c r="D9" s="203">
        <v>727231</v>
      </c>
      <c r="E9" s="203">
        <v>863482</v>
      </c>
      <c r="F9" s="204">
        <v>18.73558745433019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501144</v>
      </c>
      <c r="C11" s="203">
        <v>519641</v>
      </c>
      <c r="D11" s="203">
        <v>4579609</v>
      </c>
      <c r="E11" s="203">
        <v>4874094</v>
      </c>
      <c r="F11" s="204">
        <v>6.430352460220945</v>
      </c>
    </row>
    <row r="12" spans="1:14" ht="15.6" customHeight="1" x14ac:dyDescent="0.25">
      <c r="A12" s="202" t="s">
        <v>6</v>
      </c>
      <c r="B12" s="203">
        <v>2725</v>
      </c>
      <c r="C12" s="203">
        <v>4841</v>
      </c>
      <c r="D12" s="203">
        <v>19703</v>
      </c>
      <c r="E12" s="203">
        <v>30369</v>
      </c>
      <c r="F12" s="204">
        <v>54.133888240369487</v>
      </c>
    </row>
    <row r="13" spans="1:14" ht="15.6" customHeight="1" x14ac:dyDescent="0.25">
      <c r="A13" s="202" t="s">
        <v>175</v>
      </c>
      <c r="B13" s="203">
        <v>860055</v>
      </c>
      <c r="C13" s="203">
        <v>859333</v>
      </c>
      <c r="D13" s="203">
        <v>6231749</v>
      </c>
      <c r="E13" s="203">
        <v>6326208</v>
      </c>
      <c r="F13" s="204">
        <v>1.515770291775226</v>
      </c>
    </row>
    <row r="14" spans="1:14" ht="15.6" customHeight="1" x14ac:dyDescent="0.25">
      <c r="A14" s="202" t="s">
        <v>153</v>
      </c>
      <c r="B14" s="203">
        <v>166606</v>
      </c>
      <c r="C14" s="203">
        <v>171943</v>
      </c>
      <c r="D14" s="203">
        <v>1464490</v>
      </c>
      <c r="E14" s="203">
        <v>1482482</v>
      </c>
      <c r="F14" s="204">
        <v>1.228550553434985</v>
      </c>
    </row>
    <row r="15" spans="1:14" ht="15.6" customHeight="1" x14ac:dyDescent="0.25">
      <c r="A15" s="202" t="s">
        <v>150</v>
      </c>
      <c r="B15" s="203">
        <v>17423</v>
      </c>
      <c r="C15" s="203">
        <v>19171</v>
      </c>
      <c r="D15" s="203">
        <v>108987</v>
      </c>
      <c r="E15" s="203">
        <v>118108</v>
      </c>
      <c r="F15" s="204">
        <v>8.3688880325176456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157149</v>
      </c>
      <c r="C18" s="203">
        <v>164863</v>
      </c>
      <c r="D18" s="203">
        <v>1477413</v>
      </c>
      <c r="E18" s="203">
        <v>1514038</v>
      </c>
      <c r="F18" s="204">
        <v>2.4789953790849211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7957</v>
      </c>
      <c r="C21" s="203">
        <v>4806</v>
      </c>
      <c r="D21" s="203">
        <v>53668</v>
      </c>
      <c r="E21" s="203">
        <v>44657</v>
      </c>
      <c r="F21" s="204">
        <v>-16.79026608034583</v>
      </c>
    </row>
    <row r="22" spans="1:7" ht="15.6" customHeight="1" x14ac:dyDescent="0.25">
      <c r="A22" s="202" t="s">
        <v>151</v>
      </c>
      <c r="B22" s="203">
        <v>161738</v>
      </c>
      <c r="C22" s="203">
        <v>159593</v>
      </c>
      <c r="D22" s="203">
        <v>1305415</v>
      </c>
      <c r="E22" s="203">
        <v>1284988</v>
      </c>
      <c r="F22" s="204">
        <v>-1.564789741193408</v>
      </c>
    </row>
    <row r="23" spans="1:7" ht="15.6" customHeight="1" x14ac:dyDescent="0.25">
      <c r="A23" s="202" t="s">
        <v>171</v>
      </c>
      <c r="B23" s="203">
        <v>30637</v>
      </c>
      <c r="C23" s="203">
        <v>32378</v>
      </c>
      <c r="D23" s="203">
        <v>286352</v>
      </c>
      <c r="E23" s="203">
        <v>290868</v>
      </c>
      <c r="F23" s="204">
        <v>1.577079957534778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53995</v>
      </c>
      <c r="C25" s="203">
        <v>62754</v>
      </c>
      <c r="D25" s="203">
        <v>539815</v>
      </c>
      <c r="E25" s="203">
        <v>580641</v>
      </c>
      <c r="F25" s="204">
        <v>7.562961384918907</v>
      </c>
    </row>
    <row r="26" spans="1:7" ht="15.6" customHeight="1" x14ac:dyDescent="0.25">
      <c r="A26" s="202" t="s">
        <v>157</v>
      </c>
      <c r="B26" s="203">
        <v>15378</v>
      </c>
      <c r="C26" s="203">
        <v>15965</v>
      </c>
      <c r="D26" s="203">
        <v>165573</v>
      </c>
      <c r="E26" s="203">
        <v>160153</v>
      </c>
      <c r="F26" s="204">
        <v>-3.273480579563099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2</v>
      </c>
      <c r="F27" s="204" t="s">
        <v>156</v>
      </c>
    </row>
    <row r="28" spans="1:7" ht="15.6" customHeight="1" x14ac:dyDescent="0.25">
      <c r="A28" s="202" t="s">
        <v>177</v>
      </c>
      <c r="B28" s="203">
        <v>473069</v>
      </c>
      <c r="C28" s="203">
        <v>460860</v>
      </c>
      <c r="D28" s="203">
        <v>4273108</v>
      </c>
      <c r="E28" s="203">
        <v>4213676</v>
      </c>
      <c r="F28" s="204">
        <v>-1.390837769604701</v>
      </c>
    </row>
    <row r="29" spans="1:7" ht="15.6" customHeight="1" x14ac:dyDescent="0.25">
      <c r="A29" s="202" t="s">
        <v>178</v>
      </c>
      <c r="B29" s="203">
        <v>26598</v>
      </c>
      <c r="C29" s="203">
        <v>28867</v>
      </c>
      <c r="D29" s="203">
        <v>184915</v>
      </c>
      <c r="E29" s="203">
        <v>192977</v>
      </c>
      <c r="F29" s="204">
        <v>4.3598410080307133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64362</v>
      </c>
      <c r="C32" s="203">
        <v>73372</v>
      </c>
      <c r="D32" s="203">
        <v>620639</v>
      </c>
      <c r="E32" s="203">
        <v>679425</v>
      </c>
      <c r="F32" s="204">
        <v>9.4718507860447119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2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2643503</v>
      </c>
      <c r="C35" s="91">
        <f>SUM(C7:C34)</f>
        <v>2690532</v>
      </c>
      <c r="D35" s="90">
        <f>SUM(D7:D34)</f>
        <v>22180695</v>
      </c>
      <c r="E35" s="92">
        <f>SUM(E7:E34)</f>
        <v>22768559</v>
      </c>
      <c r="F35" s="154">
        <f>E35*100/D35-100</f>
        <v>2.6503407580330531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53353</v>
      </c>
      <c r="C7" s="203">
        <v>56376</v>
      </c>
      <c r="D7" s="203">
        <v>254638</v>
      </c>
      <c r="E7" s="203">
        <v>322643</v>
      </c>
      <c r="F7" s="204">
        <v>26.70654026500365</v>
      </c>
      <c r="G7" s="27"/>
    </row>
    <row r="8" spans="1:14" ht="15.6" customHeight="1" x14ac:dyDescent="0.25">
      <c r="A8" s="202" t="s">
        <v>11</v>
      </c>
      <c r="B8" s="203">
        <v>21679</v>
      </c>
      <c r="C8" s="203">
        <v>18517</v>
      </c>
      <c r="D8" s="203">
        <v>147713</v>
      </c>
      <c r="E8" s="203">
        <v>174784</v>
      </c>
      <c r="F8" s="204">
        <v>18.326755261892998</v>
      </c>
      <c r="G8" s="20"/>
    </row>
    <row r="9" spans="1:14" ht="15.6" customHeight="1" x14ac:dyDescent="0.25">
      <c r="A9" s="202" t="s">
        <v>8</v>
      </c>
      <c r="B9" s="203">
        <v>2290</v>
      </c>
      <c r="C9" s="203">
        <v>1350</v>
      </c>
      <c r="D9" s="203">
        <v>6625</v>
      </c>
      <c r="E9" s="203">
        <v>9488</v>
      </c>
      <c r="F9" s="204">
        <v>43.215094339622652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24</v>
      </c>
      <c r="E11" s="203">
        <v>0</v>
      </c>
      <c r="F11" s="204">
        <v>-100</v>
      </c>
    </row>
    <row r="12" spans="1:14" ht="15.6" customHeight="1" x14ac:dyDescent="0.25">
      <c r="A12" s="202" t="s">
        <v>6</v>
      </c>
      <c r="B12" s="203">
        <v>78781</v>
      </c>
      <c r="C12" s="203">
        <v>91611</v>
      </c>
      <c r="D12" s="203">
        <v>450012</v>
      </c>
      <c r="E12" s="203">
        <v>468104</v>
      </c>
      <c r="F12" s="204">
        <v>4.0203372354514926</v>
      </c>
    </row>
    <row r="13" spans="1:14" ht="15.6" customHeight="1" x14ac:dyDescent="0.25">
      <c r="A13" s="202" t="s">
        <v>175</v>
      </c>
      <c r="B13" s="203">
        <v>312874</v>
      </c>
      <c r="C13" s="203">
        <v>327592</v>
      </c>
      <c r="D13" s="203">
        <v>1973737</v>
      </c>
      <c r="E13" s="203">
        <v>2012838</v>
      </c>
      <c r="F13" s="204">
        <v>1.981064346465615</v>
      </c>
    </row>
    <row r="14" spans="1:14" ht="15.6" customHeight="1" x14ac:dyDescent="0.25">
      <c r="A14" s="202" t="s">
        <v>153</v>
      </c>
      <c r="B14" s="203">
        <v>411457</v>
      </c>
      <c r="C14" s="203">
        <v>462381</v>
      </c>
      <c r="D14" s="203">
        <v>2673249</v>
      </c>
      <c r="E14" s="203">
        <v>2835395</v>
      </c>
      <c r="F14" s="204">
        <v>6.0655030638747149</v>
      </c>
    </row>
    <row r="15" spans="1:14" ht="15.6" customHeight="1" x14ac:dyDescent="0.25">
      <c r="A15" s="202" t="s">
        <v>150</v>
      </c>
      <c r="B15" s="203">
        <v>36424</v>
      </c>
      <c r="C15" s="203">
        <v>26871</v>
      </c>
      <c r="D15" s="203">
        <v>120760</v>
      </c>
      <c r="E15" s="203">
        <v>121847</v>
      </c>
      <c r="F15" s="204">
        <v>0.90013249420337615</v>
      </c>
    </row>
    <row r="16" spans="1:14" ht="15.6" customHeight="1" x14ac:dyDescent="0.5">
      <c r="A16" s="202" t="s">
        <v>149</v>
      </c>
      <c r="B16" s="203">
        <v>25705</v>
      </c>
      <c r="C16" s="203">
        <v>25200</v>
      </c>
      <c r="D16" s="203">
        <v>121978</v>
      </c>
      <c r="E16" s="203">
        <v>133747</v>
      </c>
      <c r="F16" s="204">
        <v>9.6484611979209376</v>
      </c>
      <c r="G16" s="15"/>
    </row>
    <row r="17" spans="1:7" ht="15.6" customHeight="1" x14ac:dyDescent="0.35">
      <c r="A17" s="202" t="s">
        <v>155</v>
      </c>
      <c r="B17" s="203">
        <v>170</v>
      </c>
      <c r="C17" s="203">
        <v>0</v>
      </c>
      <c r="D17" s="203">
        <v>170</v>
      </c>
      <c r="E17" s="203">
        <v>743</v>
      </c>
      <c r="F17" s="204">
        <v>337.05882352941182</v>
      </c>
      <c r="G17" s="16"/>
    </row>
    <row r="18" spans="1:7" ht="15.6" customHeight="1" x14ac:dyDescent="0.25">
      <c r="A18" s="202" t="s">
        <v>152</v>
      </c>
      <c r="B18" s="203">
        <v>169</v>
      </c>
      <c r="C18" s="203">
        <v>2060</v>
      </c>
      <c r="D18" s="203">
        <v>24899</v>
      </c>
      <c r="E18" s="203">
        <v>4765</v>
      </c>
      <c r="F18" s="204">
        <v>-80.862685248403551</v>
      </c>
    </row>
    <row r="19" spans="1:7" ht="15.6" customHeight="1" x14ac:dyDescent="0.25">
      <c r="A19" s="202" t="s">
        <v>148</v>
      </c>
      <c r="B19" s="203">
        <v>733</v>
      </c>
      <c r="C19" s="203">
        <v>1945</v>
      </c>
      <c r="D19" s="203">
        <v>5244</v>
      </c>
      <c r="E19" s="203">
        <v>11992</v>
      </c>
      <c r="F19" s="204">
        <v>128.68039664378341</v>
      </c>
    </row>
    <row r="20" spans="1:7" ht="15.6" customHeight="1" x14ac:dyDescent="0.25">
      <c r="A20" s="202" t="s">
        <v>147</v>
      </c>
      <c r="B20" s="203">
        <v>7938</v>
      </c>
      <c r="C20" s="203">
        <v>6616</v>
      </c>
      <c r="D20" s="203">
        <v>25448</v>
      </c>
      <c r="E20" s="203">
        <v>37720</v>
      </c>
      <c r="F20" s="204">
        <v>48.223828984596032</v>
      </c>
    </row>
    <row r="21" spans="1:7" ht="15.6" customHeight="1" x14ac:dyDescent="0.25">
      <c r="A21" s="202" t="s">
        <v>154</v>
      </c>
      <c r="B21" s="203">
        <v>737</v>
      </c>
      <c r="C21" s="203">
        <v>612</v>
      </c>
      <c r="D21" s="203">
        <v>1687</v>
      </c>
      <c r="E21" s="203">
        <v>1656</v>
      </c>
      <c r="F21" s="204">
        <v>-1.837581505631291</v>
      </c>
    </row>
    <row r="22" spans="1:7" ht="15.6" customHeight="1" x14ac:dyDescent="0.25">
      <c r="A22" s="202" t="s">
        <v>151</v>
      </c>
      <c r="B22" s="203">
        <v>39413</v>
      </c>
      <c r="C22" s="203">
        <v>59049</v>
      </c>
      <c r="D22" s="203">
        <v>912794</v>
      </c>
      <c r="E22" s="203">
        <v>1043354</v>
      </c>
      <c r="F22" s="204">
        <v>14.30333678792806</v>
      </c>
    </row>
    <row r="23" spans="1:7" ht="15.6" customHeight="1" x14ac:dyDescent="0.25">
      <c r="A23" s="202" t="s">
        <v>171</v>
      </c>
      <c r="B23" s="203">
        <v>48852</v>
      </c>
      <c r="C23" s="203">
        <v>41676</v>
      </c>
      <c r="D23" s="203">
        <v>320206</v>
      </c>
      <c r="E23" s="203">
        <v>282960</v>
      </c>
      <c r="F23" s="204">
        <v>-11.631886972761279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1089</v>
      </c>
      <c r="C25" s="203">
        <v>1795</v>
      </c>
      <c r="D25" s="203">
        <v>3805</v>
      </c>
      <c r="E25" s="203">
        <v>7196</v>
      </c>
      <c r="F25" s="204">
        <v>89.119579500657039</v>
      </c>
    </row>
    <row r="26" spans="1:7" ht="15.6" customHeight="1" x14ac:dyDescent="0.25">
      <c r="A26" s="202" t="s">
        <v>157</v>
      </c>
      <c r="B26" s="203">
        <v>8603</v>
      </c>
      <c r="C26" s="203">
        <v>7434</v>
      </c>
      <c r="D26" s="203">
        <v>24448</v>
      </c>
      <c r="E26" s="203">
        <v>33116</v>
      </c>
      <c r="F26" s="204">
        <v>35.454842931937179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934</v>
      </c>
      <c r="E27" s="203">
        <v>1090</v>
      </c>
      <c r="F27" s="204">
        <v>16.70235546038543</v>
      </c>
    </row>
    <row r="28" spans="1:7" ht="15.6" customHeight="1" x14ac:dyDescent="0.25">
      <c r="A28" s="202" t="s">
        <v>177</v>
      </c>
      <c r="B28" s="203">
        <v>30152</v>
      </c>
      <c r="C28" s="203">
        <v>38352</v>
      </c>
      <c r="D28" s="203">
        <v>662260</v>
      </c>
      <c r="E28" s="203">
        <v>719488</v>
      </c>
      <c r="F28" s="204">
        <v>8.6413191193790908</v>
      </c>
    </row>
    <row r="29" spans="1:7" ht="15.6" customHeight="1" x14ac:dyDescent="0.25">
      <c r="A29" s="202" t="s">
        <v>178</v>
      </c>
      <c r="B29" s="203">
        <v>3189</v>
      </c>
      <c r="C29" s="203">
        <v>3657</v>
      </c>
      <c r="D29" s="203">
        <v>18600</v>
      </c>
      <c r="E29" s="203">
        <v>28973</v>
      </c>
      <c r="F29" s="204">
        <v>55.768817204301087</v>
      </c>
    </row>
    <row r="30" spans="1:7" ht="15.6" customHeight="1" x14ac:dyDescent="0.25">
      <c r="A30" s="202" t="s">
        <v>179</v>
      </c>
      <c r="B30" s="203">
        <v>2430</v>
      </c>
      <c r="C30" s="203">
        <v>2786</v>
      </c>
      <c r="D30" s="203">
        <v>15705</v>
      </c>
      <c r="E30" s="203">
        <v>15761</v>
      </c>
      <c r="F30" s="204">
        <v>0.35657433938236238</v>
      </c>
    </row>
    <row r="31" spans="1:7" ht="15.6" customHeight="1" x14ac:dyDescent="0.25">
      <c r="A31" s="202" t="s">
        <v>180</v>
      </c>
      <c r="B31" s="203">
        <v>18524</v>
      </c>
      <c r="C31" s="203">
        <v>21103</v>
      </c>
      <c r="D31" s="203">
        <v>82408</v>
      </c>
      <c r="E31" s="203">
        <v>106334</v>
      </c>
      <c r="F31" s="204">
        <v>29.033588971944479</v>
      </c>
    </row>
    <row r="32" spans="1:7" ht="15.6" customHeight="1" x14ac:dyDescent="0.25">
      <c r="A32" s="202" t="s">
        <v>181</v>
      </c>
      <c r="B32" s="203">
        <v>98149</v>
      </c>
      <c r="C32" s="203">
        <v>90432</v>
      </c>
      <c r="D32" s="203">
        <v>575831</v>
      </c>
      <c r="E32" s="203">
        <v>618976</v>
      </c>
      <c r="F32" s="204">
        <v>7.492649753139375</v>
      </c>
    </row>
    <row r="33" spans="1:6" ht="15.6" customHeight="1" x14ac:dyDescent="0.25">
      <c r="A33" s="202" t="s">
        <v>182</v>
      </c>
      <c r="B33" s="203">
        <v>39112</v>
      </c>
      <c r="C33" s="203">
        <v>23244</v>
      </c>
      <c r="D33" s="203">
        <v>158418</v>
      </c>
      <c r="E33" s="203">
        <v>138691</v>
      </c>
      <c r="F33" s="204">
        <v>-12.452499084699969</v>
      </c>
    </row>
    <row r="34" spans="1:6" ht="15.6" customHeight="1" x14ac:dyDescent="0.25">
      <c r="A34" s="202" t="s">
        <v>183</v>
      </c>
      <c r="B34" s="203">
        <v>101</v>
      </c>
      <c r="C34" s="203">
        <v>96</v>
      </c>
      <c r="D34" s="203">
        <v>1375</v>
      </c>
      <c r="E34" s="203">
        <v>1777</v>
      </c>
      <c r="F34" s="204">
        <v>29.236363636363649</v>
      </c>
    </row>
    <row r="35" spans="1:6" ht="15.6" customHeight="1" x14ac:dyDescent="0.25">
      <c r="A35" s="193" t="s">
        <v>158</v>
      </c>
      <c r="B35" s="90">
        <f>SUM(B7:B34)</f>
        <v>1241924</v>
      </c>
      <c r="C35" s="91">
        <f>SUM(C7:C34)</f>
        <v>1310755</v>
      </c>
      <c r="D35" s="90">
        <f>SUM(D7:D34)</f>
        <v>8582968</v>
      </c>
      <c r="E35" s="192">
        <f>SUM(E7:E34)</f>
        <v>9134203</v>
      </c>
      <c r="F35" s="154">
        <f>E35*100/D35-100</f>
        <v>6.4224286983243957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5161</v>
      </c>
      <c r="C8" s="203">
        <v>4260</v>
      </c>
      <c r="D8" s="203">
        <v>35185</v>
      </c>
      <c r="E8" s="203">
        <v>36626</v>
      </c>
      <c r="F8" s="204">
        <v>4.0954952394486241</v>
      </c>
      <c r="G8" s="20"/>
    </row>
    <row r="9" spans="1:14" ht="15.6" customHeight="1" x14ac:dyDescent="0.25">
      <c r="A9" s="202" t="s">
        <v>8</v>
      </c>
      <c r="B9" s="203">
        <v>21389</v>
      </c>
      <c r="C9" s="203">
        <v>26760</v>
      </c>
      <c r="D9" s="203">
        <v>185192</v>
      </c>
      <c r="E9" s="203">
        <v>223064</v>
      </c>
      <c r="F9" s="204">
        <v>20.450127435310382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110074</v>
      </c>
      <c r="C11" s="203">
        <v>118330</v>
      </c>
      <c r="D11" s="203">
        <v>984310</v>
      </c>
      <c r="E11" s="203">
        <v>1087578</v>
      </c>
      <c r="F11" s="204">
        <v>10.49141022645304</v>
      </c>
    </row>
    <row r="12" spans="1:14" ht="15.6" customHeight="1" x14ac:dyDescent="0.25">
      <c r="A12" s="202" t="s">
        <v>6</v>
      </c>
      <c r="B12" s="203">
        <v>1410</v>
      </c>
      <c r="C12" s="203">
        <v>2790</v>
      </c>
      <c r="D12" s="203">
        <v>10888</v>
      </c>
      <c r="E12" s="203">
        <v>17250</v>
      </c>
      <c r="F12" s="204">
        <v>58.431300514327702</v>
      </c>
    </row>
    <row r="13" spans="1:14" ht="15.6" customHeight="1" x14ac:dyDescent="0.25">
      <c r="A13" s="202" t="s">
        <v>175</v>
      </c>
      <c r="B13" s="203">
        <v>127916</v>
      </c>
      <c r="C13" s="203">
        <v>136888</v>
      </c>
      <c r="D13" s="203">
        <v>997402</v>
      </c>
      <c r="E13" s="203">
        <v>1062184</v>
      </c>
      <c r="F13" s="204">
        <v>6.4950742027788237</v>
      </c>
    </row>
    <row r="14" spans="1:14" ht="15.6" customHeight="1" x14ac:dyDescent="0.25">
      <c r="A14" s="202" t="s">
        <v>153</v>
      </c>
      <c r="B14" s="203">
        <v>56744</v>
      </c>
      <c r="C14" s="203">
        <v>59414</v>
      </c>
      <c r="D14" s="203">
        <v>429450</v>
      </c>
      <c r="E14" s="203">
        <v>443825</v>
      </c>
      <c r="F14" s="204">
        <v>3.3473046920479712</v>
      </c>
    </row>
    <row r="15" spans="1:14" ht="15.6" customHeight="1" x14ac:dyDescent="0.25">
      <c r="A15" s="202" t="s">
        <v>150</v>
      </c>
      <c r="B15" s="203">
        <v>8531</v>
      </c>
      <c r="C15" s="203">
        <v>9421</v>
      </c>
      <c r="D15" s="203">
        <v>45409</v>
      </c>
      <c r="E15" s="203">
        <v>50767</v>
      </c>
      <c r="F15" s="204">
        <v>11.799423021867909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36854</v>
      </c>
      <c r="C18" s="203">
        <v>41535</v>
      </c>
      <c r="D18" s="203">
        <v>344785</v>
      </c>
      <c r="E18" s="203">
        <v>371929</v>
      </c>
      <c r="F18" s="204">
        <v>7.8727322824368846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4221</v>
      </c>
      <c r="C21" s="203">
        <v>2868</v>
      </c>
      <c r="D21" s="203">
        <v>30359</v>
      </c>
      <c r="E21" s="203">
        <v>25776</v>
      </c>
      <c r="F21" s="204">
        <v>-15.096017655390501</v>
      </c>
    </row>
    <row r="22" spans="1:7" ht="15.6" customHeight="1" x14ac:dyDescent="0.25">
      <c r="A22" s="202" t="s">
        <v>151</v>
      </c>
      <c r="B22" s="203">
        <v>68218</v>
      </c>
      <c r="C22" s="203">
        <v>68911</v>
      </c>
      <c r="D22" s="203">
        <v>540056</v>
      </c>
      <c r="E22" s="203">
        <v>538045</v>
      </c>
      <c r="F22" s="204">
        <v>-0.3723687913846021</v>
      </c>
    </row>
    <row r="23" spans="1:7" ht="15.6" customHeight="1" x14ac:dyDescent="0.25">
      <c r="A23" s="202" t="s">
        <v>171</v>
      </c>
      <c r="B23" s="203">
        <v>6612</v>
      </c>
      <c r="C23" s="203">
        <v>7720</v>
      </c>
      <c r="D23" s="203">
        <v>60552</v>
      </c>
      <c r="E23" s="203">
        <v>64788</v>
      </c>
      <c r="F23" s="204">
        <v>6.9956401109789974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12122</v>
      </c>
      <c r="C25" s="203">
        <v>15458</v>
      </c>
      <c r="D25" s="203">
        <v>121504</v>
      </c>
      <c r="E25" s="203">
        <v>137172</v>
      </c>
      <c r="F25" s="204">
        <v>12.895048722675799</v>
      </c>
    </row>
    <row r="26" spans="1:7" ht="15.6" customHeight="1" x14ac:dyDescent="0.25">
      <c r="A26" s="202" t="s">
        <v>157</v>
      </c>
      <c r="B26" s="203">
        <v>4242</v>
      </c>
      <c r="C26" s="203">
        <v>4355</v>
      </c>
      <c r="D26" s="203">
        <v>39977</v>
      </c>
      <c r="E26" s="203">
        <v>42636</v>
      </c>
      <c r="F26" s="204">
        <v>6.6513245115941686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161930</v>
      </c>
      <c r="C28" s="203">
        <v>161867</v>
      </c>
      <c r="D28" s="203">
        <v>1371294</v>
      </c>
      <c r="E28" s="203">
        <v>1370113</v>
      </c>
      <c r="F28" s="204">
        <v>-8.612303415605993E-2</v>
      </c>
    </row>
    <row r="29" spans="1:7" ht="15.6" customHeight="1" x14ac:dyDescent="0.25">
      <c r="A29" s="202" t="s">
        <v>178</v>
      </c>
      <c r="B29" s="203">
        <v>13225</v>
      </c>
      <c r="C29" s="203">
        <v>13895</v>
      </c>
      <c r="D29" s="203">
        <v>82630</v>
      </c>
      <c r="E29" s="203">
        <v>85175</v>
      </c>
      <c r="F29" s="204">
        <v>3.0799951591431669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19771</v>
      </c>
      <c r="C32" s="203">
        <v>23021</v>
      </c>
      <c r="D32" s="203">
        <v>163327</v>
      </c>
      <c r="E32" s="203">
        <v>187449</v>
      </c>
      <c r="F32" s="204">
        <v>14.769144109669559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658420</v>
      </c>
      <c r="C35" s="91">
        <f>SUM(C7:C34)</f>
        <v>697493</v>
      </c>
      <c r="D35" s="192">
        <f>SUM(D7:D34)</f>
        <v>5442320</v>
      </c>
      <c r="E35" s="192">
        <f>SUM(E7:E34)</f>
        <v>5744377</v>
      </c>
      <c r="F35" s="154">
        <f>E35*100/D35-100</f>
        <v>5.550151406018017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152</v>
      </c>
      <c r="C8" s="203">
        <v>801</v>
      </c>
      <c r="D8" s="203">
        <v>1653</v>
      </c>
      <c r="E8" s="203">
        <v>4147</v>
      </c>
      <c r="F8" s="204">
        <v>150.87719298245611</v>
      </c>
      <c r="G8" s="20"/>
    </row>
    <row r="9" spans="1:14" ht="15.6" customHeight="1" x14ac:dyDescent="0.25">
      <c r="A9" s="202" t="s">
        <v>8</v>
      </c>
      <c r="B9" s="203">
        <v>114</v>
      </c>
      <c r="C9" s="203">
        <v>321</v>
      </c>
      <c r="D9" s="203">
        <v>1752</v>
      </c>
      <c r="E9" s="203">
        <v>4079</v>
      </c>
      <c r="F9" s="204">
        <v>132.81963470319641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233</v>
      </c>
      <c r="C11" s="203">
        <v>211</v>
      </c>
      <c r="D11" s="203">
        <v>2851</v>
      </c>
      <c r="E11" s="203">
        <v>3504</v>
      </c>
      <c r="F11" s="204">
        <v>22.90424412486847</v>
      </c>
    </row>
    <row r="12" spans="1:14" ht="15.6" customHeight="1" x14ac:dyDescent="0.25">
      <c r="A12" s="202" t="s">
        <v>6</v>
      </c>
      <c r="B12" s="203">
        <v>1382</v>
      </c>
      <c r="C12" s="203">
        <v>2166</v>
      </c>
      <c r="D12" s="203">
        <v>15275</v>
      </c>
      <c r="E12" s="203">
        <v>24342</v>
      </c>
      <c r="F12" s="204">
        <v>59.35842880523731</v>
      </c>
    </row>
    <row r="13" spans="1:14" ht="15.6" customHeight="1" x14ac:dyDescent="0.25">
      <c r="A13" s="202" t="s">
        <v>175</v>
      </c>
      <c r="B13" s="203">
        <v>9928</v>
      </c>
      <c r="C13" s="203">
        <v>12365</v>
      </c>
      <c r="D13" s="203">
        <v>96933</v>
      </c>
      <c r="E13" s="203">
        <v>94426</v>
      </c>
      <c r="F13" s="204">
        <v>-2.586322511425422</v>
      </c>
    </row>
    <row r="14" spans="1:14" ht="15.6" customHeight="1" x14ac:dyDescent="0.25">
      <c r="A14" s="202" t="s">
        <v>153</v>
      </c>
      <c r="B14" s="203">
        <v>59527</v>
      </c>
      <c r="C14" s="203">
        <v>41628</v>
      </c>
      <c r="D14" s="203">
        <v>591042</v>
      </c>
      <c r="E14" s="203">
        <v>509453</v>
      </c>
      <c r="F14" s="204">
        <v>-13.804264333160759</v>
      </c>
    </row>
    <row r="15" spans="1:14" ht="15.6" customHeight="1" x14ac:dyDescent="0.25">
      <c r="A15" s="202" t="s">
        <v>150</v>
      </c>
      <c r="B15" s="203">
        <v>15573</v>
      </c>
      <c r="C15" s="203">
        <v>13675</v>
      </c>
      <c r="D15" s="203">
        <v>93744</v>
      </c>
      <c r="E15" s="203">
        <v>83276</v>
      </c>
      <c r="F15" s="204">
        <v>-11.166581327871651</v>
      </c>
    </row>
    <row r="16" spans="1:14" ht="15.6" customHeight="1" x14ac:dyDescent="0.5">
      <c r="A16" s="202" t="s">
        <v>149</v>
      </c>
      <c r="B16" s="203">
        <v>0</v>
      </c>
      <c r="C16" s="203">
        <v>341</v>
      </c>
      <c r="D16" s="203">
        <v>41</v>
      </c>
      <c r="E16" s="203">
        <v>2390</v>
      </c>
      <c r="F16" s="204">
        <v>5729.2682926829266</v>
      </c>
      <c r="G16" s="15"/>
    </row>
    <row r="17" spans="1:7" ht="15.6" customHeight="1" x14ac:dyDescent="0.35">
      <c r="A17" s="202" t="s">
        <v>155</v>
      </c>
      <c r="B17" s="203">
        <v>92</v>
      </c>
      <c r="C17" s="203">
        <v>16</v>
      </c>
      <c r="D17" s="203">
        <v>864</v>
      </c>
      <c r="E17" s="203">
        <v>281</v>
      </c>
      <c r="F17" s="204">
        <v>-67.476851851851848</v>
      </c>
      <c r="G17" s="16"/>
    </row>
    <row r="18" spans="1:7" ht="15.6" customHeight="1" x14ac:dyDescent="0.25">
      <c r="A18" s="202" t="s">
        <v>152</v>
      </c>
      <c r="B18" s="203">
        <v>337</v>
      </c>
      <c r="C18" s="203">
        <v>74</v>
      </c>
      <c r="D18" s="203">
        <v>1695</v>
      </c>
      <c r="E18" s="203">
        <v>1574</v>
      </c>
      <c r="F18" s="204">
        <v>-7.1386430678466013</v>
      </c>
    </row>
    <row r="19" spans="1:7" ht="15.6" customHeight="1" x14ac:dyDescent="0.25">
      <c r="A19" s="202" t="s">
        <v>148</v>
      </c>
      <c r="B19" s="203">
        <v>1</v>
      </c>
      <c r="C19" s="203">
        <v>0</v>
      </c>
      <c r="D19" s="203">
        <v>127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1</v>
      </c>
      <c r="D20" s="203">
        <v>8</v>
      </c>
      <c r="E20" s="203">
        <v>17</v>
      </c>
      <c r="F20" s="204">
        <v>112.5</v>
      </c>
    </row>
    <row r="21" spans="1:7" ht="15.6" customHeight="1" x14ac:dyDescent="0.25">
      <c r="A21" s="202" t="s">
        <v>154</v>
      </c>
      <c r="B21" s="203">
        <v>1502</v>
      </c>
      <c r="C21" s="203">
        <v>1024</v>
      </c>
      <c r="D21" s="203">
        <v>17141</v>
      </c>
      <c r="E21" s="203">
        <v>11645</v>
      </c>
      <c r="F21" s="204">
        <v>-32.063473542967159</v>
      </c>
    </row>
    <row r="22" spans="1:7" ht="15.6" customHeight="1" x14ac:dyDescent="0.25">
      <c r="A22" s="202" t="s">
        <v>151</v>
      </c>
      <c r="B22" s="203">
        <v>21039</v>
      </c>
      <c r="C22" s="203">
        <v>33987</v>
      </c>
      <c r="D22" s="203">
        <v>302740</v>
      </c>
      <c r="E22" s="203">
        <v>251769</v>
      </c>
      <c r="F22" s="204">
        <v>-16.836559423928119</v>
      </c>
    </row>
    <row r="23" spans="1:7" ht="15.6" customHeight="1" x14ac:dyDescent="0.25">
      <c r="A23" s="202" t="s">
        <v>171</v>
      </c>
      <c r="B23" s="203">
        <v>4242</v>
      </c>
      <c r="C23" s="203">
        <v>3982</v>
      </c>
      <c r="D23" s="203">
        <v>40957</v>
      </c>
      <c r="E23" s="203">
        <v>64391</v>
      </c>
      <c r="F23" s="204">
        <v>57.216104695168099</v>
      </c>
    </row>
    <row r="24" spans="1:7" ht="15.6" customHeight="1" x14ac:dyDescent="0.25">
      <c r="A24" s="202" t="s">
        <v>146</v>
      </c>
      <c r="B24" s="203">
        <v>6</v>
      </c>
      <c r="C24" s="203">
        <v>10</v>
      </c>
      <c r="D24" s="203">
        <v>63</v>
      </c>
      <c r="E24" s="203">
        <v>303</v>
      </c>
      <c r="F24" s="204">
        <v>380.95238095238102</v>
      </c>
    </row>
    <row r="25" spans="1:7" ht="15.6" customHeight="1" x14ac:dyDescent="0.25">
      <c r="A25" s="202" t="s">
        <v>145</v>
      </c>
      <c r="B25" s="203">
        <v>162</v>
      </c>
      <c r="C25" s="203">
        <v>309</v>
      </c>
      <c r="D25" s="203">
        <v>1726</v>
      </c>
      <c r="E25" s="203">
        <v>12386</v>
      </c>
      <c r="F25" s="204">
        <v>617.61297798377757</v>
      </c>
    </row>
    <row r="26" spans="1:7" ht="15.6" customHeight="1" x14ac:dyDescent="0.25">
      <c r="A26" s="202" t="s">
        <v>157</v>
      </c>
      <c r="B26" s="203">
        <v>6</v>
      </c>
      <c r="C26" s="203">
        <v>0</v>
      </c>
      <c r="D26" s="203">
        <v>1273</v>
      </c>
      <c r="E26" s="203">
        <v>1584</v>
      </c>
      <c r="F26" s="204">
        <v>24.430479183032201</v>
      </c>
    </row>
    <row r="27" spans="1:7" ht="15.6" customHeight="1" x14ac:dyDescent="0.25">
      <c r="A27" s="202" t="s">
        <v>173</v>
      </c>
      <c r="B27" s="203">
        <v>27121</v>
      </c>
      <c r="C27" s="203">
        <v>20052</v>
      </c>
      <c r="D27" s="203">
        <v>206123</v>
      </c>
      <c r="E27" s="203">
        <v>177988</v>
      </c>
      <c r="F27" s="204">
        <v>-13.649616976271449</v>
      </c>
    </row>
    <row r="28" spans="1:7" ht="15.6" customHeight="1" x14ac:dyDescent="0.25">
      <c r="A28" s="202" t="s">
        <v>177</v>
      </c>
      <c r="B28" s="203">
        <v>6245</v>
      </c>
      <c r="C28" s="203">
        <v>8094</v>
      </c>
      <c r="D28" s="203">
        <v>65296</v>
      </c>
      <c r="E28" s="203">
        <v>61701</v>
      </c>
      <c r="F28" s="204">
        <v>-5.5056971330556186</v>
      </c>
    </row>
    <row r="29" spans="1:7" ht="15.6" customHeight="1" x14ac:dyDescent="0.25">
      <c r="A29" s="202" t="s">
        <v>178</v>
      </c>
      <c r="B29" s="203">
        <v>27803</v>
      </c>
      <c r="C29" s="203">
        <v>29330</v>
      </c>
      <c r="D29" s="203">
        <v>329734</v>
      </c>
      <c r="E29" s="203">
        <v>270683</v>
      </c>
      <c r="F29" s="204">
        <v>-17.908677904007479</v>
      </c>
    </row>
    <row r="30" spans="1:7" ht="15.6" customHeight="1" x14ac:dyDescent="0.25">
      <c r="A30" s="202" t="s">
        <v>179</v>
      </c>
      <c r="B30" s="203">
        <v>348</v>
      </c>
      <c r="C30" s="203">
        <v>473</v>
      </c>
      <c r="D30" s="203">
        <v>4698</v>
      </c>
      <c r="E30" s="203">
        <v>5561</v>
      </c>
      <c r="F30" s="204">
        <v>18.36951894423159</v>
      </c>
    </row>
    <row r="31" spans="1:7" ht="15.6" customHeight="1" x14ac:dyDescent="0.25">
      <c r="A31" s="202" t="s">
        <v>180</v>
      </c>
      <c r="B31" s="203">
        <v>14706</v>
      </c>
      <c r="C31" s="203">
        <v>20601</v>
      </c>
      <c r="D31" s="203">
        <v>168800</v>
      </c>
      <c r="E31" s="203">
        <v>166898</v>
      </c>
      <c r="F31" s="204">
        <v>-1.126777251184834</v>
      </c>
    </row>
    <row r="32" spans="1:7" ht="15.6" customHeight="1" x14ac:dyDescent="0.25">
      <c r="A32" s="202" t="s">
        <v>181</v>
      </c>
      <c r="B32" s="203">
        <v>51194</v>
      </c>
      <c r="C32" s="203">
        <v>46998</v>
      </c>
      <c r="D32" s="203">
        <v>479212</v>
      </c>
      <c r="E32" s="203">
        <v>430104</v>
      </c>
      <c r="F32" s="204">
        <v>-10.24765656953498</v>
      </c>
    </row>
    <row r="33" spans="1:6" ht="15.6" customHeight="1" x14ac:dyDescent="0.25">
      <c r="A33" s="202" t="s">
        <v>182</v>
      </c>
      <c r="B33" s="203">
        <v>47860</v>
      </c>
      <c r="C33" s="203">
        <v>55420</v>
      </c>
      <c r="D33" s="203">
        <v>470245</v>
      </c>
      <c r="E33" s="203">
        <v>475531</v>
      </c>
      <c r="F33" s="204">
        <v>1.1240948867079941</v>
      </c>
    </row>
    <row r="34" spans="1:6" ht="15.6" customHeight="1" x14ac:dyDescent="0.25">
      <c r="A34" s="202" t="s">
        <v>183</v>
      </c>
      <c r="B34" s="203">
        <v>2</v>
      </c>
      <c r="C34" s="203">
        <v>4</v>
      </c>
      <c r="D34" s="203">
        <v>126</v>
      </c>
      <c r="E34" s="203">
        <v>229</v>
      </c>
      <c r="F34" s="204">
        <v>81.746031746031747</v>
      </c>
    </row>
    <row r="35" spans="1:6" ht="15.6" customHeight="1" x14ac:dyDescent="0.25">
      <c r="A35" s="170" t="s">
        <v>158</v>
      </c>
      <c r="B35" s="90">
        <f>SUM(B7:B34)</f>
        <v>289575</v>
      </c>
      <c r="C35" s="91">
        <f>SUM(C7:C34)</f>
        <v>291883</v>
      </c>
      <c r="D35" s="90">
        <f>SUM(D7:D34)</f>
        <v>2894119</v>
      </c>
      <c r="E35" s="92">
        <f>SUM(E7:E34)</f>
        <v>2658262</v>
      </c>
      <c r="F35" s="154">
        <f>E35*100/D35-100</f>
        <v>-8.1495266780667919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A380-A355-4933-B9E2-3055201F4D54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69B7D-1434-4190-B9AC-B0385D81B4A3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932352</v>
      </c>
      <c r="C7" s="237">
        <v>630984</v>
      </c>
      <c r="D7" s="237">
        <v>5670412</v>
      </c>
      <c r="E7" s="237">
        <v>6768479</v>
      </c>
      <c r="F7" s="238">
        <v>19.364853911849789</v>
      </c>
      <c r="G7" s="20"/>
    </row>
    <row r="8" spans="1:27" s="47" customFormat="1" ht="15.6" customHeight="1" x14ac:dyDescent="0.2">
      <c r="A8" s="236" t="s">
        <v>11</v>
      </c>
      <c r="B8" s="237">
        <v>57451</v>
      </c>
      <c r="C8" s="237">
        <v>122486</v>
      </c>
      <c r="D8" s="237">
        <v>534132</v>
      </c>
      <c r="E8" s="237">
        <v>727612</v>
      </c>
      <c r="F8" s="238">
        <v>36.223255674627239</v>
      </c>
      <c r="G8" s="239"/>
    </row>
    <row r="9" spans="1:27" ht="15.6" customHeight="1" x14ac:dyDescent="0.25">
      <c r="A9" s="236" t="s">
        <v>8</v>
      </c>
      <c r="B9" s="237">
        <v>43328</v>
      </c>
      <c r="C9" s="237">
        <v>65464</v>
      </c>
      <c r="D9" s="237">
        <v>567513</v>
      </c>
      <c r="E9" s="237">
        <v>665750</v>
      </c>
      <c r="F9" s="238">
        <v>17.310088050846421</v>
      </c>
      <c r="G9" s="20"/>
    </row>
    <row r="10" spans="1:27" ht="15.6" customHeight="1" x14ac:dyDescent="0.25">
      <c r="A10" s="236" t="s">
        <v>10</v>
      </c>
      <c r="B10" s="237">
        <v>141055</v>
      </c>
      <c r="C10" s="237">
        <v>226669</v>
      </c>
      <c r="D10" s="237">
        <v>1613677</v>
      </c>
      <c r="E10" s="237">
        <v>1623999</v>
      </c>
      <c r="F10" s="238">
        <v>0.63965713088802545</v>
      </c>
    </row>
    <row r="11" spans="1:27" ht="15.6" customHeight="1" x14ac:dyDescent="0.25">
      <c r="A11" s="236" t="s">
        <v>9</v>
      </c>
      <c r="B11" s="237">
        <v>1188171</v>
      </c>
      <c r="C11" s="237">
        <v>1302664</v>
      </c>
      <c r="D11" s="237">
        <v>12500427</v>
      </c>
      <c r="E11" s="237">
        <v>12923174</v>
      </c>
      <c r="F11" s="238">
        <v>3.3818604756461501</v>
      </c>
    </row>
    <row r="12" spans="1:27" ht="15.6" customHeight="1" x14ac:dyDescent="0.25">
      <c r="A12" s="236" t="s">
        <v>6</v>
      </c>
      <c r="B12" s="237">
        <v>227895</v>
      </c>
      <c r="C12" s="237">
        <v>81530</v>
      </c>
      <c r="D12" s="237">
        <v>1261694</v>
      </c>
      <c r="E12" s="237">
        <v>830593</v>
      </c>
      <c r="F12" s="238">
        <v>-34.168427526801267</v>
      </c>
    </row>
    <row r="13" spans="1:27" ht="15.6" customHeight="1" x14ac:dyDescent="0.25">
      <c r="A13" s="236" t="s">
        <v>175</v>
      </c>
      <c r="B13" s="237">
        <v>47616</v>
      </c>
      <c r="C13" s="237">
        <v>69727</v>
      </c>
      <c r="D13" s="237">
        <v>303429</v>
      </c>
      <c r="E13" s="237">
        <v>397005</v>
      </c>
      <c r="F13" s="238">
        <v>30.839504463976741</v>
      </c>
    </row>
    <row r="14" spans="1:27" ht="15.6" customHeight="1" x14ac:dyDescent="0.25">
      <c r="A14" s="236" t="s">
        <v>153</v>
      </c>
      <c r="B14" s="237">
        <v>1363664</v>
      </c>
      <c r="C14" s="237">
        <v>1555222</v>
      </c>
      <c r="D14" s="237">
        <v>13147337</v>
      </c>
      <c r="E14" s="237">
        <v>12892056</v>
      </c>
      <c r="F14" s="238">
        <v>-1.9416935916376019</v>
      </c>
    </row>
    <row r="15" spans="1:27" ht="15.6" customHeight="1" x14ac:dyDescent="0.25">
      <c r="A15" s="236" t="s">
        <v>150</v>
      </c>
      <c r="B15" s="237">
        <v>1988465</v>
      </c>
      <c r="C15" s="237">
        <v>1968840</v>
      </c>
      <c r="D15" s="237">
        <v>16445241</v>
      </c>
      <c r="E15" s="237">
        <v>17223065</v>
      </c>
      <c r="F15" s="238">
        <v>4.7297817040200272</v>
      </c>
    </row>
    <row r="16" spans="1:27" ht="15.6" customHeight="1" x14ac:dyDescent="0.5">
      <c r="A16" s="236" t="s">
        <v>149</v>
      </c>
      <c r="B16" s="237">
        <v>1645377</v>
      </c>
      <c r="C16" s="237">
        <v>1746869</v>
      </c>
      <c r="D16" s="237">
        <v>18970109</v>
      </c>
      <c r="E16" s="237">
        <v>18099430</v>
      </c>
      <c r="F16" s="238">
        <v>-4.589741682559648</v>
      </c>
      <c r="G16" s="15"/>
    </row>
    <row r="17" spans="1:7" ht="15.6" customHeight="1" x14ac:dyDescent="0.35">
      <c r="A17" s="236" t="s">
        <v>155</v>
      </c>
      <c r="B17" s="237">
        <v>923349</v>
      </c>
      <c r="C17" s="237">
        <v>1071866</v>
      </c>
      <c r="D17" s="237">
        <v>8753930</v>
      </c>
      <c r="E17" s="237">
        <v>9469819</v>
      </c>
      <c r="F17" s="238">
        <v>8.1779155190868522</v>
      </c>
      <c r="G17" s="16"/>
    </row>
    <row r="18" spans="1:7" ht="15.6" customHeight="1" x14ac:dyDescent="0.25">
      <c r="A18" s="236" t="s">
        <v>152</v>
      </c>
      <c r="B18" s="237">
        <v>148</v>
      </c>
      <c r="C18" s="237">
        <v>34176</v>
      </c>
      <c r="D18" s="237">
        <v>148449</v>
      </c>
      <c r="E18" s="237">
        <v>231815</v>
      </c>
      <c r="F18" s="238">
        <v>56.158007127026792</v>
      </c>
    </row>
    <row r="19" spans="1:7" ht="15.6" customHeight="1" x14ac:dyDescent="0.25">
      <c r="A19" s="236" t="s">
        <v>148</v>
      </c>
      <c r="B19" s="237">
        <v>306623</v>
      </c>
      <c r="C19" s="237">
        <v>365239</v>
      </c>
      <c r="D19" s="237">
        <v>3751808</v>
      </c>
      <c r="E19" s="237">
        <v>3338351</v>
      </c>
      <c r="F19" s="238">
        <v>-11.02020679096584</v>
      </c>
    </row>
    <row r="20" spans="1:7" ht="15.6" customHeight="1" x14ac:dyDescent="0.25">
      <c r="A20" s="236" t="s">
        <v>147</v>
      </c>
      <c r="B20" s="237">
        <v>980531</v>
      </c>
      <c r="C20" s="237">
        <v>970981</v>
      </c>
      <c r="D20" s="237">
        <v>6996820</v>
      </c>
      <c r="E20" s="237">
        <v>7642786</v>
      </c>
      <c r="F20" s="238">
        <v>9.2322798071123771</v>
      </c>
    </row>
    <row r="21" spans="1:7" ht="15.6" customHeight="1" x14ac:dyDescent="0.25">
      <c r="A21" s="236" t="s">
        <v>154</v>
      </c>
      <c r="B21" s="237">
        <v>1631955</v>
      </c>
      <c r="C21" s="237">
        <v>1122299</v>
      </c>
      <c r="D21" s="237">
        <v>12769609</v>
      </c>
      <c r="E21" s="237">
        <v>12549829</v>
      </c>
      <c r="F21" s="238">
        <v>-1.7211176943632289</v>
      </c>
    </row>
    <row r="22" spans="1:7" ht="15.6" customHeight="1" x14ac:dyDescent="0.25">
      <c r="A22" s="236" t="s">
        <v>151</v>
      </c>
      <c r="B22" s="237">
        <v>204571</v>
      </c>
      <c r="C22" s="237">
        <v>122323</v>
      </c>
      <c r="D22" s="237">
        <v>1372003</v>
      </c>
      <c r="E22" s="237">
        <v>1489813</v>
      </c>
      <c r="F22" s="238">
        <v>8.5867159182596566</v>
      </c>
    </row>
    <row r="23" spans="1:7" ht="15.6" customHeight="1" x14ac:dyDescent="0.25">
      <c r="A23" s="236" t="s">
        <v>171</v>
      </c>
      <c r="B23" s="237">
        <v>162770</v>
      </c>
      <c r="C23" s="237">
        <v>44001</v>
      </c>
      <c r="D23" s="237">
        <v>889772</v>
      </c>
      <c r="E23" s="237">
        <v>824656</v>
      </c>
      <c r="F23" s="238">
        <v>-7.3182792895258606</v>
      </c>
    </row>
    <row r="24" spans="1:7" ht="15.6" customHeight="1" x14ac:dyDescent="0.25">
      <c r="A24" s="236" t="s">
        <v>146</v>
      </c>
      <c r="B24" s="237">
        <v>126944</v>
      </c>
      <c r="C24" s="237">
        <v>147022</v>
      </c>
      <c r="D24" s="237">
        <v>1082726</v>
      </c>
      <c r="E24" s="237">
        <v>1296204</v>
      </c>
      <c r="F24" s="238">
        <v>19.716715032242689</v>
      </c>
    </row>
    <row r="25" spans="1:7" ht="15.6" customHeight="1" x14ac:dyDescent="0.25">
      <c r="A25" s="236" t="s">
        <v>145</v>
      </c>
      <c r="B25" s="237">
        <v>4</v>
      </c>
      <c r="C25" s="237">
        <v>0</v>
      </c>
      <c r="D25" s="237">
        <v>93</v>
      </c>
      <c r="E25" s="237">
        <v>16</v>
      </c>
      <c r="F25" s="238">
        <v>-82.795698924731184</v>
      </c>
    </row>
    <row r="26" spans="1:7" ht="15.6" customHeight="1" x14ac:dyDescent="0.25">
      <c r="A26" s="236" t="s">
        <v>157</v>
      </c>
      <c r="B26" s="237">
        <v>101933</v>
      </c>
      <c r="C26" s="237">
        <v>102424</v>
      </c>
      <c r="D26" s="237">
        <v>776936</v>
      </c>
      <c r="E26" s="237">
        <v>1043540</v>
      </c>
      <c r="F26" s="238">
        <v>34.314795555875889</v>
      </c>
    </row>
    <row r="27" spans="1:7" ht="15.6" customHeight="1" x14ac:dyDescent="0.25">
      <c r="A27" s="236" t="s">
        <v>173</v>
      </c>
      <c r="B27" s="237">
        <v>170531</v>
      </c>
      <c r="C27" s="237">
        <v>202447</v>
      </c>
      <c r="D27" s="237">
        <v>1668469</v>
      </c>
      <c r="E27" s="237">
        <v>1618792</v>
      </c>
      <c r="F27" s="238">
        <v>-2.9774002393811401</v>
      </c>
    </row>
    <row r="28" spans="1:7" ht="15.6" customHeight="1" x14ac:dyDescent="0.25">
      <c r="A28" s="236" t="s">
        <v>177</v>
      </c>
      <c r="B28" s="237">
        <v>80876</v>
      </c>
      <c r="C28" s="237">
        <v>96921</v>
      </c>
      <c r="D28" s="237">
        <v>772975</v>
      </c>
      <c r="E28" s="237">
        <v>724567</v>
      </c>
      <c r="F28" s="238">
        <v>-6.2625570037840816</v>
      </c>
    </row>
    <row r="29" spans="1:7" ht="15.6" customHeight="1" x14ac:dyDescent="0.25">
      <c r="A29" s="236" t="s">
        <v>178</v>
      </c>
      <c r="B29" s="237">
        <v>448341</v>
      </c>
      <c r="C29" s="237">
        <v>354185</v>
      </c>
      <c r="D29" s="237">
        <v>2723668</v>
      </c>
      <c r="E29" s="237">
        <v>2477407</v>
      </c>
      <c r="F29" s="238">
        <v>-9.0415204790011074</v>
      </c>
    </row>
    <row r="30" spans="1:7" ht="15.6" customHeight="1" x14ac:dyDescent="0.25">
      <c r="A30" s="236" t="s">
        <v>179</v>
      </c>
      <c r="B30" s="237">
        <v>160030</v>
      </c>
      <c r="C30" s="237">
        <v>199572</v>
      </c>
      <c r="D30" s="237">
        <v>1362205</v>
      </c>
      <c r="E30" s="237">
        <v>1609211</v>
      </c>
      <c r="F30" s="238">
        <v>18.132806736137368</v>
      </c>
    </row>
    <row r="31" spans="1:7" ht="15.6" customHeight="1" x14ac:dyDescent="0.25">
      <c r="A31" s="236" t="s">
        <v>180</v>
      </c>
      <c r="B31" s="237">
        <v>2011487</v>
      </c>
      <c r="C31" s="237">
        <v>1450287</v>
      </c>
      <c r="D31" s="237">
        <v>17718161</v>
      </c>
      <c r="E31" s="237">
        <v>16929813</v>
      </c>
      <c r="F31" s="238">
        <v>-4.4493782396491346</v>
      </c>
    </row>
    <row r="32" spans="1:7" ht="15.6" customHeight="1" x14ac:dyDescent="0.25">
      <c r="A32" s="236" t="s">
        <v>181</v>
      </c>
      <c r="B32" s="237">
        <v>1516261</v>
      </c>
      <c r="C32" s="237">
        <v>1471832</v>
      </c>
      <c r="D32" s="237">
        <v>12790464</v>
      </c>
      <c r="E32" s="237">
        <v>12189803</v>
      </c>
      <c r="F32" s="238">
        <v>-4.6961627037142648</v>
      </c>
    </row>
    <row r="33" spans="1:6" ht="15.6" customHeight="1" x14ac:dyDescent="0.25">
      <c r="A33" s="236" t="s">
        <v>182</v>
      </c>
      <c r="B33" s="237">
        <v>136562</v>
      </c>
      <c r="C33" s="237">
        <v>163558</v>
      </c>
      <c r="D33" s="237">
        <v>1282580</v>
      </c>
      <c r="E33" s="237">
        <v>1368055</v>
      </c>
      <c r="F33" s="238">
        <v>6.6643016420028403</v>
      </c>
    </row>
    <row r="34" spans="1:6" ht="15.6" customHeight="1" x14ac:dyDescent="0.25">
      <c r="A34" s="236" t="s">
        <v>183</v>
      </c>
      <c r="B34" s="237">
        <v>61062</v>
      </c>
      <c r="C34" s="237">
        <v>64802</v>
      </c>
      <c r="D34" s="237">
        <v>578557</v>
      </c>
      <c r="E34" s="237">
        <v>574143</v>
      </c>
      <c r="F34" s="238">
        <v>-0.76293260646747285</v>
      </c>
    </row>
    <row r="35" spans="1:6" ht="15.6" customHeight="1" x14ac:dyDescent="0.25">
      <c r="A35" s="240" t="s">
        <v>158</v>
      </c>
      <c r="B35" s="241">
        <f>SUM(B7:B34)</f>
        <v>16659352</v>
      </c>
      <c r="C35" s="241">
        <f>SUM(C7:C34)</f>
        <v>15754390</v>
      </c>
      <c r="D35" s="241">
        <f>SUM(D7:D34)</f>
        <v>146453196</v>
      </c>
      <c r="E35" s="241">
        <f>SUM(E7:E34)</f>
        <v>147529783</v>
      </c>
      <c r="F35" s="242">
        <f>E35*100/D35-100</f>
        <v>0.73510652509078511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89A16-1E25-47C4-888B-3BD6CBCEBCD4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566019</v>
      </c>
      <c r="C7" s="237">
        <v>338897</v>
      </c>
      <c r="D7" s="237">
        <v>3311263</v>
      </c>
      <c r="E7" s="237">
        <v>4187260</v>
      </c>
      <c r="F7" s="238">
        <v>26.455071675067789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0</v>
      </c>
      <c r="D8" s="237">
        <v>8954</v>
      </c>
      <c r="E8" s="237">
        <v>7301</v>
      </c>
      <c r="F8" s="238">
        <v>-18.46102300647755</v>
      </c>
    </row>
    <row r="9" spans="1:14" ht="15.6" customHeight="1" x14ac:dyDescent="0.25">
      <c r="A9" s="236" t="s">
        <v>8</v>
      </c>
      <c r="B9" s="237">
        <v>0</v>
      </c>
      <c r="C9" s="237">
        <v>0</v>
      </c>
      <c r="D9" s="237">
        <v>0</v>
      </c>
      <c r="E9" s="237">
        <v>44871</v>
      </c>
      <c r="F9" s="238"/>
      <c r="G9" s="20"/>
    </row>
    <row r="10" spans="1:14" ht="15.6" customHeight="1" x14ac:dyDescent="0.25">
      <c r="A10" s="236" t="s">
        <v>10</v>
      </c>
      <c r="B10" s="237">
        <v>23273</v>
      </c>
      <c r="C10" s="237">
        <v>22881</v>
      </c>
      <c r="D10" s="237">
        <v>208009</v>
      </c>
      <c r="E10" s="237">
        <v>208488</v>
      </c>
      <c r="F10" s="238">
        <v>0.23027849756500979</v>
      </c>
    </row>
    <row r="11" spans="1:14" ht="15.6" customHeight="1" x14ac:dyDescent="0.25">
      <c r="A11" s="236" t="s">
        <v>9</v>
      </c>
      <c r="B11" s="237">
        <v>852081</v>
      </c>
      <c r="C11" s="237">
        <v>901700</v>
      </c>
      <c r="D11" s="237">
        <v>8367325</v>
      </c>
      <c r="E11" s="237">
        <v>8897227</v>
      </c>
      <c r="F11" s="238">
        <v>6.3329917267465987</v>
      </c>
    </row>
    <row r="12" spans="1:14" ht="15.6" customHeight="1" x14ac:dyDescent="0.25">
      <c r="A12" s="236" t="s">
        <v>6</v>
      </c>
      <c r="B12" s="237">
        <v>4601</v>
      </c>
      <c r="C12" s="237">
        <v>7605</v>
      </c>
      <c r="D12" s="237">
        <v>44263</v>
      </c>
      <c r="E12" s="237">
        <v>39299</v>
      </c>
      <c r="F12" s="238">
        <v>-11.21478435713802</v>
      </c>
    </row>
    <row r="13" spans="1:14" ht="15.6" customHeight="1" x14ac:dyDescent="0.25">
      <c r="A13" s="236" t="s">
        <v>175</v>
      </c>
      <c r="B13" s="237">
        <v>42660</v>
      </c>
      <c r="C13" s="237">
        <v>55912</v>
      </c>
      <c r="D13" s="237">
        <v>220195</v>
      </c>
      <c r="E13" s="237">
        <v>314415</v>
      </c>
      <c r="F13" s="238">
        <v>42.7893458071255</v>
      </c>
    </row>
    <row r="14" spans="1:14" ht="15.6" customHeight="1" x14ac:dyDescent="0.25">
      <c r="A14" s="236" t="s">
        <v>153</v>
      </c>
      <c r="B14" s="237">
        <v>640693</v>
      </c>
      <c r="C14" s="237">
        <v>574079</v>
      </c>
      <c r="D14" s="237">
        <v>5344318</v>
      </c>
      <c r="E14" s="237">
        <v>4750189</v>
      </c>
      <c r="F14" s="238">
        <v>-11.11702185386423</v>
      </c>
    </row>
    <row r="15" spans="1:14" ht="15.6" customHeight="1" x14ac:dyDescent="0.25">
      <c r="A15" s="236" t="s">
        <v>150</v>
      </c>
      <c r="B15" s="237">
        <v>1436078</v>
      </c>
      <c r="C15" s="237">
        <v>1340483</v>
      </c>
      <c r="D15" s="237">
        <v>12056224</v>
      </c>
      <c r="E15" s="237">
        <v>12567417</v>
      </c>
      <c r="F15" s="238">
        <v>4.240075499592578</v>
      </c>
    </row>
    <row r="16" spans="1:14" ht="15.6" customHeight="1" x14ac:dyDescent="0.5">
      <c r="A16" s="236" t="s">
        <v>149</v>
      </c>
      <c r="B16" s="237">
        <v>1101293</v>
      </c>
      <c r="C16" s="237">
        <v>1347946</v>
      </c>
      <c r="D16" s="237">
        <v>14822630</v>
      </c>
      <c r="E16" s="237">
        <v>13696629</v>
      </c>
      <c r="F16" s="238">
        <v>-7.5964994066505076</v>
      </c>
      <c r="G16" s="15"/>
    </row>
    <row r="17" spans="1:7" ht="15.6" customHeight="1" x14ac:dyDescent="0.35">
      <c r="A17" s="236" t="s">
        <v>155</v>
      </c>
      <c r="B17" s="237">
        <v>446173</v>
      </c>
      <c r="C17" s="237">
        <v>394431</v>
      </c>
      <c r="D17" s="237">
        <v>4594559</v>
      </c>
      <c r="E17" s="237">
        <v>4445758</v>
      </c>
      <c r="F17" s="238">
        <v>-3.238635089896547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34125</v>
      </c>
      <c r="D18" s="237">
        <v>147458</v>
      </c>
      <c r="E18" s="237">
        <v>230234</v>
      </c>
      <c r="F18" s="238">
        <v>56.135306324512747</v>
      </c>
    </row>
    <row r="19" spans="1:7" ht="15.6" customHeight="1" x14ac:dyDescent="0.25">
      <c r="A19" s="236" t="s">
        <v>148</v>
      </c>
      <c r="B19" s="237">
        <v>100240</v>
      </c>
      <c r="C19" s="237">
        <v>155799</v>
      </c>
      <c r="D19" s="237">
        <v>2098430</v>
      </c>
      <c r="E19" s="237">
        <v>1509959</v>
      </c>
      <c r="F19" s="238">
        <v>-28.04339434720244</v>
      </c>
    </row>
    <row r="20" spans="1:7" ht="15.6" customHeight="1" x14ac:dyDescent="0.25">
      <c r="A20" s="236" t="s">
        <v>147</v>
      </c>
      <c r="B20" s="237">
        <v>98639</v>
      </c>
      <c r="C20" s="237">
        <v>137797</v>
      </c>
      <c r="D20" s="237">
        <v>598224</v>
      </c>
      <c r="E20" s="237">
        <v>1054029</v>
      </c>
      <c r="F20" s="238">
        <v>76.193031372863686</v>
      </c>
    </row>
    <row r="21" spans="1:7" ht="15.6" customHeight="1" x14ac:dyDescent="0.25">
      <c r="A21" s="236" t="s">
        <v>154</v>
      </c>
      <c r="B21" s="237">
        <v>1128110</v>
      </c>
      <c r="C21" s="237">
        <v>809473</v>
      </c>
      <c r="D21" s="237">
        <v>10102533</v>
      </c>
      <c r="E21" s="237">
        <v>9869240</v>
      </c>
      <c r="F21" s="238">
        <v>-2.3092525409221589</v>
      </c>
    </row>
    <row r="22" spans="1:7" ht="15.6" customHeight="1" x14ac:dyDescent="0.25">
      <c r="A22" s="236" t="s">
        <v>151</v>
      </c>
      <c r="B22" s="237">
        <v>152921</v>
      </c>
      <c r="C22" s="237">
        <v>77065</v>
      </c>
      <c r="D22" s="237">
        <v>872016</v>
      </c>
      <c r="E22" s="237">
        <v>1013059</v>
      </c>
      <c r="F22" s="238">
        <v>16.174359186069982</v>
      </c>
    </row>
    <row r="23" spans="1:7" ht="15.6" customHeight="1" x14ac:dyDescent="0.25">
      <c r="A23" s="236" t="s">
        <v>171</v>
      </c>
      <c r="B23" s="237">
        <v>0</v>
      </c>
      <c r="C23" s="237">
        <v>0</v>
      </c>
      <c r="D23" s="237">
        <v>56085</v>
      </c>
      <c r="E23" s="237">
        <v>39501</v>
      </c>
      <c r="F23" s="238">
        <v>-29.569403583845951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69516</v>
      </c>
      <c r="C26" s="237">
        <v>68681</v>
      </c>
      <c r="D26" s="237">
        <v>516361</v>
      </c>
      <c r="E26" s="237">
        <v>719118</v>
      </c>
      <c r="F26" s="238">
        <v>39.266520903011639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37609</v>
      </c>
      <c r="C28" s="237">
        <v>39935</v>
      </c>
      <c r="D28" s="237">
        <v>387160</v>
      </c>
      <c r="E28" s="237">
        <v>306136</v>
      </c>
      <c r="F28" s="238">
        <v>-20.92778179564004</v>
      </c>
    </row>
    <row r="29" spans="1:7" ht="15.6" customHeight="1" x14ac:dyDescent="0.25">
      <c r="A29" s="236" t="s">
        <v>178</v>
      </c>
      <c r="B29" s="237">
        <v>20814</v>
      </c>
      <c r="C29" s="237">
        <v>25158</v>
      </c>
      <c r="D29" s="237">
        <v>147608</v>
      </c>
      <c r="E29" s="237">
        <v>136107</v>
      </c>
      <c r="F29" s="238">
        <v>-7.7915831120264452</v>
      </c>
    </row>
    <row r="30" spans="1:7" ht="15.6" customHeight="1" x14ac:dyDescent="0.25">
      <c r="A30" s="236" t="s">
        <v>179</v>
      </c>
      <c r="B30" s="237">
        <v>23782</v>
      </c>
      <c r="C30" s="237">
        <v>23634</v>
      </c>
      <c r="D30" s="237">
        <v>300836</v>
      </c>
      <c r="E30" s="237">
        <v>396925</v>
      </c>
      <c r="F30" s="238">
        <v>31.940658697762249</v>
      </c>
    </row>
    <row r="31" spans="1:7" ht="15.6" customHeight="1" x14ac:dyDescent="0.25">
      <c r="A31" s="236" t="s">
        <v>180</v>
      </c>
      <c r="B31" s="237">
        <v>1201422</v>
      </c>
      <c r="C31" s="237">
        <v>973875</v>
      </c>
      <c r="D31" s="237">
        <v>10622969</v>
      </c>
      <c r="E31" s="237">
        <v>10447544</v>
      </c>
      <c r="F31" s="238">
        <v>-1.6513744886198931</v>
      </c>
    </row>
    <row r="32" spans="1:7" ht="15.6" customHeight="1" x14ac:dyDescent="0.25">
      <c r="A32" s="236" t="s">
        <v>181</v>
      </c>
      <c r="B32" s="237">
        <v>438330</v>
      </c>
      <c r="C32" s="237">
        <v>247158</v>
      </c>
      <c r="D32" s="237">
        <v>2940502</v>
      </c>
      <c r="E32" s="237">
        <v>1782820</v>
      </c>
      <c r="F32" s="238">
        <v>-39.370216378019798</v>
      </c>
    </row>
    <row r="33" spans="1:6" ht="15.6" customHeight="1" x14ac:dyDescent="0.25">
      <c r="A33" s="236" t="s">
        <v>182</v>
      </c>
      <c r="B33" s="237">
        <v>2200</v>
      </c>
      <c r="C33" s="237">
        <v>6005</v>
      </c>
      <c r="D33" s="237">
        <v>28077</v>
      </c>
      <c r="E33" s="237">
        <v>27005</v>
      </c>
      <c r="F33" s="238">
        <v>-3.8180717313103258</v>
      </c>
    </row>
    <row r="34" spans="1:6" ht="15.6" customHeight="1" x14ac:dyDescent="0.25">
      <c r="A34" s="236" t="s">
        <v>183</v>
      </c>
      <c r="B34" s="237">
        <v>18628</v>
      </c>
      <c r="C34" s="237">
        <v>25036</v>
      </c>
      <c r="D34" s="237">
        <v>214725</v>
      </c>
      <c r="E34" s="237">
        <v>210365</v>
      </c>
      <c r="F34" s="238">
        <v>-2.0305041331936171</v>
      </c>
    </row>
    <row r="35" spans="1:6" ht="15.6" customHeight="1" x14ac:dyDescent="0.25">
      <c r="A35" s="240" t="s">
        <v>158</v>
      </c>
      <c r="B35" s="241">
        <f>SUM(B7:B34)</f>
        <v>8405082</v>
      </c>
      <c r="C35" s="241">
        <f>SUM(C7:C34)</f>
        <v>7607675</v>
      </c>
      <c r="D35" s="241">
        <f>SUM(D7:D34)</f>
        <v>78010724</v>
      </c>
      <c r="E35" s="241">
        <f>SUM(E7:E34)</f>
        <v>76900896</v>
      </c>
      <c r="F35" s="242">
        <f>E35*100/D35-100</f>
        <v>-1.4226608126339073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0F9F2-2565-407F-B5A8-DC5DD900ECD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310034</v>
      </c>
      <c r="C7" s="237">
        <v>263278</v>
      </c>
      <c r="D7" s="237">
        <v>2025618</v>
      </c>
      <c r="E7" s="237">
        <v>2289579</v>
      </c>
      <c r="F7" s="238">
        <v>13.0311342020065</v>
      </c>
      <c r="G7" s="20"/>
    </row>
    <row r="8" spans="1:14" ht="15.6" customHeight="1" x14ac:dyDescent="0.25">
      <c r="A8" s="236" t="s">
        <v>11</v>
      </c>
      <c r="B8" s="237">
        <v>50596</v>
      </c>
      <c r="C8" s="237">
        <v>111619</v>
      </c>
      <c r="D8" s="237">
        <v>422854</v>
      </c>
      <c r="E8" s="237">
        <v>624128</v>
      </c>
      <c r="F8" s="238">
        <v>47.598934856948262</v>
      </c>
    </row>
    <row r="9" spans="1:14" ht="15.6" customHeight="1" x14ac:dyDescent="0.25">
      <c r="A9" s="236" t="s">
        <v>8</v>
      </c>
      <c r="B9" s="237">
        <v>12679</v>
      </c>
      <c r="C9" s="237">
        <v>38050</v>
      </c>
      <c r="D9" s="237">
        <v>195251</v>
      </c>
      <c r="E9" s="237">
        <v>209493</v>
      </c>
      <c r="F9" s="238">
        <v>7.294200797947255</v>
      </c>
    </row>
    <row r="10" spans="1:14" ht="15.6" customHeight="1" x14ac:dyDescent="0.25">
      <c r="A10" s="236" t="s">
        <v>10</v>
      </c>
      <c r="B10" s="237">
        <v>111279</v>
      </c>
      <c r="C10" s="237">
        <v>183783</v>
      </c>
      <c r="D10" s="237">
        <v>1110158</v>
      </c>
      <c r="E10" s="237">
        <v>1181840</v>
      </c>
      <c r="F10" s="238">
        <v>6.4569187448993688</v>
      </c>
    </row>
    <row r="11" spans="1:14" ht="15.6" customHeight="1" x14ac:dyDescent="0.25">
      <c r="A11" s="236" t="s">
        <v>9</v>
      </c>
      <c r="B11" s="237">
        <v>17257</v>
      </c>
      <c r="C11" s="237">
        <v>26351</v>
      </c>
      <c r="D11" s="237">
        <v>285471</v>
      </c>
      <c r="E11" s="237">
        <v>135469</v>
      </c>
      <c r="F11" s="238">
        <v>-52.545442444241267</v>
      </c>
    </row>
    <row r="12" spans="1:14" ht="15.6" customHeight="1" x14ac:dyDescent="0.25">
      <c r="A12" s="236" t="s">
        <v>6</v>
      </c>
      <c r="B12" s="237">
        <v>219366</v>
      </c>
      <c r="C12" s="237">
        <v>69907</v>
      </c>
      <c r="D12" s="237">
        <v>1185798</v>
      </c>
      <c r="E12" s="237">
        <v>756940</v>
      </c>
      <c r="F12" s="238">
        <v>-36.166193567538492</v>
      </c>
    </row>
    <row r="13" spans="1:14" ht="15.6" customHeight="1" x14ac:dyDescent="0.25">
      <c r="A13" s="236" t="s">
        <v>175</v>
      </c>
      <c r="B13" s="237">
        <v>4900</v>
      </c>
      <c r="C13" s="237">
        <v>13312</v>
      </c>
      <c r="D13" s="237">
        <v>72088</v>
      </c>
      <c r="E13" s="237">
        <v>69268</v>
      </c>
      <c r="F13" s="238">
        <v>-3.911885473310392</v>
      </c>
    </row>
    <row r="14" spans="1:14" ht="15.6" customHeight="1" x14ac:dyDescent="0.25">
      <c r="A14" s="236" t="s">
        <v>153</v>
      </c>
      <c r="B14" s="237">
        <v>131727</v>
      </c>
      <c r="C14" s="237">
        <v>236818</v>
      </c>
      <c r="D14" s="237">
        <v>1895723</v>
      </c>
      <c r="E14" s="237">
        <v>1923092</v>
      </c>
      <c r="F14" s="238">
        <v>1.4437235819790151</v>
      </c>
    </row>
    <row r="15" spans="1:14" ht="15.6" customHeight="1" x14ac:dyDescent="0.25">
      <c r="A15" s="236" t="s">
        <v>150</v>
      </c>
      <c r="B15" s="237">
        <v>190467</v>
      </c>
      <c r="C15" s="237">
        <v>210212</v>
      </c>
      <c r="D15" s="237">
        <v>1642543</v>
      </c>
      <c r="E15" s="237">
        <v>1634524</v>
      </c>
      <c r="F15" s="238">
        <v>-0.48820639703191659</v>
      </c>
    </row>
    <row r="16" spans="1:14" ht="15.6" customHeight="1" x14ac:dyDescent="0.5">
      <c r="A16" s="236" t="s">
        <v>149</v>
      </c>
      <c r="B16" s="237">
        <v>497662</v>
      </c>
      <c r="C16" s="237">
        <v>362896</v>
      </c>
      <c r="D16" s="237">
        <v>3715833</v>
      </c>
      <c r="E16" s="237">
        <v>4054187</v>
      </c>
      <c r="F16" s="238">
        <v>9.1057375291085521</v>
      </c>
      <c r="G16" s="15"/>
    </row>
    <row r="17" spans="1:7" ht="15.6" customHeight="1" x14ac:dyDescent="0.35">
      <c r="A17" s="236" t="s">
        <v>155</v>
      </c>
      <c r="B17" s="237">
        <v>462627</v>
      </c>
      <c r="C17" s="237">
        <v>665939</v>
      </c>
      <c r="D17" s="237">
        <v>4028995</v>
      </c>
      <c r="E17" s="237">
        <v>4890432</v>
      </c>
      <c r="F17" s="238">
        <v>21.380939911814242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203124</v>
      </c>
      <c r="C19" s="237">
        <v>196226</v>
      </c>
      <c r="D19" s="237">
        <v>1549878</v>
      </c>
      <c r="E19" s="237">
        <v>1744422</v>
      </c>
      <c r="F19" s="238">
        <v>12.5522137871497</v>
      </c>
    </row>
    <row r="20" spans="1:7" ht="15.6" customHeight="1" x14ac:dyDescent="0.25">
      <c r="A20" s="236" t="s">
        <v>147</v>
      </c>
      <c r="B20" s="237">
        <v>789857</v>
      </c>
      <c r="C20" s="237">
        <v>784685</v>
      </c>
      <c r="D20" s="237">
        <v>5892804</v>
      </c>
      <c r="E20" s="237">
        <v>5983360</v>
      </c>
      <c r="F20" s="238">
        <v>1.5367217372239139</v>
      </c>
    </row>
    <row r="21" spans="1:7" ht="15.6" customHeight="1" x14ac:dyDescent="0.25">
      <c r="A21" s="236" t="s">
        <v>154</v>
      </c>
      <c r="B21" s="237">
        <v>498446</v>
      </c>
      <c r="C21" s="237">
        <v>285950</v>
      </c>
      <c r="D21" s="237">
        <v>2582339</v>
      </c>
      <c r="E21" s="237">
        <v>2484567</v>
      </c>
      <c r="F21" s="238">
        <v>-3.78617989349965</v>
      </c>
    </row>
    <row r="22" spans="1:7" ht="15.6" customHeight="1" x14ac:dyDescent="0.25">
      <c r="A22" s="236" t="s">
        <v>151</v>
      </c>
      <c r="B22" s="237">
        <v>14153</v>
      </c>
      <c r="C22" s="237">
        <v>9370</v>
      </c>
      <c r="D22" s="237">
        <v>177587</v>
      </c>
      <c r="E22" s="237">
        <v>173372</v>
      </c>
      <c r="F22" s="238">
        <v>-2.3734845456030058</v>
      </c>
    </row>
    <row r="23" spans="1:7" ht="15.6" customHeight="1" x14ac:dyDescent="0.25">
      <c r="A23" s="236" t="s">
        <v>171</v>
      </c>
      <c r="B23" s="237">
        <v>144069</v>
      </c>
      <c r="C23" s="237">
        <v>33957</v>
      </c>
      <c r="D23" s="237">
        <v>670371</v>
      </c>
      <c r="E23" s="237">
        <v>633752</v>
      </c>
      <c r="F23" s="238">
        <v>-5.4624976319083061</v>
      </c>
    </row>
    <row r="24" spans="1:7" ht="15.6" customHeight="1" x14ac:dyDescent="0.25">
      <c r="A24" s="236" t="s">
        <v>146</v>
      </c>
      <c r="B24" s="237">
        <v>96860</v>
      </c>
      <c r="C24" s="237">
        <v>112182</v>
      </c>
      <c r="D24" s="237">
        <v>778378</v>
      </c>
      <c r="E24" s="237">
        <v>1001669</v>
      </c>
      <c r="F24" s="238">
        <v>28.68670491714823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20845</v>
      </c>
      <c r="C26" s="237">
        <v>17229</v>
      </c>
      <c r="D26" s="237">
        <v>76834</v>
      </c>
      <c r="E26" s="237">
        <v>133309</v>
      </c>
      <c r="F26" s="238">
        <v>73.502616029362002</v>
      </c>
    </row>
    <row r="27" spans="1:7" ht="15.6" customHeight="1" x14ac:dyDescent="0.25">
      <c r="A27" s="236" t="s">
        <v>173</v>
      </c>
      <c r="B27" s="237">
        <v>71701</v>
      </c>
      <c r="C27" s="237">
        <v>105025</v>
      </c>
      <c r="D27" s="237">
        <v>676732</v>
      </c>
      <c r="E27" s="237">
        <v>592897</v>
      </c>
      <c r="F27" s="238">
        <v>-12.38821276369376</v>
      </c>
    </row>
    <row r="28" spans="1:7" ht="15.6" customHeight="1" x14ac:dyDescent="0.25">
      <c r="A28" s="236" t="s">
        <v>177</v>
      </c>
      <c r="B28" s="237">
        <v>7820</v>
      </c>
      <c r="C28" s="237">
        <v>8797</v>
      </c>
      <c r="D28" s="237">
        <v>104531</v>
      </c>
      <c r="E28" s="237">
        <v>96958</v>
      </c>
      <c r="F28" s="238">
        <v>-7.2447407945968214</v>
      </c>
    </row>
    <row r="29" spans="1:7" ht="15.6" customHeight="1" x14ac:dyDescent="0.25">
      <c r="A29" s="236" t="s">
        <v>178</v>
      </c>
      <c r="B29" s="237">
        <v>355809</v>
      </c>
      <c r="C29" s="237">
        <v>257274</v>
      </c>
      <c r="D29" s="237">
        <v>1999818</v>
      </c>
      <c r="E29" s="237">
        <v>1725402</v>
      </c>
      <c r="F29" s="238">
        <v>-13.72204870643229</v>
      </c>
    </row>
    <row r="30" spans="1:7" ht="15.6" customHeight="1" x14ac:dyDescent="0.25">
      <c r="A30" s="236" t="s">
        <v>179</v>
      </c>
      <c r="B30" s="237">
        <v>124416</v>
      </c>
      <c r="C30" s="237">
        <v>158773</v>
      </c>
      <c r="D30" s="237">
        <v>949191</v>
      </c>
      <c r="E30" s="237">
        <v>1049290</v>
      </c>
      <c r="F30" s="238">
        <v>10.54571735298796</v>
      </c>
    </row>
    <row r="31" spans="1:7" ht="15.6" customHeight="1" x14ac:dyDescent="0.25">
      <c r="A31" s="236" t="s">
        <v>180</v>
      </c>
      <c r="B31" s="237">
        <v>727318</v>
      </c>
      <c r="C31" s="237">
        <v>345369</v>
      </c>
      <c r="D31" s="237">
        <v>6304494</v>
      </c>
      <c r="E31" s="237">
        <v>5660702</v>
      </c>
      <c r="F31" s="238">
        <v>-10.211636334335481</v>
      </c>
    </row>
    <row r="32" spans="1:7" ht="15.6" customHeight="1" x14ac:dyDescent="0.25">
      <c r="A32" s="236" t="s">
        <v>181</v>
      </c>
      <c r="B32" s="237">
        <v>79166</v>
      </c>
      <c r="C32" s="237">
        <v>136769</v>
      </c>
      <c r="D32" s="237">
        <v>1351056</v>
      </c>
      <c r="E32" s="237">
        <v>1528474</v>
      </c>
      <c r="F32" s="238">
        <v>13.13180208666407</v>
      </c>
    </row>
    <row r="33" spans="1:7" ht="15.6" customHeight="1" x14ac:dyDescent="0.25">
      <c r="A33" s="236" t="s">
        <v>182</v>
      </c>
      <c r="B33" s="237">
        <v>6934</v>
      </c>
      <c r="C33" s="237">
        <v>9580</v>
      </c>
      <c r="D33" s="237">
        <v>64688</v>
      </c>
      <c r="E33" s="237">
        <v>58165</v>
      </c>
      <c r="F33" s="238">
        <v>-10.083786791986141</v>
      </c>
    </row>
    <row r="34" spans="1:7" ht="15.6" customHeight="1" x14ac:dyDescent="0.25">
      <c r="A34" s="236" t="s">
        <v>183</v>
      </c>
      <c r="B34" s="237">
        <v>21771</v>
      </c>
      <c r="C34" s="237">
        <v>25270</v>
      </c>
      <c r="D34" s="237">
        <v>174929</v>
      </c>
      <c r="E34" s="237">
        <v>184800</v>
      </c>
      <c r="F34" s="238">
        <v>5.642860817817521</v>
      </c>
    </row>
    <row r="35" spans="1:7" s="47" customFormat="1" ht="15.6" customHeight="1" x14ac:dyDescent="0.2">
      <c r="A35" s="240" t="s">
        <v>158</v>
      </c>
      <c r="B35" s="241">
        <f>SUM(B7:B34)</f>
        <v>5170883</v>
      </c>
      <c r="C35" s="241">
        <f>SUM(C7:C34)</f>
        <v>4668621</v>
      </c>
      <c r="D35" s="241">
        <f>SUM(D7:D34)</f>
        <v>39933962</v>
      </c>
      <c r="E35" s="241">
        <f>SUM(E7:E34)</f>
        <v>40820091</v>
      </c>
      <c r="F35" s="242">
        <f>E35*100/D35-100</f>
        <v>2.2189859348291066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D08B-21AD-4EB3-A6B0-397CA14EE1CF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56299</v>
      </c>
      <c r="C7" s="237">
        <v>28809</v>
      </c>
      <c r="D7" s="237">
        <v>333531</v>
      </c>
      <c r="E7" s="237">
        <v>291640</v>
      </c>
      <c r="F7" s="238">
        <v>-12.5598520077594</v>
      </c>
      <c r="G7" s="20"/>
    </row>
    <row r="8" spans="1:14" s="47" customFormat="1" ht="15.6" customHeight="1" x14ac:dyDescent="0.2">
      <c r="A8" s="236" t="s">
        <v>11</v>
      </c>
      <c r="B8" s="237">
        <v>6855</v>
      </c>
      <c r="C8" s="237">
        <v>10867</v>
      </c>
      <c r="D8" s="237">
        <v>102324</v>
      </c>
      <c r="E8" s="237">
        <v>96183</v>
      </c>
      <c r="F8" s="238">
        <v>-6.0015245690160688</v>
      </c>
      <c r="G8" s="239"/>
    </row>
    <row r="9" spans="1:14" ht="15.6" customHeight="1" x14ac:dyDescent="0.25">
      <c r="A9" s="236" t="s">
        <v>8</v>
      </c>
      <c r="B9" s="237">
        <v>30649</v>
      </c>
      <c r="C9" s="237">
        <v>27414</v>
      </c>
      <c r="D9" s="237">
        <v>372262</v>
      </c>
      <c r="E9" s="237">
        <v>411386</v>
      </c>
      <c r="F9" s="238">
        <v>10.50980223605956</v>
      </c>
      <c r="G9" s="243"/>
    </row>
    <row r="10" spans="1:14" ht="15.6" customHeight="1" x14ac:dyDescent="0.25">
      <c r="A10" s="236" t="s">
        <v>10</v>
      </c>
      <c r="B10" s="237">
        <v>6503</v>
      </c>
      <c r="C10" s="237">
        <v>20005</v>
      </c>
      <c r="D10" s="237">
        <v>295510</v>
      </c>
      <c r="E10" s="237">
        <v>233671</v>
      </c>
      <c r="F10" s="238">
        <v>-20.926195391018918</v>
      </c>
      <c r="G10" s="244"/>
    </row>
    <row r="11" spans="1:14" ht="15.6" customHeight="1" x14ac:dyDescent="0.25">
      <c r="A11" s="236" t="s">
        <v>9</v>
      </c>
      <c r="B11" s="237">
        <v>318833</v>
      </c>
      <c r="C11" s="237">
        <v>374613</v>
      </c>
      <c r="D11" s="237">
        <v>3847631</v>
      </c>
      <c r="E11" s="237">
        <v>3890478</v>
      </c>
      <c r="F11" s="238">
        <v>1.1135943129681609</v>
      </c>
    </row>
    <row r="12" spans="1:14" ht="15.6" customHeight="1" x14ac:dyDescent="0.25">
      <c r="A12" s="236" t="s">
        <v>6</v>
      </c>
      <c r="B12" s="237">
        <v>3928</v>
      </c>
      <c r="C12" s="237">
        <v>4018</v>
      </c>
      <c r="D12" s="237">
        <v>31633</v>
      </c>
      <c r="E12" s="237">
        <v>34354</v>
      </c>
      <c r="F12" s="238">
        <v>8.6017766256757113</v>
      </c>
    </row>
    <row r="13" spans="1:14" ht="15.6" customHeight="1" x14ac:dyDescent="0.25">
      <c r="A13" s="236" t="s">
        <v>175</v>
      </c>
      <c r="B13" s="237">
        <v>56</v>
      </c>
      <c r="C13" s="237">
        <v>503</v>
      </c>
      <c r="D13" s="237">
        <v>11146</v>
      </c>
      <c r="E13" s="237">
        <v>13322</v>
      </c>
      <c r="F13" s="238">
        <v>19.52269872600036</v>
      </c>
    </row>
    <row r="14" spans="1:14" ht="15.6" customHeight="1" x14ac:dyDescent="0.25">
      <c r="A14" s="236" t="s">
        <v>153</v>
      </c>
      <c r="B14" s="237">
        <v>591244</v>
      </c>
      <c r="C14" s="237">
        <v>744325</v>
      </c>
      <c r="D14" s="237">
        <v>5907296</v>
      </c>
      <c r="E14" s="237">
        <v>6218775</v>
      </c>
      <c r="F14" s="238">
        <v>5.2727847055573278</v>
      </c>
    </row>
    <row r="15" spans="1:14" ht="15.6" customHeight="1" x14ac:dyDescent="0.25">
      <c r="A15" s="236" t="s">
        <v>150</v>
      </c>
      <c r="B15" s="237">
        <v>361920</v>
      </c>
      <c r="C15" s="237">
        <v>418145</v>
      </c>
      <c r="D15" s="237">
        <v>2746474</v>
      </c>
      <c r="E15" s="237">
        <v>3021124</v>
      </c>
      <c r="F15" s="238">
        <v>10.00009466683464</v>
      </c>
    </row>
    <row r="16" spans="1:14" ht="15.6" customHeight="1" x14ac:dyDescent="0.5">
      <c r="A16" s="236" t="s">
        <v>149</v>
      </c>
      <c r="B16" s="237">
        <v>46422</v>
      </c>
      <c r="C16" s="237">
        <v>36027</v>
      </c>
      <c r="D16" s="237">
        <v>431646</v>
      </c>
      <c r="E16" s="237">
        <v>348614</v>
      </c>
      <c r="F16" s="238">
        <v>-19.236133312946251</v>
      </c>
      <c r="G16" s="15"/>
    </row>
    <row r="17" spans="1:7" ht="15.6" customHeight="1" x14ac:dyDescent="0.35">
      <c r="A17" s="236" t="s">
        <v>155</v>
      </c>
      <c r="B17" s="237">
        <v>14549</v>
      </c>
      <c r="C17" s="237">
        <v>11496</v>
      </c>
      <c r="D17" s="237">
        <v>130376</v>
      </c>
      <c r="E17" s="237">
        <v>133629</v>
      </c>
      <c r="F17" s="238">
        <v>2.4950911210652289</v>
      </c>
      <c r="G17" s="16"/>
    </row>
    <row r="18" spans="1:7" ht="15.6" customHeight="1" x14ac:dyDescent="0.25">
      <c r="A18" s="236" t="s">
        <v>152</v>
      </c>
      <c r="B18" s="237">
        <v>148</v>
      </c>
      <c r="C18" s="237">
        <v>51</v>
      </c>
      <c r="D18" s="237">
        <v>991</v>
      </c>
      <c r="E18" s="237">
        <v>1581</v>
      </c>
      <c r="F18" s="238">
        <v>59.535822401614531</v>
      </c>
    </row>
    <row r="19" spans="1:7" ht="15.6" customHeight="1" x14ac:dyDescent="0.25">
      <c r="A19" s="236" t="s">
        <v>148</v>
      </c>
      <c r="B19" s="237">
        <v>3259</v>
      </c>
      <c r="C19" s="237">
        <v>13214</v>
      </c>
      <c r="D19" s="237">
        <v>103500</v>
      </c>
      <c r="E19" s="237">
        <v>83970</v>
      </c>
      <c r="F19" s="238">
        <v>-18.869565217391301</v>
      </c>
    </row>
    <row r="20" spans="1:7" ht="15.6" customHeight="1" x14ac:dyDescent="0.25">
      <c r="A20" s="236" t="s">
        <v>147</v>
      </c>
      <c r="B20" s="237">
        <v>92035</v>
      </c>
      <c r="C20" s="237">
        <v>48499</v>
      </c>
      <c r="D20" s="237">
        <v>505792</v>
      </c>
      <c r="E20" s="237">
        <v>605397</v>
      </c>
      <c r="F20" s="238">
        <v>19.692877704669119</v>
      </c>
    </row>
    <row r="21" spans="1:7" ht="15.6" customHeight="1" x14ac:dyDescent="0.25">
      <c r="A21" s="236" t="s">
        <v>154</v>
      </c>
      <c r="B21" s="237">
        <v>5399</v>
      </c>
      <c r="C21" s="237">
        <v>26876</v>
      </c>
      <c r="D21" s="237">
        <v>84737</v>
      </c>
      <c r="E21" s="237">
        <v>196022</v>
      </c>
      <c r="F21" s="238">
        <v>131.32987950954131</v>
      </c>
    </row>
    <row r="22" spans="1:7" ht="15.6" customHeight="1" x14ac:dyDescent="0.25">
      <c r="A22" s="236" t="s">
        <v>151</v>
      </c>
      <c r="B22" s="237">
        <v>37497</v>
      </c>
      <c r="C22" s="237">
        <v>35888</v>
      </c>
      <c r="D22" s="237">
        <v>322400</v>
      </c>
      <c r="E22" s="237">
        <v>303382</v>
      </c>
      <c r="F22" s="238">
        <v>-5.8988833746898308</v>
      </c>
    </row>
    <row r="23" spans="1:7" ht="15.6" customHeight="1" x14ac:dyDescent="0.25">
      <c r="A23" s="236" t="s">
        <v>171</v>
      </c>
      <c r="B23" s="237">
        <v>18701</v>
      </c>
      <c r="C23" s="237">
        <v>10044</v>
      </c>
      <c r="D23" s="237">
        <v>163316</v>
      </c>
      <c r="E23" s="237">
        <v>151403</v>
      </c>
      <c r="F23" s="238">
        <v>-7.2944475740282684</v>
      </c>
    </row>
    <row r="24" spans="1:7" ht="15.6" customHeight="1" x14ac:dyDescent="0.25">
      <c r="A24" s="236" t="s">
        <v>146</v>
      </c>
      <c r="B24" s="237">
        <v>30084</v>
      </c>
      <c r="C24" s="237">
        <v>34840</v>
      </c>
      <c r="D24" s="237">
        <v>304348</v>
      </c>
      <c r="E24" s="237">
        <v>294535</v>
      </c>
      <c r="F24" s="238">
        <v>-3.224269586131669</v>
      </c>
    </row>
    <row r="25" spans="1:7" ht="15.6" customHeight="1" x14ac:dyDescent="0.25">
      <c r="A25" s="236" t="s">
        <v>145</v>
      </c>
      <c r="B25" s="237">
        <v>4</v>
      </c>
      <c r="C25" s="237">
        <v>0</v>
      </c>
      <c r="D25" s="237">
        <v>93</v>
      </c>
      <c r="E25" s="237">
        <v>16</v>
      </c>
      <c r="F25" s="238">
        <v>-82.795698924731184</v>
      </c>
    </row>
    <row r="26" spans="1:7" ht="15.6" customHeight="1" x14ac:dyDescent="0.25">
      <c r="A26" s="236" t="s">
        <v>157</v>
      </c>
      <c r="B26" s="237">
        <v>11572</v>
      </c>
      <c r="C26" s="237">
        <v>16514</v>
      </c>
      <c r="D26" s="237">
        <v>183741</v>
      </c>
      <c r="E26" s="237">
        <v>191113</v>
      </c>
      <c r="F26" s="238">
        <v>4.0121693035305128</v>
      </c>
    </row>
    <row r="27" spans="1:7" ht="15.6" customHeight="1" x14ac:dyDescent="0.25">
      <c r="A27" s="236" t="s">
        <v>173</v>
      </c>
      <c r="B27" s="237">
        <v>98830</v>
      </c>
      <c r="C27" s="237">
        <v>97422</v>
      </c>
      <c r="D27" s="237">
        <v>991737</v>
      </c>
      <c r="E27" s="237">
        <v>1025895</v>
      </c>
      <c r="F27" s="238">
        <v>3.444259919716615</v>
      </c>
    </row>
    <row r="28" spans="1:7" ht="15.6" customHeight="1" x14ac:dyDescent="0.25">
      <c r="A28" s="236" t="s">
        <v>177</v>
      </c>
      <c r="B28" s="237">
        <v>35447</v>
      </c>
      <c r="C28" s="237">
        <v>48189</v>
      </c>
      <c r="D28" s="237">
        <v>281284</v>
      </c>
      <c r="E28" s="237">
        <v>321473</v>
      </c>
      <c r="F28" s="238">
        <v>14.28769499864906</v>
      </c>
    </row>
    <row r="29" spans="1:7" ht="15.6" customHeight="1" x14ac:dyDescent="0.25">
      <c r="A29" s="236" t="s">
        <v>178</v>
      </c>
      <c r="B29" s="237">
        <v>71718</v>
      </c>
      <c r="C29" s="237">
        <v>71753</v>
      </c>
      <c r="D29" s="237">
        <v>576242</v>
      </c>
      <c r="E29" s="237">
        <v>615898</v>
      </c>
      <c r="F29" s="238">
        <v>6.8818308974354494</v>
      </c>
    </row>
    <row r="30" spans="1:7" ht="15.6" customHeight="1" x14ac:dyDescent="0.25">
      <c r="A30" s="236" t="s">
        <v>179</v>
      </c>
      <c r="B30" s="237">
        <v>11832</v>
      </c>
      <c r="C30" s="237">
        <v>17165</v>
      </c>
      <c r="D30" s="237">
        <v>112178</v>
      </c>
      <c r="E30" s="237">
        <v>162996</v>
      </c>
      <c r="F30" s="238">
        <v>45.301217707571908</v>
      </c>
    </row>
    <row r="31" spans="1:7" ht="15.6" customHeight="1" x14ac:dyDescent="0.25">
      <c r="A31" s="236" t="s">
        <v>180</v>
      </c>
      <c r="B31" s="237">
        <v>82747</v>
      </c>
      <c r="C31" s="237">
        <v>131043</v>
      </c>
      <c r="D31" s="237">
        <v>790698</v>
      </c>
      <c r="E31" s="237">
        <v>821567</v>
      </c>
      <c r="F31" s="238">
        <v>3.9040189806980692</v>
      </c>
    </row>
    <row r="32" spans="1:7" ht="15.6" customHeight="1" x14ac:dyDescent="0.25">
      <c r="A32" s="236" t="s">
        <v>181</v>
      </c>
      <c r="B32" s="237">
        <v>998765</v>
      </c>
      <c r="C32" s="237">
        <v>1087905</v>
      </c>
      <c r="D32" s="237">
        <v>8498906</v>
      </c>
      <c r="E32" s="237">
        <v>8878509</v>
      </c>
      <c r="F32" s="238">
        <v>4.4664925109184708</v>
      </c>
    </row>
    <row r="33" spans="1:6" ht="15.6" customHeight="1" x14ac:dyDescent="0.25">
      <c r="A33" s="236" t="s">
        <v>182</v>
      </c>
      <c r="B33" s="237">
        <v>127428</v>
      </c>
      <c r="C33" s="237">
        <v>147973</v>
      </c>
      <c r="D33" s="237">
        <v>1189815</v>
      </c>
      <c r="E33" s="237">
        <v>1282885</v>
      </c>
      <c r="F33" s="238">
        <v>7.8222244634670091</v>
      </c>
    </row>
    <row r="34" spans="1:6" ht="15.6" customHeight="1" x14ac:dyDescent="0.25">
      <c r="A34" s="236" t="s">
        <v>183</v>
      </c>
      <c r="B34" s="237">
        <v>20663</v>
      </c>
      <c r="C34" s="237">
        <v>14496</v>
      </c>
      <c r="D34" s="237">
        <v>188903</v>
      </c>
      <c r="E34" s="237">
        <v>178978</v>
      </c>
      <c r="F34" s="238">
        <v>-5.2540192585612706</v>
      </c>
    </row>
    <row r="35" spans="1:6" ht="15.6" customHeight="1" x14ac:dyDescent="0.25">
      <c r="A35" s="240" t="s">
        <v>158</v>
      </c>
      <c r="B35" s="241">
        <f>SUM(B7:B34)</f>
        <v>3083387</v>
      </c>
      <c r="C35" s="241">
        <f>SUM(C7:C34)</f>
        <v>3478094</v>
      </c>
      <c r="D35" s="241">
        <f>SUM(D7:D34)</f>
        <v>28508510</v>
      </c>
      <c r="E35" s="241">
        <f>SUM(E7:E34)</f>
        <v>29808796</v>
      </c>
      <c r="F35" s="242">
        <f>E35*100/D35-100</f>
        <v>4.5610451054790246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B113-CD46-4534-827F-FA8BBE04CF32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194179</v>
      </c>
      <c r="C7" s="237">
        <v>230358</v>
      </c>
      <c r="D7" s="237">
        <v>1358117</v>
      </c>
      <c r="E7" s="237">
        <v>2055329</v>
      </c>
      <c r="F7" s="238">
        <v>51.3366668703801</v>
      </c>
      <c r="G7" s="20"/>
    </row>
    <row r="8" spans="1:14" s="47" customFormat="1" ht="15.6" customHeight="1" x14ac:dyDescent="0.2">
      <c r="A8" s="236" t="s">
        <v>11</v>
      </c>
      <c r="B8" s="237">
        <v>68923</v>
      </c>
      <c r="C8" s="237">
        <v>58560</v>
      </c>
      <c r="D8" s="237">
        <v>741394</v>
      </c>
      <c r="E8" s="237">
        <v>682124</v>
      </c>
      <c r="F8" s="238">
        <v>-7.9943997388702854</v>
      </c>
      <c r="G8" s="239"/>
    </row>
    <row r="9" spans="1:14" ht="15.6" customHeight="1" x14ac:dyDescent="0.25">
      <c r="A9" s="236" t="s">
        <v>8</v>
      </c>
      <c r="B9" s="237">
        <v>291683</v>
      </c>
      <c r="C9" s="237">
        <v>321923</v>
      </c>
      <c r="D9" s="237">
        <v>2618070</v>
      </c>
      <c r="E9" s="237">
        <v>2399142</v>
      </c>
      <c r="F9" s="238">
        <v>-8.3621904685512618</v>
      </c>
      <c r="G9" s="20"/>
    </row>
    <row r="10" spans="1:14" ht="15.6" customHeight="1" x14ac:dyDescent="0.25">
      <c r="A10" s="236" t="s">
        <v>10</v>
      </c>
      <c r="B10" s="237">
        <v>206181</v>
      </c>
      <c r="C10" s="237">
        <v>178470</v>
      </c>
      <c r="D10" s="237">
        <v>1575623</v>
      </c>
      <c r="E10" s="237">
        <v>1532515</v>
      </c>
      <c r="F10" s="238">
        <v>-2.7359336592573271</v>
      </c>
    </row>
    <row r="11" spans="1:14" ht="15.6" customHeight="1" x14ac:dyDescent="0.25">
      <c r="A11" s="236" t="s">
        <v>9</v>
      </c>
      <c r="B11" s="237">
        <v>608830</v>
      </c>
      <c r="C11" s="237">
        <v>656580</v>
      </c>
      <c r="D11" s="237">
        <v>5737911</v>
      </c>
      <c r="E11" s="237">
        <v>6639215</v>
      </c>
      <c r="F11" s="238">
        <v>15.70787696079636</v>
      </c>
    </row>
    <row r="12" spans="1:14" ht="15.6" customHeight="1" x14ac:dyDescent="0.25">
      <c r="A12" s="236" t="s">
        <v>6</v>
      </c>
      <c r="B12" s="237">
        <v>44843</v>
      </c>
      <c r="C12" s="237">
        <v>56003</v>
      </c>
      <c r="D12" s="237">
        <v>341432</v>
      </c>
      <c r="E12" s="237">
        <v>503037</v>
      </c>
      <c r="F12" s="238">
        <v>47.331533072471252</v>
      </c>
    </row>
    <row r="13" spans="1:14" ht="15.6" customHeight="1" x14ac:dyDescent="0.25">
      <c r="A13" s="236" t="s">
        <v>175</v>
      </c>
      <c r="B13" s="237">
        <v>1701</v>
      </c>
      <c r="C13" s="237">
        <v>1353</v>
      </c>
      <c r="D13" s="237">
        <v>11466</v>
      </c>
      <c r="E13" s="237">
        <v>7681</v>
      </c>
      <c r="F13" s="238">
        <v>-33.010640153497292</v>
      </c>
    </row>
    <row r="14" spans="1:14" ht="15.6" customHeight="1" x14ac:dyDescent="0.25">
      <c r="A14" s="236" t="s">
        <v>153</v>
      </c>
      <c r="B14" s="237">
        <v>901826</v>
      </c>
      <c r="C14" s="237">
        <v>962417</v>
      </c>
      <c r="D14" s="237">
        <v>8919961</v>
      </c>
      <c r="E14" s="237">
        <v>8888083</v>
      </c>
      <c r="F14" s="238">
        <v>-0.35737824414255209</v>
      </c>
    </row>
    <row r="15" spans="1:14" ht="15.6" customHeight="1" x14ac:dyDescent="0.25">
      <c r="A15" s="236" t="s">
        <v>150</v>
      </c>
      <c r="B15" s="237">
        <v>750217</v>
      </c>
      <c r="C15" s="237">
        <v>851267</v>
      </c>
      <c r="D15" s="237">
        <v>6067582</v>
      </c>
      <c r="E15" s="237">
        <v>6628375</v>
      </c>
      <c r="F15" s="238">
        <v>9.2424461671881772</v>
      </c>
    </row>
    <row r="16" spans="1:14" ht="15.6" customHeight="1" x14ac:dyDescent="0.5">
      <c r="A16" s="236" t="s">
        <v>149</v>
      </c>
      <c r="B16" s="237">
        <v>612744</v>
      </c>
      <c r="C16" s="237">
        <v>620488</v>
      </c>
      <c r="D16" s="237">
        <v>5761110</v>
      </c>
      <c r="E16" s="237">
        <v>6583529</v>
      </c>
      <c r="F16" s="238">
        <v>14.275356658699449</v>
      </c>
      <c r="G16" s="15"/>
    </row>
    <row r="17" spans="1:7" ht="15.6" customHeight="1" x14ac:dyDescent="0.35">
      <c r="A17" s="236" t="s">
        <v>155</v>
      </c>
      <c r="B17" s="237">
        <v>218512</v>
      </c>
      <c r="C17" s="237">
        <v>241306</v>
      </c>
      <c r="D17" s="237">
        <v>2448539</v>
      </c>
      <c r="E17" s="237">
        <v>2370614</v>
      </c>
      <c r="F17" s="238">
        <v>-3.1825100600807299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5009</v>
      </c>
      <c r="E18" s="237">
        <v>0</v>
      </c>
      <c r="F18" s="238">
        <v>-100</v>
      </c>
    </row>
    <row r="19" spans="1:7" ht="15.6" customHeight="1" x14ac:dyDescent="0.25">
      <c r="A19" s="236" t="s">
        <v>148</v>
      </c>
      <c r="B19" s="237">
        <v>147715</v>
      </c>
      <c r="C19" s="237">
        <v>110826</v>
      </c>
      <c r="D19" s="237">
        <v>1775843</v>
      </c>
      <c r="E19" s="237">
        <v>1266562</v>
      </c>
      <c r="F19" s="238">
        <v>-28.678267166635791</v>
      </c>
    </row>
    <row r="20" spans="1:7" ht="15.6" customHeight="1" x14ac:dyDescent="0.25">
      <c r="A20" s="236" t="s">
        <v>147</v>
      </c>
      <c r="B20" s="237">
        <v>229419</v>
      </c>
      <c r="C20" s="237">
        <v>197132</v>
      </c>
      <c r="D20" s="237">
        <v>1874619</v>
      </c>
      <c r="E20" s="237">
        <v>2288446</v>
      </c>
      <c r="F20" s="238">
        <v>22.075259025967409</v>
      </c>
    </row>
    <row r="21" spans="1:7" ht="15.6" customHeight="1" x14ac:dyDescent="0.25">
      <c r="A21" s="236" t="s">
        <v>154</v>
      </c>
      <c r="B21" s="237">
        <v>469575</v>
      </c>
      <c r="C21" s="237">
        <v>353146</v>
      </c>
      <c r="D21" s="237">
        <v>4462691</v>
      </c>
      <c r="E21" s="237">
        <v>4720400</v>
      </c>
      <c r="F21" s="238">
        <v>5.7747444311066971</v>
      </c>
    </row>
    <row r="22" spans="1:7" ht="15.6" customHeight="1" x14ac:dyDescent="0.25">
      <c r="A22" s="236" t="s">
        <v>151</v>
      </c>
      <c r="B22" s="237">
        <v>26248</v>
      </c>
      <c r="C22" s="237">
        <v>20969</v>
      </c>
      <c r="D22" s="237">
        <v>404424</v>
      </c>
      <c r="E22" s="237">
        <v>264747</v>
      </c>
      <c r="F22" s="238">
        <v>-34.537267817933653</v>
      </c>
    </row>
    <row r="23" spans="1:7" ht="15.6" customHeight="1" x14ac:dyDescent="0.25">
      <c r="A23" s="236" t="s">
        <v>171</v>
      </c>
      <c r="B23" s="237">
        <v>41052</v>
      </c>
      <c r="C23" s="237">
        <v>35266</v>
      </c>
      <c r="D23" s="237">
        <v>415479</v>
      </c>
      <c r="E23" s="237">
        <v>382198</v>
      </c>
      <c r="F23" s="238">
        <v>-8.0102724806789212</v>
      </c>
    </row>
    <row r="24" spans="1:7" ht="15.6" customHeight="1" x14ac:dyDescent="0.25">
      <c r="A24" s="236" t="s">
        <v>146</v>
      </c>
      <c r="B24" s="237">
        <v>43982</v>
      </c>
      <c r="C24" s="237">
        <v>43555</v>
      </c>
      <c r="D24" s="237">
        <v>456042</v>
      </c>
      <c r="E24" s="237">
        <v>480956</v>
      </c>
      <c r="F24" s="238">
        <v>5.4630933115809484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16654</v>
      </c>
      <c r="C26" s="237">
        <v>26286</v>
      </c>
      <c r="D26" s="237">
        <v>428060</v>
      </c>
      <c r="E26" s="237">
        <v>450461</v>
      </c>
      <c r="F26" s="238">
        <v>5.2331448862309031</v>
      </c>
    </row>
    <row r="27" spans="1:7" ht="15.6" customHeight="1" x14ac:dyDescent="0.25">
      <c r="A27" s="236" t="s">
        <v>173</v>
      </c>
      <c r="B27" s="237">
        <v>105430</v>
      </c>
      <c r="C27" s="237">
        <v>96124</v>
      </c>
      <c r="D27" s="237">
        <v>868348</v>
      </c>
      <c r="E27" s="237">
        <v>794981</v>
      </c>
      <c r="F27" s="238">
        <v>-8.4490319549305184</v>
      </c>
    </row>
    <row r="28" spans="1:7" ht="15.6" customHeight="1" x14ac:dyDescent="0.25">
      <c r="A28" s="236" t="s">
        <v>177</v>
      </c>
      <c r="B28" s="237">
        <v>45703</v>
      </c>
      <c r="C28" s="237">
        <v>44940</v>
      </c>
      <c r="D28" s="237">
        <v>237502</v>
      </c>
      <c r="E28" s="237">
        <v>539099</v>
      </c>
      <c r="F28" s="238">
        <v>126.98714116091659</v>
      </c>
    </row>
    <row r="29" spans="1:7" ht="15.6" customHeight="1" x14ac:dyDescent="0.25">
      <c r="A29" s="236" t="s">
        <v>178</v>
      </c>
      <c r="B29" s="237">
        <v>220265</v>
      </c>
      <c r="C29" s="237">
        <v>225195</v>
      </c>
      <c r="D29" s="237">
        <v>1973231</v>
      </c>
      <c r="E29" s="237">
        <v>1884846</v>
      </c>
      <c r="F29" s="238">
        <v>-4.4792018775298033</v>
      </c>
    </row>
    <row r="30" spans="1:7" ht="15.6" customHeight="1" x14ac:dyDescent="0.25">
      <c r="A30" s="236" t="s">
        <v>179</v>
      </c>
      <c r="B30" s="237">
        <v>31926</v>
      </c>
      <c r="C30" s="237">
        <v>85169</v>
      </c>
      <c r="D30" s="237">
        <v>421524</v>
      </c>
      <c r="E30" s="237">
        <v>501201</v>
      </c>
      <c r="F30" s="238">
        <v>18.902126569305661</v>
      </c>
    </row>
    <row r="31" spans="1:7" ht="15.6" customHeight="1" x14ac:dyDescent="0.25">
      <c r="A31" s="236" t="s">
        <v>180</v>
      </c>
      <c r="B31" s="237">
        <v>335205</v>
      </c>
      <c r="C31" s="237">
        <v>289189</v>
      </c>
      <c r="D31" s="237">
        <v>2975116</v>
      </c>
      <c r="E31" s="237">
        <v>3042000</v>
      </c>
      <c r="F31" s="238">
        <v>2.2481140231170831</v>
      </c>
    </row>
    <row r="32" spans="1:7" ht="15.6" customHeight="1" x14ac:dyDescent="0.25">
      <c r="A32" s="236" t="s">
        <v>181</v>
      </c>
      <c r="B32" s="237">
        <v>1115725</v>
      </c>
      <c r="C32" s="237">
        <v>1120363</v>
      </c>
      <c r="D32" s="237">
        <v>10806886</v>
      </c>
      <c r="E32" s="237">
        <v>10971603</v>
      </c>
      <c r="F32" s="238">
        <v>1.5241855979604111</v>
      </c>
    </row>
    <row r="33" spans="1:6" ht="15.6" customHeight="1" x14ac:dyDescent="0.25">
      <c r="A33" s="236" t="s">
        <v>182</v>
      </c>
      <c r="B33" s="237">
        <v>132119</v>
      </c>
      <c r="C33" s="237">
        <v>161339</v>
      </c>
      <c r="D33" s="237">
        <v>1319469</v>
      </c>
      <c r="E33" s="237">
        <v>1446988</v>
      </c>
      <c r="F33" s="238">
        <v>9.6644180348306747</v>
      </c>
    </row>
    <row r="34" spans="1:6" ht="15.6" customHeight="1" x14ac:dyDescent="0.25">
      <c r="A34" s="236" t="s">
        <v>183</v>
      </c>
      <c r="B34" s="237">
        <v>34431</v>
      </c>
      <c r="C34" s="237">
        <v>28529</v>
      </c>
      <c r="D34" s="237">
        <v>338499</v>
      </c>
      <c r="E34" s="237">
        <v>268811</v>
      </c>
      <c r="F34" s="238">
        <v>-20.58735771745263</v>
      </c>
    </row>
    <row r="35" spans="1:6" ht="15.6" customHeight="1" x14ac:dyDescent="0.25">
      <c r="A35" s="240" t="s">
        <v>158</v>
      </c>
      <c r="B35" s="241">
        <f>SUM(B7:B34)</f>
        <v>6895088</v>
      </c>
      <c r="C35" s="241">
        <f>SUM(C7:C34)</f>
        <v>7016753</v>
      </c>
      <c r="D35" s="241">
        <f>SUM(D7:D34)</f>
        <v>64343947</v>
      </c>
      <c r="E35" s="241">
        <f>SUM(E7:E34)</f>
        <v>67592943</v>
      </c>
      <c r="F35" s="242">
        <f>E35*100/D35-100</f>
        <v>5.0494198001250936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FE55-B8DC-4AF9-8292-901E3278AA3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144374</v>
      </c>
      <c r="C7" s="237">
        <v>196665</v>
      </c>
      <c r="D7" s="237">
        <v>744755</v>
      </c>
      <c r="E7" s="237">
        <v>1474316</v>
      </c>
      <c r="F7" s="238">
        <v>97.95986599620008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2</v>
      </c>
      <c r="D8" s="237">
        <v>15</v>
      </c>
      <c r="E8" s="237">
        <v>3430</v>
      </c>
      <c r="F8" s="238">
        <v>22766.666666666672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7001</v>
      </c>
      <c r="D9" s="237">
        <v>7000</v>
      </c>
      <c r="E9" s="237">
        <v>63821</v>
      </c>
      <c r="F9" s="238">
        <v>811.7285714285714</v>
      </c>
      <c r="G9" s="246"/>
    </row>
    <row r="10" spans="1:14" ht="15.6" customHeight="1" x14ac:dyDescent="0.25">
      <c r="A10" s="236" t="s">
        <v>10</v>
      </c>
      <c r="B10" s="237">
        <v>19281</v>
      </c>
      <c r="C10" s="237">
        <v>13707</v>
      </c>
      <c r="D10" s="237">
        <v>234588</v>
      </c>
      <c r="E10" s="237">
        <v>158413</v>
      </c>
      <c r="F10" s="238">
        <v>-32.47182294064487</v>
      </c>
    </row>
    <row r="11" spans="1:14" ht="15.6" customHeight="1" x14ac:dyDescent="0.25">
      <c r="A11" s="236" t="s">
        <v>9</v>
      </c>
      <c r="B11" s="237">
        <v>220404</v>
      </c>
      <c r="C11" s="237">
        <v>224623</v>
      </c>
      <c r="D11" s="237">
        <v>2151784</v>
      </c>
      <c r="E11" s="237">
        <v>2913463</v>
      </c>
      <c r="F11" s="238">
        <v>35.39755849100095</v>
      </c>
    </row>
    <row r="12" spans="1:14" ht="15.6" customHeight="1" x14ac:dyDescent="0.25">
      <c r="A12" s="236" t="s">
        <v>6</v>
      </c>
      <c r="B12" s="237">
        <v>0</v>
      </c>
      <c r="C12" s="237">
        <v>0</v>
      </c>
      <c r="D12" s="237">
        <v>0</v>
      </c>
      <c r="E12" s="237">
        <v>8122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51960</v>
      </c>
      <c r="C14" s="237">
        <v>46457</v>
      </c>
      <c r="D14" s="237">
        <v>577951</v>
      </c>
      <c r="E14" s="237">
        <v>349525</v>
      </c>
      <c r="F14" s="238">
        <v>-39.52341980548524</v>
      </c>
    </row>
    <row r="15" spans="1:14" ht="15.6" customHeight="1" x14ac:dyDescent="0.25">
      <c r="A15" s="236" t="s">
        <v>150</v>
      </c>
      <c r="B15" s="237">
        <v>402992</v>
      </c>
      <c r="C15" s="237">
        <v>352697</v>
      </c>
      <c r="D15" s="237">
        <v>2191018</v>
      </c>
      <c r="E15" s="237">
        <v>2736944</v>
      </c>
      <c r="F15" s="238">
        <v>24.916545642253961</v>
      </c>
    </row>
    <row r="16" spans="1:14" ht="15.6" customHeight="1" x14ac:dyDescent="0.5">
      <c r="A16" s="236" t="s">
        <v>149</v>
      </c>
      <c r="B16" s="237">
        <v>407886</v>
      </c>
      <c r="C16" s="237">
        <v>364645</v>
      </c>
      <c r="D16" s="237">
        <v>3838291</v>
      </c>
      <c r="E16" s="237">
        <v>3941955</v>
      </c>
      <c r="F16" s="238">
        <v>2.7007853234681818</v>
      </c>
      <c r="G16" s="15"/>
    </row>
    <row r="17" spans="1:10" ht="15.6" customHeight="1" x14ac:dyDescent="0.35">
      <c r="A17" s="236" t="s">
        <v>155</v>
      </c>
      <c r="B17" s="237">
        <v>75450</v>
      </c>
      <c r="C17" s="237">
        <v>79441</v>
      </c>
      <c r="D17" s="237">
        <v>974405</v>
      </c>
      <c r="E17" s="237">
        <v>970866</v>
      </c>
      <c r="F17" s="238">
        <v>-0.36319600166255839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5000</v>
      </c>
      <c r="E18" s="237">
        <v>0</v>
      </c>
      <c r="F18" s="238">
        <v>-100</v>
      </c>
    </row>
    <row r="19" spans="1:10" ht="15.6" customHeight="1" x14ac:dyDescent="0.25">
      <c r="A19" s="236" t="s">
        <v>148</v>
      </c>
      <c r="B19" s="237">
        <v>14894</v>
      </c>
      <c r="C19" s="237">
        <v>1615</v>
      </c>
      <c r="D19" s="237">
        <v>430149</v>
      </c>
      <c r="E19" s="237">
        <v>147974</v>
      </c>
      <c r="F19" s="238">
        <v>-65.599362081511288</v>
      </c>
    </row>
    <row r="20" spans="1:10" ht="15.6" customHeight="1" x14ac:dyDescent="0.25">
      <c r="A20" s="236" t="s">
        <v>147</v>
      </c>
      <c r="B20" s="237">
        <v>160</v>
      </c>
      <c r="C20" s="237">
        <v>2258</v>
      </c>
      <c r="D20" s="237">
        <v>2326</v>
      </c>
      <c r="E20" s="237">
        <v>94948</v>
      </c>
      <c r="F20" s="238">
        <v>3982.0292347377472</v>
      </c>
      <c r="J20" s="247"/>
    </row>
    <row r="21" spans="1:10" ht="15.6" customHeight="1" x14ac:dyDescent="0.25">
      <c r="A21" s="236" t="s">
        <v>154</v>
      </c>
      <c r="B21" s="237">
        <v>323269</v>
      </c>
      <c r="C21" s="237">
        <v>244946</v>
      </c>
      <c r="D21" s="237">
        <v>3179650</v>
      </c>
      <c r="E21" s="237">
        <v>3325186</v>
      </c>
      <c r="F21" s="238">
        <v>4.5771075432830628</v>
      </c>
    </row>
    <row r="22" spans="1:10" ht="15.6" customHeight="1" x14ac:dyDescent="0.25">
      <c r="A22" s="236" t="s">
        <v>151</v>
      </c>
      <c r="B22" s="237">
        <v>385</v>
      </c>
      <c r="C22" s="237">
        <v>8725</v>
      </c>
      <c r="D22" s="237">
        <v>121320</v>
      </c>
      <c r="E22" s="237">
        <v>100314</v>
      </c>
      <c r="F22" s="238">
        <v>-17.314540059347181</v>
      </c>
    </row>
    <row r="23" spans="1:10" ht="15.6" customHeight="1" x14ac:dyDescent="0.25">
      <c r="A23" s="236" t="s">
        <v>171</v>
      </c>
      <c r="B23" s="237">
        <v>4973</v>
      </c>
      <c r="C23" s="237">
        <v>1698</v>
      </c>
      <c r="D23" s="237">
        <v>21354</v>
      </c>
      <c r="E23" s="237">
        <v>26466</v>
      </c>
      <c r="F23" s="238">
        <v>23.939308794605221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0</v>
      </c>
      <c r="D26" s="237">
        <v>6021</v>
      </c>
      <c r="E26" s="237">
        <v>3457</v>
      </c>
      <c r="F26" s="238">
        <v>-42.584288324198639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39639</v>
      </c>
      <c r="C28" s="237">
        <v>38603</v>
      </c>
      <c r="D28" s="237">
        <v>187404</v>
      </c>
      <c r="E28" s="237">
        <v>465828</v>
      </c>
      <c r="F28" s="238">
        <v>148.56886726003719</v>
      </c>
    </row>
    <row r="29" spans="1:10" ht="15.6" customHeight="1" x14ac:dyDescent="0.25">
      <c r="A29" s="236" t="s">
        <v>178</v>
      </c>
      <c r="B29" s="237">
        <v>0</v>
      </c>
      <c r="C29" s="237">
        <v>0</v>
      </c>
      <c r="D29" s="237">
        <v>9825</v>
      </c>
      <c r="E29" s="237">
        <v>4852</v>
      </c>
      <c r="F29" s="238">
        <v>-50.615776081424933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259483</v>
      </c>
      <c r="C31" s="237">
        <v>196579</v>
      </c>
      <c r="D31" s="237">
        <v>2067697</v>
      </c>
      <c r="E31" s="237">
        <v>2332314</v>
      </c>
      <c r="F31" s="238">
        <v>12.797668130291809</v>
      </c>
    </row>
    <row r="32" spans="1:10" ht="15.6" customHeight="1" x14ac:dyDescent="0.25">
      <c r="A32" s="236" t="s">
        <v>181</v>
      </c>
      <c r="B32" s="237">
        <v>31776</v>
      </c>
      <c r="C32" s="237">
        <v>5746</v>
      </c>
      <c r="D32" s="237">
        <v>357042</v>
      </c>
      <c r="E32" s="237">
        <v>242788</v>
      </c>
      <c r="F32" s="238">
        <v>-32.000156844292832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1996926</v>
      </c>
      <c r="C35" s="241">
        <f>SUM(C7:C34)</f>
        <v>1785408</v>
      </c>
      <c r="D35" s="241">
        <f>SUM(D7:D34)</f>
        <v>17107597</v>
      </c>
      <c r="E35" s="241">
        <f>SUM(E7:E34)</f>
        <v>19364982</v>
      </c>
      <c r="F35" s="242">
        <f>E35*100/D35-100</f>
        <v>13.195219644231742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EE3F-123A-449A-8BA3-98A9EAD0C9B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48193</v>
      </c>
      <c r="C7" s="237">
        <v>33693</v>
      </c>
      <c r="D7" s="237">
        <v>482753</v>
      </c>
      <c r="E7" s="237">
        <v>484934</v>
      </c>
      <c r="F7" s="238">
        <v>0.45178383148318352</v>
      </c>
      <c r="G7" s="20"/>
    </row>
    <row r="8" spans="1:14" s="47" customFormat="1" ht="15.6" customHeight="1" x14ac:dyDescent="0.2">
      <c r="A8" s="236" t="s">
        <v>11</v>
      </c>
      <c r="B8" s="237">
        <v>54792</v>
      </c>
      <c r="C8" s="237">
        <v>49887</v>
      </c>
      <c r="D8" s="237">
        <v>691783</v>
      </c>
      <c r="E8" s="237">
        <v>617132</v>
      </c>
      <c r="F8" s="238">
        <v>-10.7911006775246</v>
      </c>
      <c r="G8" s="239"/>
    </row>
    <row r="9" spans="1:14" ht="15.6" customHeight="1" x14ac:dyDescent="0.25">
      <c r="A9" s="236" t="s">
        <v>8</v>
      </c>
      <c r="B9" s="237">
        <v>270894</v>
      </c>
      <c r="C9" s="237">
        <v>285059</v>
      </c>
      <c r="D9" s="237">
        <v>2389989</v>
      </c>
      <c r="E9" s="237">
        <v>2038379</v>
      </c>
      <c r="F9" s="238">
        <v>-14.71178319230758</v>
      </c>
      <c r="G9" s="20"/>
    </row>
    <row r="10" spans="1:14" ht="15.6" customHeight="1" x14ac:dyDescent="0.25">
      <c r="A10" s="236" t="s">
        <v>10</v>
      </c>
      <c r="B10" s="237">
        <v>75934</v>
      </c>
      <c r="C10" s="237">
        <v>93411</v>
      </c>
      <c r="D10" s="237">
        <v>754356</v>
      </c>
      <c r="E10" s="237">
        <v>759754</v>
      </c>
      <c r="F10" s="238">
        <v>0.7155772606037516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23795</v>
      </c>
      <c r="C12" s="237">
        <v>32206</v>
      </c>
      <c r="D12" s="237">
        <v>184625</v>
      </c>
      <c r="E12" s="237">
        <v>292210</v>
      </c>
      <c r="F12" s="238">
        <v>58.272173324306038</v>
      </c>
    </row>
    <row r="13" spans="1:14" ht="15.6" customHeight="1" x14ac:dyDescent="0.25">
      <c r="A13" s="236" t="s">
        <v>175</v>
      </c>
      <c r="B13" s="237">
        <v>25</v>
      </c>
      <c r="C13" s="237">
        <v>20</v>
      </c>
      <c r="D13" s="237">
        <v>36</v>
      </c>
      <c r="E13" s="237">
        <v>43</v>
      </c>
      <c r="F13" s="238">
        <v>19.444444444444439</v>
      </c>
    </row>
    <row r="14" spans="1:14" ht="15.6" customHeight="1" x14ac:dyDescent="0.25">
      <c r="A14" s="236" t="s">
        <v>153</v>
      </c>
      <c r="B14" s="237">
        <v>137167</v>
      </c>
      <c r="C14" s="237">
        <v>189842</v>
      </c>
      <c r="D14" s="237">
        <v>1630231</v>
      </c>
      <c r="E14" s="237">
        <v>1446975</v>
      </c>
      <c r="F14" s="238">
        <v>-11.241106321742141</v>
      </c>
    </row>
    <row r="15" spans="1:14" ht="15.6" customHeight="1" x14ac:dyDescent="0.25">
      <c r="A15" s="236" t="s">
        <v>150</v>
      </c>
      <c r="B15" s="237">
        <v>98242</v>
      </c>
      <c r="C15" s="237">
        <v>224319</v>
      </c>
      <c r="D15" s="237">
        <v>1361244</v>
      </c>
      <c r="E15" s="237">
        <v>1481401</v>
      </c>
      <c r="F15" s="238">
        <v>8.8269994211177476</v>
      </c>
    </row>
    <row r="16" spans="1:14" ht="15.6" customHeight="1" x14ac:dyDescent="0.5">
      <c r="A16" s="236" t="s">
        <v>149</v>
      </c>
      <c r="B16" s="237">
        <v>179502</v>
      </c>
      <c r="C16" s="237">
        <v>223554</v>
      </c>
      <c r="D16" s="237">
        <v>1699224</v>
      </c>
      <c r="E16" s="237">
        <v>2363088</v>
      </c>
      <c r="F16" s="238">
        <v>39.068657222355633</v>
      </c>
      <c r="G16" s="15"/>
    </row>
    <row r="17" spans="1:7" ht="15.6" customHeight="1" x14ac:dyDescent="0.35">
      <c r="A17" s="236" t="s">
        <v>155</v>
      </c>
      <c r="B17" s="237">
        <v>86285</v>
      </c>
      <c r="C17" s="237">
        <v>94114</v>
      </c>
      <c r="D17" s="237">
        <v>844913</v>
      </c>
      <c r="E17" s="237">
        <v>830718</v>
      </c>
      <c r="F17" s="238">
        <v>-1.680054632843849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81236</v>
      </c>
      <c r="C19" s="237">
        <v>79143</v>
      </c>
      <c r="D19" s="237">
        <v>760996</v>
      </c>
      <c r="E19" s="237">
        <v>760649</v>
      </c>
      <c r="F19" s="238">
        <v>-4.5598137178117781E-2</v>
      </c>
    </row>
    <row r="20" spans="1:7" ht="15.6" customHeight="1" x14ac:dyDescent="0.25">
      <c r="A20" s="236" t="s">
        <v>147</v>
      </c>
      <c r="B20" s="237">
        <v>161950</v>
      </c>
      <c r="C20" s="237">
        <v>124332</v>
      </c>
      <c r="D20" s="237">
        <v>1283506</v>
      </c>
      <c r="E20" s="237">
        <v>1491076</v>
      </c>
      <c r="F20" s="238">
        <v>16.172109830417629</v>
      </c>
    </row>
    <row r="21" spans="1:7" ht="15.6" customHeight="1" x14ac:dyDescent="0.25">
      <c r="A21" s="236" t="s">
        <v>154</v>
      </c>
      <c r="B21" s="237">
        <v>131930</v>
      </c>
      <c r="C21" s="237">
        <v>90847</v>
      </c>
      <c r="D21" s="237">
        <v>1142045</v>
      </c>
      <c r="E21" s="237">
        <v>1207353</v>
      </c>
      <c r="F21" s="238">
        <v>5.7185137188114368</v>
      </c>
    </row>
    <row r="22" spans="1:7" ht="15.6" customHeight="1" x14ac:dyDescent="0.25">
      <c r="A22" s="236" t="s">
        <v>151</v>
      </c>
      <c r="B22" s="237">
        <v>3</v>
      </c>
      <c r="C22" s="237">
        <v>3</v>
      </c>
      <c r="D22" s="237">
        <v>17904</v>
      </c>
      <c r="E22" s="237">
        <v>9116</v>
      </c>
      <c r="F22" s="238">
        <v>-49.084003574620198</v>
      </c>
    </row>
    <row r="23" spans="1:7" ht="15.6" customHeight="1" x14ac:dyDescent="0.25">
      <c r="A23" s="236" t="s">
        <v>171</v>
      </c>
      <c r="B23" s="237">
        <v>16829</v>
      </c>
      <c r="C23" s="237">
        <v>25509</v>
      </c>
      <c r="D23" s="237">
        <v>270767</v>
      </c>
      <c r="E23" s="237">
        <v>248222</v>
      </c>
      <c r="F23" s="238">
        <v>-8.32634700683613</v>
      </c>
    </row>
    <row r="24" spans="1:7" ht="15.6" customHeight="1" x14ac:dyDescent="0.25">
      <c r="A24" s="236" t="s">
        <v>146</v>
      </c>
      <c r="B24" s="237">
        <v>8292</v>
      </c>
      <c r="C24" s="237">
        <v>1274</v>
      </c>
      <c r="D24" s="237">
        <v>46347</v>
      </c>
      <c r="E24" s="237">
        <v>12395</v>
      </c>
      <c r="F24" s="238">
        <v>-73.25608993030832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10160</v>
      </c>
      <c r="C26" s="237">
        <v>20150</v>
      </c>
      <c r="D26" s="237">
        <v>367499</v>
      </c>
      <c r="E26" s="237">
        <v>397207</v>
      </c>
      <c r="F26" s="238">
        <v>8.0838315206299853</v>
      </c>
    </row>
    <row r="27" spans="1:7" ht="15.6" customHeight="1" x14ac:dyDescent="0.25">
      <c r="A27" s="236" t="s">
        <v>173</v>
      </c>
      <c r="B27" s="237">
        <v>3100</v>
      </c>
      <c r="C27" s="237">
        <v>6055</v>
      </c>
      <c r="D27" s="237">
        <v>80285</v>
      </c>
      <c r="E27" s="237">
        <v>45755</v>
      </c>
      <c r="F27" s="238">
        <v>-43.009279441987921</v>
      </c>
    </row>
    <row r="28" spans="1:7" ht="15.6" customHeight="1" x14ac:dyDescent="0.25">
      <c r="A28" s="236" t="s">
        <v>177</v>
      </c>
      <c r="B28" s="237">
        <v>0</v>
      </c>
      <c r="C28" s="237">
        <v>0</v>
      </c>
      <c r="D28" s="237">
        <v>4299</v>
      </c>
      <c r="E28" s="237">
        <v>13</v>
      </c>
      <c r="F28" s="238">
        <v>-99.697604093975343</v>
      </c>
    </row>
    <row r="29" spans="1:7" ht="15.6" customHeight="1" x14ac:dyDescent="0.25">
      <c r="A29" s="236" t="s">
        <v>178</v>
      </c>
      <c r="B29" s="237">
        <v>122138</v>
      </c>
      <c r="C29" s="237">
        <v>99493</v>
      </c>
      <c r="D29" s="237">
        <v>941708</v>
      </c>
      <c r="E29" s="237">
        <v>703103</v>
      </c>
      <c r="F29" s="238">
        <v>-25.337471912737289</v>
      </c>
    </row>
    <row r="30" spans="1:7" ht="15.6" customHeight="1" x14ac:dyDescent="0.25">
      <c r="A30" s="236" t="s">
        <v>179</v>
      </c>
      <c r="B30" s="237">
        <v>29574</v>
      </c>
      <c r="C30" s="237">
        <v>64629</v>
      </c>
      <c r="D30" s="237">
        <v>303729</v>
      </c>
      <c r="E30" s="237">
        <v>343333</v>
      </c>
      <c r="F30" s="238">
        <v>13.03925538884992</v>
      </c>
    </row>
    <row r="31" spans="1:7" ht="15.6" customHeight="1" x14ac:dyDescent="0.25">
      <c r="A31" s="236" t="s">
        <v>180</v>
      </c>
      <c r="B31" s="237">
        <v>49277</v>
      </c>
      <c r="C31" s="237">
        <v>40343</v>
      </c>
      <c r="D31" s="237">
        <v>515291</v>
      </c>
      <c r="E31" s="237">
        <v>318811</v>
      </c>
      <c r="F31" s="238">
        <v>-38.129911059964172</v>
      </c>
    </row>
    <row r="32" spans="1:7" ht="15.6" customHeight="1" x14ac:dyDescent="0.25">
      <c r="A32" s="236" t="s">
        <v>181</v>
      </c>
      <c r="B32" s="237">
        <v>20180</v>
      </c>
      <c r="C32" s="237">
        <v>17100</v>
      </c>
      <c r="D32" s="237">
        <v>416325</v>
      </c>
      <c r="E32" s="237">
        <v>474246</v>
      </c>
      <c r="F32" s="238">
        <v>13.912448207530179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15022</v>
      </c>
      <c r="C34" s="237">
        <v>9998</v>
      </c>
      <c r="D34" s="237">
        <v>169320</v>
      </c>
      <c r="E34" s="237">
        <v>80392</v>
      </c>
      <c r="F34" s="238">
        <v>-52.520670918969998</v>
      </c>
    </row>
    <row r="35" spans="1:6" ht="15.6" customHeight="1" x14ac:dyDescent="0.25">
      <c r="A35" s="240" t="s">
        <v>158</v>
      </c>
      <c r="B35" s="241">
        <f>SUM(B7:B34)</f>
        <v>1624520</v>
      </c>
      <c r="C35" s="241">
        <f>SUM(C7:C34)</f>
        <v>1804981</v>
      </c>
      <c r="D35" s="241">
        <f>SUM(D7:D34)</f>
        <v>16359177</v>
      </c>
      <c r="E35" s="241">
        <f>SUM(E7:E34)</f>
        <v>16406305</v>
      </c>
      <c r="F35" s="242">
        <f>E35*100/D35-100</f>
        <v>0.28808295185019972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C44C-76CC-4DB2-A71B-E024280C0113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1612</v>
      </c>
      <c r="C7" s="237">
        <v>0</v>
      </c>
      <c r="D7" s="237">
        <v>130609</v>
      </c>
      <c r="E7" s="237">
        <v>96079</v>
      </c>
      <c r="F7" s="238">
        <v>-26.43768806131277</v>
      </c>
      <c r="G7" s="20"/>
    </row>
    <row r="8" spans="1:14" s="47" customFormat="1" ht="15.6" customHeight="1" x14ac:dyDescent="0.2">
      <c r="A8" s="236" t="s">
        <v>11</v>
      </c>
      <c r="B8" s="237">
        <v>14131</v>
      </c>
      <c r="C8" s="237">
        <v>8671</v>
      </c>
      <c r="D8" s="237">
        <v>49596</v>
      </c>
      <c r="E8" s="237">
        <v>61562</v>
      </c>
      <c r="F8" s="238">
        <v>24.126945721429149</v>
      </c>
    </row>
    <row r="9" spans="1:14" ht="15.6" customHeight="1" x14ac:dyDescent="0.25">
      <c r="A9" s="236" t="s">
        <v>8</v>
      </c>
      <c r="B9" s="237">
        <v>20789</v>
      </c>
      <c r="C9" s="237">
        <v>29863</v>
      </c>
      <c r="D9" s="237">
        <v>221081</v>
      </c>
      <c r="E9" s="237">
        <v>296942</v>
      </c>
      <c r="F9" s="238">
        <v>34.31366784119848</v>
      </c>
      <c r="G9" s="20"/>
    </row>
    <row r="10" spans="1:14" ht="15.6" customHeight="1" x14ac:dyDescent="0.25">
      <c r="A10" s="236" t="s">
        <v>10</v>
      </c>
      <c r="B10" s="237">
        <v>110966</v>
      </c>
      <c r="C10" s="237">
        <v>71352</v>
      </c>
      <c r="D10" s="237">
        <v>586679</v>
      </c>
      <c r="E10" s="237">
        <v>614348</v>
      </c>
      <c r="F10" s="238">
        <v>4.7162076706341907</v>
      </c>
    </row>
    <row r="11" spans="1:14" ht="15.6" customHeight="1" x14ac:dyDescent="0.25">
      <c r="A11" s="236" t="s">
        <v>9</v>
      </c>
      <c r="B11" s="237">
        <v>388426</v>
      </c>
      <c r="C11" s="237">
        <v>431957</v>
      </c>
      <c r="D11" s="237">
        <v>3586125</v>
      </c>
      <c r="E11" s="237">
        <v>3725752</v>
      </c>
      <c r="F11" s="238">
        <v>3.8935341071490801</v>
      </c>
    </row>
    <row r="12" spans="1:14" ht="15.6" customHeight="1" x14ac:dyDescent="0.25">
      <c r="A12" s="236" t="s">
        <v>6</v>
      </c>
      <c r="B12" s="237">
        <v>21048</v>
      </c>
      <c r="C12" s="237">
        <v>23797</v>
      </c>
      <c r="D12" s="237">
        <v>156807</v>
      </c>
      <c r="E12" s="237">
        <v>202705</v>
      </c>
      <c r="F12" s="238">
        <v>29.270376960212239</v>
      </c>
    </row>
    <row r="13" spans="1:14" ht="15.6" customHeight="1" x14ac:dyDescent="0.25">
      <c r="A13" s="236" t="s">
        <v>175</v>
      </c>
      <c r="B13" s="237">
        <v>1676</v>
      </c>
      <c r="C13" s="237">
        <v>1333</v>
      </c>
      <c r="D13" s="237">
        <v>11428</v>
      </c>
      <c r="E13" s="237">
        <v>7638</v>
      </c>
      <c r="F13" s="238">
        <v>-33.16415820791039</v>
      </c>
    </row>
    <row r="14" spans="1:14" ht="15.6" customHeight="1" x14ac:dyDescent="0.25">
      <c r="A14" s="236" t="s">
        <v>153</v>
      </c>
      <c r="B14" s="237">
        <v>712699</v>
      </c>
      <c r="C14" s="237">
        <v>726118</v>
      </c>
      <c r="D14" s="237">
        <v>6711779</v>
      </c>
      <c r="E14" s="237">
        <v>7091583</v>
      </c>
      <c r="F14" s="238">
        <v>5.6587679659893411</v>
      </c>
    </row>
    <row r="15" spans="1:14" ht="15.6" customHeight="1" x14ac:dyDescent="0.25">
      <c r="A15" s="236" t="s">
        <v>150</v>
      </c>
      <c r="B15" s="237">
        <v>248983</v>
      </c>
      <c r="C15" s="237">
        <v>274251</v>
      </c>
      <c r="D15" s="237">
        <v>2515320</v>
      </c>
      <c r="E15" s="237">
        <v>2410030</v>
      </c>
      <c r="F15" s="238">
        <v>-4.1859485075457599</v>
      </c>
    </row>
    <row r="16" spans="1:14" ht="15.6" customHeight="1" x14ac:dyDescent="0.5">
      <c r="A16" s="236" t="s">
        <v>149</v>
      </c>
      <c r="B16" s="237">
        <v>25356</v>
      </c>
      <c r="C16" s="237">
        <v>32289</v>
      </c>
      <c r="D16" s="237">
        <v>223595</v>
      </c>
      <c r="E16" s="237">
        <v>278486</v>
      </c>
      <c r="F16" s="238">
        <v>24.549296719515201</v>
      </c>
      <c r="G16" s="15"/>
    </row>
    <row r="17" spans="1:8" ht="15.6" customHeight="1" x14ac:dyDescent="0.35">
      <c r="A17" s="236" t="s">
        <v>155</v>
      </c>
      <c r="B17" s="237">
        <v>56777</v>
      </c>
      <c r="C17" s="237">
        <v>67751</v>
      </c>
      <c r="D17" s="237">
        <v>629221</v>
      </c>
      <c r="E17" s="237">
        <v>569030</v>
      </c>
      <c r="F17" s="238">
        <v>-9.5659553638546697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51585</v>
      </c>
      <c r="C19" s="237">
        <v>30068</v>
      </c>
      <c r="D19" s="237">
        <v>584698</v>
      </c>
      <c r="E19" s="237">
        <v>357939</v>
      </c>
      <c r="F19" s="238">
        <v>-38.78224314090351</v>
      </c>
      <c r="H19" s="248"/>
    </row>
    <row r="20" spans="1:8" ht="15.6" customHeight="1" x14ac:dyDescent="0.25">
      <c r="A20" s="236" t="s">
        <v>147</v>
      </c>
      <c r="B20" s="237">
        <v>67309</v>
      </c>
      <c r="C20" s="237">
        <v>70542</v>
      </c>
      <c r="D20" s="237">
        <v>588787</v>
      </c>
      <c r="E20" s="237">
        <v>702422</v>
      </c>
      <c r="F20" s="238">
        <v>19.29984867193059</v>
      </c>
    </row>
    <row r="21" spans="1:8" ht="15.6" customHeight="1" x14ac:dyDescent="0.25">
      <c r="A21" s="236" t="s">
        <v>154</v>
      </c>
      <c r="B21" s="237">
        <v>14376</v>
      </c>
      <c r="C21" s="237">
        <v>17353</v>
      </c>
      <c r="D21" s="237">
        <v>140996</v>
      </c>
      <c r="E21" s="237">
        <v>187861</v>
      </c>
      <c r="F21" s="238">
        <v>33.238531589548643</v>
      </c>
    </row>
    <row r="22" spans="1:8" ht="15.6" customHeight="1" x14ac:dyDescent="0.25">
      <c r="A22" s="236" t="s">
        <v>151</v>
      </c>
      <c r="B22" s="237">
        <v>25860</v>
      </c>
      <c r="C22" s="237">
        <v>12241</v>
      </c>
      <c r="D22" s="237">
        <v>265200</v>
      </c>
      <c r="E22" s="237">
        <v>155317</v>
      </c>
      <c r="F22" s="238">
        <v>-41.434012066365007</v>
      </c>
    </row>
    <row r="23" spans="1:8" ht="15.6" customHeight="1" x14ac:dyDescent="0.25">
      <c r="A23" s="236" t="s">
        <v>171</v>
      </c>
      <c r="B23" s="237">
        <v>19250</v>
      </c>
      <c r="C23" s="237">
        <v>8059</v>
      </c>
      <c r="D23" s="237">
        <v>123358</v>
      </c>
      <c r="E23" s="237">
        <v>107510</v>
      </c>
      <c r="F23" s="238">
        <v>-12.8471602976702</v>
      </c>
    </row>
    <row r="24" spans="1:8" ht="15.6" customHeight="1" x14ac:dyDescent="0.25">
      <c r="A24" s="236" t="s">
        <v>146</v>
      </c>
      <c r="B24" s="237">
        <v>35690</v>
      </c>
      <c r="C24" s="237">
        <v>42281</v>
      </c>
      <c r="D24" s="237">
        <v>409695</v>
      </c>
      <c r="E24" s="237">
        <v>468561</v>
      </c>
      <c r="F24" s="238">
        <v>14.368249551495619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6494</v>
      </c>
      <c r="C26" s="237">
        <v>6136</v>
      </c>
      <c r="D26" s="237">
        <v>54540</v>
      </c>
      <c r="E26" s="237">
        <v>49797</v>
      </c>
      <c r="F26" s="238">
        <v>-8.6963696369636949</v>
      </c>
    </row>
    <row r="27" spans="1:8" ht="15.6" customHeight="1" x14ac:dyDescent="0.25">
      <c r="A27" s="236" t="s">
        <v>173</v>
      </c>
      <c r="B27" s="237">
        <v>102330</v>
      </c>
      <c r="C27" s="237">
        <v>90069</v>
      </c>
      <c r="D27" s="237">
        <v>788063</v>
      </c>
      <c r="E27" s="237">
        <v>749226</v>
      </c>
      <c r="F27" s="238">
        <v>-4.9281592969090013</v>
      </c>
    </row>
    <row r="28" spans="1:8" ht="15.6" customHeight="1" x14ac:dyDescent="0.25">
      <c r="A28" s="236" t="s">
        <v>177</v>
      </c>
      <c r="B28" s="237">
        <v>6064</v>
      </c>
      <c r="C28" s="237">
        <v>6337</v>
      </c>
      <c r="D28" s="237">
        <v>45799</v>
      </c>
      <c r="E28" s="237">
        <v>73258</v>
      </c>
      <c r="F28" s="238">
        <v>59.955457542741108</v>
      </c>
    </row>
    <row r="29" spans="1:8" ht="15.6" customHeight="1" x14ac:dyDescent="0.25">
      <c r="A29" s="236" t="s">
        <v>178</v>
      </c>
      <c r="B29" s="237">
        <v>98127</v>
      </c>
      <c r="C29" s="237">
        <v>125702</v>
      </c>
      <c r="D29" s="237">
        <v>1021698</v>
      </c>
      <c r="E29" s="237">
        <v>1176891</v>
      </c>
      <c r="F29" s="238">
        <v>15.189713594428101</v>
      </c>
    </row>
    <row r="30" spans="1:8" ht="15.6" customHeight="1" x14ac:dyDescent="0.25">
      <c r="A30" s="236" t="s">
        <v>179</v>
      </c>
      <c r="B30" s="237">
        <v>2352</v>
      </c>
      <c r="C30" s="237">
        <v>20540</v>
      </c>
      <c r="D30" s="237">
        <v>117795</v>
      </c>
      <c r="E30" s="237">
        <v>157868</v>
      </c>
      <c r="F30" s="238">
        <v>34.019270767010482</v>
      </c>
    </row>
    <row r="31" spans="1:8" ht="15.6" customHeight="1" x14ac:dyDescent="0.25">
      <c r="A31" s="236" t="s">
        <v>180</v>
      </c>
      <c r="B31" s="237">
        <v>26445</v>
      </c>
      <c r="C31" s="237">
        <v>52267</v>
      </c>
      <c r="D31" s="237">
        <v>392128</v>
      </c>
      <c r="E31" s="237">
        <v>390875</v>
      </c>
      <c r="F31" s="238">
        <v>-0.319538518034932</v>
      </c>
    </row>
    <row r="32" spans="1:8" ht="15.6" customHeight="1" x14ac:dyDescent="0.25">
      <c r="A32" s="236" t="s">
        <v>181</v>
      </c>
      <c r="B32" s="237">
        <v>1063769</v>
      </c>
      <c r="C32" s="237">
        <v>1097517</v>
      </c>
      <c r="D32" s="237">
        <v>10033519</v>
      </c>
      <c r="E32" s="237">
        <v>10254569</v>
      </c>
      <c r="F32" s="238">
        <v>2.2031153775659358</v>
      </c>
    </row>
    <row r="33" spans="1:6" ht="15.6" customHeight="1" x14ac:dyDescent="0.25">
      <c r="A33" s="236" t="s">
        <v>182</v>
      </c>
      <c r="B33" s="237">
        <v>132119</v>
      </c>
      <c r="C33" s="237">
        <v>161339</v>
      </c>
      <c r="D33" s="237">
        <v>1319469</v>
      </c>
      <c r="E33" s="237">
        <v>1446988</v>
      </c>
      <c r="F33" s="238">
        <v>9.6644180348306747</v>
      </c>
    </row>
    <row r="34" spans="1:6" ht="15.6" customHeight="1" x14ac:dyDescent="0.25">
      <c r="A34" s="236" t="s">
        <v>183</v>
      </c>
      <c r="B34" s="237">
        <v>19409</v>
      </c>
      <c r="C34" s="237">
        <v>18531</v>
      </c>
      <c r="D34" s="237">
        <v>169179</v>
      </c>
      <c r="E34" s="237">
        <v>188419</v>
      </c>
      <c r="F34" s="238">
        <v>11.37256988160469</v>
      </c>
    </row>
    <row r="35" spans="1:6" ht="15.6" customHeight="1" x14ac:dyDescent="0.25">
      <c r="A35" s="240" t="s">
        <v>158</v>
      </c>
      <c r="B35" s="241">
        <f>SUM(B7:B34)</f>
        <v>3273642</v>
      </c>
      <c r="C35" s="241">
        <f>SUM(C7:C34)</f>
        <v>3426364</v>
      </c>
      <c r="D35" s="241">
        <f>SUM(D7:D34)</f>
        <v>30877173</v>
      </c>
      <c r="E35" s="241">
        <f>SUM(E7:E34)</f>
        <v>31821656</v>
      </c>
      <c r="F35" s="242">
        <f>E35*100/D35-100</f>
        <v>3.0588389681918073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0F7DC-FCF6-45B1-ABCC-0AB9ED86758B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D3225-1608-4600-91B9-0F02CF85B7B7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8A6C-AAEB-4998-A9D5-EA16A1201862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4D3D-FA5B-475A-978D-3016A6C6C6BE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5D16-472A-44DA-9D1D-562C79C32FCA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2025-01-30T16:24:46Z</dcterms:modified>
  <cp:category/>
</cp:coreProperties>
</file>