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8_{7D2A3724-A649-40A7-BF58-7867EE202F87}" xr6:coauthVersionLast="47" xr6:coauthVersionMax="47" xr10:uidLastSave="{00000000-0000-0000-0000-000000000000}"/>
  <bookViews>
    <workbookView xWindow="-28920" yWindow="-120" windowWidth="29040" windowHeight="157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F35" i="31" s="1"/>
  <c r="D35" i="31"/>
  <c r="C35" i="31"/>
  <c r="B35" i="31"/>
  <c r="E35" i="30"/>
  <c r="F35" i="30" s="1"/>
  <c r="D35" i="30"/>
  <c r="C35" i="30"/>
  <c r="D34" i="6" s="1" a="1"/>
  <c r="B35" i="30"/>
  <c r="F35" i="29"/>
  <c r="E35" i="29"/>
  <c r="D35" i="29"/>
  <c r="C35" i="29"/>
  <c r="B35" i="29"/>
  <c r="E35" i="38"/>
  <c r="F35" i="38" s="1"/>
  <c r="D35" i="38"/>
  <c r="C35" i="38"/>
  <c r="B35" i="38"/>
  <c r="E35" i="28"/>
  <c r="D35" i="28"/>
  <c r="D31" i="6" s="1" a="1"/>
  <c r="C35" i="28"/>
  <c r="B35" i="28"/>
  <c r="F35" i="34"/>
  <c r="E35" i="34"/>
  <c r="D35" i="34"/>
  <c r="C35" i="34"/>
  <c r="B35" i="34"/>
  <c r="E35" i="33"/>
  <c r="F35" i="33" s="1"/>
  <c r="D35" i="33"/>
  <c r="C35" i="33"/>
  <c r="B35" i="33"/>
  <c r="D29" i="6" s="1" a="1"/>
  <c r="F35" i="32"/>
  <c r="E35" i="32"/>
  <c r="D35" i="32"/>
  <c r="C35" i="32"/>
  <c r="B35" i="32"/>
  <c r="E35" i="26"/>
  <c r="F35" i="26" s="1"/>
  <c r="D35" i="26"/>
  <c r="C35" i="26"/>
  <c r="B35" i="26"/>
  <c r="D27" i="6" s="1" a="1"/>
  <c r="E35" i="25"/>
  <c r="D26" i="6" s="1" a="1"/>
  <c r="D35" i="25"/>
  <c r="C35" i="25"/>
  <c r="B35" i="25"/>
  <c r="F35" i="24"/>
  <c r="E35" i="24"/>
  <c r="D35" i="24"/>
  <c r="C35" i="24"/>
  <c r="B35" i="24"/>
  <c r="E35" i="22"/>
  <c r="F35" i="22" s="1"/>
  <c r="D35" i="22"/>
  <c r="C35" i="22"/>
  <c r="D24" i="6" s="1" a="1"/>
  <c r="B35" i="22"/>
  <c r="E35" i="21"/>
  <c r="F35" i="21" s="1"/>
  <c r="D35" i="21"/>
  <c r="C35" i="21"/>
  <c r="B35" i="21"/>
  <c r="E35" i="20"/>
  <c r="F35" i="20" s="1"/>
  <c r="D35" i="20"/>
  <c r="C35" i="20"/>
  <c r="D22" i="6" s="1" a="1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D35" i="17"/>
  <c r="D16" i="6" s="1" a="1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D14" i="6" s="1" a="1"/>
  <c r="F35" i="14"/>
  <c r="E35" i="14"/>
  <c r="D35" i="14"/>
  <c r="C35" i="14"/>
  <c r="B35" i="14"/>
  <c r="F35" i="13"/>
  <c r="E35" i="13"/>
  <c r="D35" i="13"/>
  <c r="C35" i="13"/>
  <c r="B35" i="13"/>
  <c r="E35" i="12"/>
  <c r="D9" i="6" s="1" a="1"/>
  <c r="D35" i="12"/>
  <c r="C35" i="12"/>
  <c r="B35" i="12"/>
  <c r="E35" i="11"/>
  <c r="D35" i="11"/>
  <c r="F35" i="11" s="1"/>
  <c r="C35" i="11"/>
  <c r="B35" i="11"/>
  <c r="E35" i="10"/>
  <c r="F35" i="10" s="1"/>
  <c r="D35" i="10"/>
  <c r="C35" i="10"/>
  <c r="D7" i="6" s="1" a="1"/>
  <c r="B35" i="10"/>
  <c r="E35" i="9"/>
  <c r="D35" i="9"/>
  <c r="F35" i="9" s="1"/>
  <c r="C35" i="9"/>
  <c r="B35" i="9"/>
  <c r="E35" i="7"/>
  <c r="F35" i="7" s="1"/>
  <c r="D35" i="7"/>
  <c r="C35" i="7"/>
  <c r="B35" i="7"/>
  <c r="AA2" i="7"/>
  <c r="AA1" i="7"/>
  <c r="L48" i="40"/>
  <c r="N48" i="40" s="1"/>
  <c r="K48" i="40"/>
  <c r="J48" i="40"/>
  <c r="H48" i="40"/>
  <c r="I48" i="40" s="1"/>
  <c r="G48" i="40"/>
  <c r="D48" i="40"/>
  <c r="F48" i="40" s="1"/>
  <c r="C48" i="40"/>
  <c r="L48" i="39"/>
  <c r="N48" i="39" s="1"/>
  <c r="K48" i="39"/>
  <c r="J48" i="39"/>
  <c r="H48" i="39"/>
  <c r="I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5" i="6"/>
  <c r="H33" i="6"/>
  <c r="D33" i="6" a="1"/>
  <c r="I33" i="6" s="1"/>
  <c r="D33" i="6"/>
  <c r="D32" i="6" a="1"/>
  <c r="I32" i="6" s="1"/>
  <c r="D32" i="6"/>
  <c r="H30" i="6"/>
  <c r="D30" i="6" a="1"/>
  <c r="I30" i="6" s="1"/>
  <c r="D30" i="6"/>
  <c r="H28" i="6"/>
  <c r="D28" i="6" a="1"/>
  <c r="I28" i="6" s="1"/>
  <c r="D28" i="6"/>
  <c r="H25" i="6"/>
  <c r="D25" i="6" a="1"/>
  <c r="I25" i="6" s="1"/>
  <c r="D25" i="6"/>
  <c r="D23" i="6" a="1"/>
  <c r="I23" i="6" s="1"/>
  <c r="D23" i="6"/>
  <c r="H21" i="6"/>
  <c r="D21" i="6" a="1"/>
  <c r="I21" i="6" s="1"/>
  <c r="D21" i="6"/>
  <c r="D20" i="6" a="1"/>
  <c r="I20" i="6" s="1"/>
  <c r="D20" i="6"/>
  <c r="H15" i="6"/>
  <c r="D15" i="6" a="1"/>
  <c r="I15" i="6" s="1"/>
  <c r="D15" i="6"/>
  <c r="H13" i="6"/>
  <c r="D13" i="6" a="1"/>
  <c r="H10" i="6"/>
  <c r="D10" i="6" a="1"/>
  <c r="I10" i="6" s="1"/>
  <c r="D10" i="6"/>
  <c r="H8" i="6"/>
  <c r="D8" i="6" a="1"/>
  <c r="I8" i="6" s="1"/>
  <c r="I14" i="6" l="1"/>
  <c r="H14" i="6"/>
  <c r="D14" i="6"/>
  <c r="E17" i="6"/>
  <c r="I9" i="6"/>
  <c r="H9" i="6"/>
  <c r="D9" i="6"/>
  <c r="D11" i="6" s="1"/>
  <c r="F11" i="6"/>
  <c r="G11" i="6"/>
  <c r="E11" i="6"/>
  <c r="H22" i="6"/>
  <c r="I22" i="6"/>
  <c r="D22" i="6"/>
  <c r="I31" i="6"/>
  <c r="H31" i="6"/>
  <c r="D31" i="6"/>
  <c r="H34" i="6"/>
  <c r="I34" i="6"/>
  <c r="D34" i="6"/>
  <c r="H16" i="6"/>
  <c r="I16" i="6"/>
  <c r="D16" i="6"/>
  <c r="I29" i="6"/>
  <c r="H29" i="6"/>
  <c r="D29" i="6"/>
  <c r="I26" i="6"/>
  <c r="H26" i="6"/>
  <c r="D26" i="6"/>
  <c r="E12" i="6"/>
  <c r="E18" i="6" s="1"/>
  <c r="F12" i="6"/>
  <c r="H7" i="6"/>
  <c r="D7" i="6"/>
  <c r="I7" i="6"/>
  <c r="G12" i="6"/>
  <c r="H24" i="6"/>
  <c r="D24" i="6"/>
  <c r="I24" i="6"/>
  <c r="D27" i="6"/>
  <c r="I27" i="6"/>
  <c r="H27" i="6"/>
  <c r="G17" i="6"/>
  <c r="E48" i="39"/>
  <c r="E48" i="40"/>
  <c r="F35" i="12"/>
  <c r="F35" i="25"/>
  <c r="F35" i="17"/>
  <c r="F35" i="28"/>
  <c r="D8" i="6"/>
  <c r="D13" i="6"/>
  <c r="D17" i="6" s="1"/>
  <c r="I13" i="6"/>
  <c r="M48" i="39"/>
  <c r="M48" i="40"/>
  <c r="F17" i="6"/>
  <c r="H20" i="6"/>
  <c r="H23" i="6"/>
  <c r="H32" i="6"/>
  <c r="H35" i="6"/>
  <c r="D12" i="6" l="1"/>
  <c r="D18" i="6" s="1"/>
  <c r="H12" i="6"/>
  <c r="G18" i="6"/>
  <c r="I12" i="6"/>
  <c r="I11" i="6"/>
  <c r="H11" i="6"/>
  <c r="F18" i="6"/>
  <c r="H17" i="6"/>
  <c r="I17" i="6"/>
  <c r="H18" i="6" l="1"/>
  <c r="I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<sst xmlns="http://schemas.openxmlformats.org/spreadsheetml/2006/main" count="1393" uniqueCount="184">
  <si>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</si>
  <si>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</si>
  <si>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</si>
  <si>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</si>
  <si>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</si>
  <si>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</si>
  <si>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</si>
  <si>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</si>
  <si>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</si>
  <si>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</si>
  <si>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</si>
  <si>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</si>
  <si>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</si>
  <si>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</si>
  <si>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</si>
  <si>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</si>
  <si>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</si>
  <si>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</si>
  <si>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</si>
  <si>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</si>
  <si>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</si>
  <si>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</si>
  <si>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</si>
  <si>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</si>
  <si>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</si>
  <si>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</si>
  <si>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</si>
  <si>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</si>
  <si>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</si>
  <si>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</si>
  <si>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</si>
  <si>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</si>
  <si>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</si>
  <si>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</si>
  <si>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</si>
  <si>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</si>
  <si>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</si>
  <si>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</si>
  <si>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</si>
  <si>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</si>
  <si>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</si>
  <si>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</si>
  <si>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</si>
  <si>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</si>
  <si>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</si>
  <si>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</si>
  <si>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</si>
  <si>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</si>
  <si>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</si>
  <si>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</si>
  <si>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</si>
  <si>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</si>
  <si>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</si>
  <si>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</si>
  <si>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</si>
  <si>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</si>
  <si>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</si>
  <si>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</si>
  <si>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</si>
  <si>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</si>
  <si>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</si>
  <si>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</si>
  <si>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</si>
  <si>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</si>
  <si>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</si>
  <si>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</si>
  <si>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</si>
  <si>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</si>
  <si>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</si>
  <si>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</si>
  <si>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</si>
  <si>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</si>
  <si>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</si>
  <si>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</si>
  <si>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</si>
  <si>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</si>
  <si>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</si>
  <si>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</si>
  <si>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</si>
  <si>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</si>
  <si>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</si>
  <si>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</si>
  <si>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</si>
  <si>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</si>
  <si>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</si>
  <si>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</si>
  <si>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</si>
  <si>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</si>
  <si>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</si>
  <si>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</si>
  <si>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</si>
  <si>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</si>
  <si>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</si>
  <si>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</si>
  <si>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</si>
  <si>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</si>
  <si>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</si>
  <si>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</si>
  <si>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</si>
  <si>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</si>
  <si>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</si>
  <si>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</si>
  <si>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</si>
  <si>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</si>
  <si>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</si>
  <si>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</si>
  <si>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</si>
  <si>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</si>
  <si>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</si>
  <si>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</si>
  <si>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</si>
  <si>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</si>
  <si>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</si>
  <si>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</si>
  <si>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</si>
  <si>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</si>
  <si>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</si>
  <si>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</si>
  <si>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</si>
  <si>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</si>
  <si>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</si>
  <si>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</si>
  <si>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</si>
  <si>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</si>
  <si>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</si>
  <si>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</si>
  <si>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</si>
  <si>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</si>
  <si>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</si>
  <si>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</si>
  <si>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</si>
  <si>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</si>
  <si>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</si>
  <si>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</si>
  <si>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</si>
  <si>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</si>
  <si>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</si>
  <si>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</si>
  <si>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</si>
  <si>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</si>
  <si>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</si>
  <si>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</si>
  <si>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</si>
  <si>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</si>
  <si>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</si>
  <si>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</si>
  <si>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</si>
  <si>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</si>
  <si>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</si>
  <si>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</si>
  <si>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</si>
  <si>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</si>
  <si>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</si>
  <si>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</si>
  <si>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</si>
  <si>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</si>
  <si>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</si>
  <si>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</si>
  <si>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</si>
  <si>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Enero </t>
  </si>
  <si>
    <t xml:space="preserve"> Enero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</si>
  <si>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</si>
  <si>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</si>
  <si>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</si>
  <si>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</si>
  <si>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</si>
  <si>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</si>
  <si>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</si>
  <si>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</si>
  <si>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Enero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</si>
  <si>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</si>
  <si>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</si>
  <si>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</si>
  <si>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</si>
  <si>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</si>
  <si>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</si>
  <si>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Enero </t>
  </si>
  <si>
    <t>Santa Cruz de Tenerife</t>
  </si>
  <si>
    <t>Santander</t>
  </si>
  <si>
    <t>Sevilla</t>
  </si>
  <si>
    <t>Tarragona</t>
  </si>
  <si>
    <t>Valencia</t>
  </si>
  <si>
    <t>Vigo</t>
  </si>
  <si>
    <t>Vilagarcía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</si>
</sst>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1242328.9979999999</c:v>
                </c:pt>
                <c:pt idx="1">
                  <c:v>295280</c:v>
                </c:pt>
                <c:pt idx="2">
                  <c:v>383718.17200000002</c:v>
                </c:pt>
                <c:pt idx="3">
                  <c:v>418390.46</c:v>
                </c:pt>
                <c:pt idx="4">
                  <c:v>8710875.4499999993</c:v>
                </c:pt>
                <c:pt idx="5">
                  <c:v>477910.73800000001</c:v>
                </c:pt>
                <c:pt idx="6">
                  <c:v>1001690.77</c:v>
                </c:pt>
                <c:pt idx="7">
                  <c:v>5103163.0759999994</c:v>
                </c:pt>
                <c:pt idx="8">
                  <c:v>2442613</c:v>
                </c:pt>
                <c:pt idx="9">
                  <c:v>3297516</c:v>
                </c:pt>
                <c:pt idx="10">
                  <c:v>1399372.7930000001</c:v>
                </c:pt>
                <c:pt idx="11">
                  <c:v>145491</c:v>
                </c:pt>
                <c:pt idx="12">
                  <c:v>830135.10900000005</c:v>
                </c:pt>
                <c:pt idx="13">
                  <c:v>1587598.1980000001</c:v>
                </c:pt>
                <c:pt idx="14">
                  <c:v>2806748.56</c:v>
                </c:pt>
                <c:pt idx="15">
                  <c:v>2186746.7489999998</c:v>
                </c:pt>
                <c:pt idx="16">
                  <c:v>213882.76800000001</c:v>
                </c:pt>
                <c:pt idx="17">
                  <c:v>218798.05100000001</c:v>
                </c:pt>
                <c:pt idx="18">
                  <c:v>37371</c:v>
                </c:pt>
                <c:pt idx="19">
                  <c:v>158368.821</c:v>
                </c:pt>
                <c:pt idx="20">
                  <c:v>250287.351</c:v>
                </c:pt>
                <c:pt idx="21">
                  <c:v>1055635.0149999999</c:v>
                </c:pt>
                <c:pt idx="22">
                  <c:v>548825.40399999998</c:v>
                </c:pt>
                <c:pt idx="23">
                  <c:v>304338</c:v>
                </c:pt>
                <c:pt idx="24">
                  <c:v>2728441.216</c:v>
                </c:pt>
                <c:pt idx="25">
                  <c:v>5915881.6229999997</c:v>
                </c:pt>
                <c:pt idx="26">
                  <c:v>356088.40600000002</c:v>
                </c:pt>
                <c:pt idx="27">
                  <c:v>105471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1171870.861</c:v>
                </c:pt>
                <c:pt idx="1">
                  <c:v>225099</c:v>
                </c:pt>
                <c:pt idx="2">
                  <c:v>413760.56099999999</c:v>
                </c:pt>
                <c:pt idx="3">
                  <c:v>366692.52500000002</c:v>
                </c:pt>
                <c:pt idx="4">
                  <c:v>9086035.8200000003</c:v>
                </c:pt>
                <c:pt idx="5">
                  <c:v>487427.33899999998</c:v>
                </c:pt>
                <c:pt idx="6">
                  <c:v>946441.70799999998</c:v>
                </c:pt>
                <c:pt idx="7">
                  <c:v>5711923.9900000002</c:v>
                </c:pt>
                <c:pt idx="8">
                  <c:v>2488013</c:v>
                </c:pt>
                <c:pt idx="9">
                  <c:v>3208821.0180000002</c:v>
                </c:pt>
                <c:pt idx="10">
                  <c:v>2082828.6850000001</c:v>
                </c:pt>
                <c:pt idx="11">
                  <c:v>112186.9</c:v>
                </c:pt>
                <c:pt idx="12">
                  <c:v>859177.07000000018</c:v>
                </c:pt>
                <c:pt idx="13">
                  <c:v>1450289.4210000001</c:v>
                </c:pt>
                <c:pt idx="14">
                  <c:v>2443574.287</c:v>
                </c:pt>
                <c:pt idx="15">
                  <c:v>2404921.9049999998</c:v>
                </c:pt>
                <c:pt idx="16">
                  <c:v>452372.62800000003</c:v>
                </c:pt>
                <c:pt idx="17">
                  <c:v>135776.875</c:v>
                </c:pt>
                <c:pt idx="18">
                  <c:v>50332</c:v>
                </c:pt>
                <c:pt idx="19">
                  <c:v>197935.10500000001</c:v>
                </c:pt>
                <c:pt idx="20">
                  <c:v>275296.05800000002</c:v>
                </c:pt>
                <c:pt idx="21">
                  <c:v>896459.598</c:v>
                </c:pt>
                <c:pt idx="22">
                  <c:v>521259.60399999999</c:v>
                </c:pt>
                <c:pt idx="23">
                  <c:v>343515</c:v>
                </c:pt>
                <c:pt idx="24">
                  <c:v>3021592.213</c:v>
                </c:pt>
                <c:pt idx="25">
                  <c:v>6799364.6789999995</c:v>
                </c:pt>
                <c:pt idx="26">
                  <c:v>365524.01899999997</c:v>
                </c:pt>
                <c:pt idx="27">
                  <c:v>136570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343793"/>
        <c:axId val="49137740"/>
      </c:barChart>
      <c:catAx>
        <c:axId val="433437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137740"/>
        <c:crosses val="autoZero"/>
        <c:auto val="1"/>
        <c:lblAlgn val="ctr"/>
        <c:lblOffset val="100"/>
        <c:noMultiLvlLbl val="0"/>
      </c:catAx>
      <c:valAx>
        <c:axId val="491377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343793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1239099</c:v>
                </c:pt>
                <c:pt idx="1">
                  <c:v>293416</c:v>
                </c:pt>
                <c:pt idx="2">
                  <c:v>378339</c:v>
                </c:pt>
                <c:pt idx="3">
                  <c:v>413470</c:v>
                </c:pt>
                <c:pt idx="4">
                  <c:v>8159229</c:v>
                </c:pt>
                <c:pt idx="5">
                  <c:v>467420</c:v>
                </c:pt>
                <c:pt idx="6">
                  <c:v>998828</c:v>
                </c:pt>
                <c:pt idx="7">
                  <c:v>4985098</c:v>
                </c:pt>
                <c:pt idx="8">
                  <c:v>2433204</c:v>
                </c:pt>
                <c:pt idx="9">
                  <c:v>3288488</c:v>
                </c:pt>
                <c:pt idx="10">
                  <c:v>1396751</c:v>
                </c:pt>
                <c:pt idx="11">
                  <c:v>92507</c:v>
                </c:pt>
                <c:pt idx="12">
                  <c:v>829307</c:v>
                </c:pt>
                <c:pt idx="13">
                  <c:v>1579982</c:v>
                </c:pt>
                <c:pt idx="14">
                  <c:v>2786846</c:v>
                </c:pt>
                <c:pt idx="15">
                  <c:v>1988751</c:v>
                </c:pt>
                <c:pt idx="16">
                  <c:v>208619</c:v>
                </c:pt>
                <c:pt idx="17">
                  <c:v>217068</c:v>
                </c:pt>
                <c:pt idx="18">
                  <c:v>37362</c:v>
                </c:pt>
                <c:pt idx="19">
                  <c:v>156616</c:v>
                </c:pt>
                <c:pt idx="20">
                  <c:v>246066</c:v>
                </c:pt>
                <c:pt idx="21">
                  <c:v>993063</c:v>
                </c:pt>
                <c:pt idx="22">
                  <c:v>545622</c:v>
                </c:pt>
                <c:pt idx="23">
                  <c:v>302394</c:v>
                </c:pt>
                <c:pt idx="24">
                  <c:v>2716731</c:v>
                </c:pt>
                <c:pt idx="25">
                  <c:v>5880068</c:v>
                </c:pt>
                <c:pt idx="26">
                  <c:v>343784</c:v>
                </c:pt>
                <c:pt idx="27">
                  <c:v>104472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1167469</c:v>
                </c:pt>
                <c:pt idx="1">
                  <c:v>223615</c:v>
                </c:pt>
                <c:pt idx="2">
                  <c:v>408951</c:v>
                </c:pt>
                <c:pt idx="3">
                  <c:v>361814</c:v>
                </c:pt>
                <c:pt idx="4">
                  <c:v>8538584</c:v>
                </c:pt>
                <c:pt idx="5">
                  <c:v>473757</c:v>
                </c:pt>
                <c:pt idx="6">
                  <c:v>940096</c:v>
                </c:pt>
                <c:pt idx="7">
                  <c:v>5571319</c:v>
                </c:pt>
                <c:pt idx="8">
                  <c:v>2479071</c:v>
                </c:pt>
                <c:pt idx="9">
                  <c:v>3186471</c:v>
                </c:pt>
                <c:pt idx="10">
                  <c:v>2080191</c:v>
                </c:pt>
                <c:pt idx="11">
                  <c:v>73028</c:v>
                </c:pt>
                <c:pt idx="12">
                  <c:v>858304</c:v>
                </c:pt>
                <c:pt idx="13">
                  <c:v>1442674</c:v>
                </c:pt>
                <c:pt idx="14">
                  <c:v>2426549</c:v>
                </c:pt>
                <c:pt idx="15">
                  <c:v>2188728</c:v>
                </c:pt>
                <c:pt idx="16">
                  <c:v>447374</c:v>
                </c:pt>
                <c:pt idx="17">
                  <c:v>131846</c:v>
                </c:pt>
                <c:pt idx="18">
                  <c:v>50332</c:v>
                </c:pt>
                <c:pt idx="19">
                  <c:v>196671</c:v>
                </c:pt>
                <c:pt idx="20">
                  <c:v>270928</c:v>
                </c:pt>
                <c:pt idx="21">
                  <c:v>855987</c:v>
                </c:pt>
                <c:pt idx="22">
                  <c:v>518271</c:v>
                </c:pt>
                <c:pt idx="23">
                  <c:v>340982</c:v>
                </c:pt>
                <c:pt idx="24">
                  <c:v>3011810</c:v>
                </c:pt>
                <c:pt idx="25">
                  <c:v>6760230</c:v>
                </c:pt>
                <c:pt idx="26">
                  <c:v>350899</c:v>
                </c:pt>
                <c:pt idx="27">
                  <c:v>135785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423785"/>
        <c:axId val="57426246"/>
      </c:barChart>
      <c:catAx>
        <c:axId val="504237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426246"/>
        <c:crosses val="autoZero"/>
        <c:auto val="1"/>
        <c:lblAlgn val="ctr"/>
        <c:lblOffset val="100"/>
        <c:noMultiLvlLbl val="0"/>
      </c:catAx>
      <c:valAx>
        <c:axId val="5742624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4237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676655</c:v>
                </c:pt>
                <c:pt idx="1">
                  <c:v>5453</c:v>
                </c:pt>
                <c:pt idx="2">
                  <c:v>4538</c:v>
                </c:pt>
                <c:pt idx="3">
                  <c:v>55417</c:v>
                </c:pt>
                <c:pt idx="4">
                  <c:v>2380167</c:v>
                </c:pt>
                <c:pt idx="5">
                  <c:v>163563</c:v>
                </c:pt>
                <c:pt idx="6">
                  <c:v>71491</c:v>
                </c:pt>
                <c:pt idx="7">
                  <c:v>999877</c:v>
                </c:pt>
                <c:pt idx="8">
                  <c:v>1503473</c:v>
                </c:pt>
                <c:pt idx="9">
                  <c:v>2335996</c:v>
                </c:pt>
                <c:pt idx="10">
                  <c:v>672781</c:v>
                </c:pt>
                <c:pt idx="11">
                  <c:v>51759</c:v>
                </c:pt>
                <c:pt idx="12">
                  <c:v>458282</c:v>
                </c:pt>
                <c:pt idx="13">
                  <c:v>92447</c:v>
                </c:pt>
                <c:pt idx="14">
                  <c:v>2131411</c:v>
                </c:pt>
                <c:pt idx="15">
                  <c:v>642064</c:v>
                </c:pt>
                <c:pt idx="16">
                  <c:v>2010</c:v>
                </c:pt>
                <c:pt idx="17">
                  <c:v>0</c:v>
                </c:pt>
                <c:pt idx="18">
                  <c:v>3749</c:v>
                </c:pt>
                <c:pt idx="19">
                  <c:v>85635</c:v>
                </c:pt>
                <c:pt idx="20">
                  <c:v>0</c:v>
                </c:pt>
                <c:pt idx="21">
                  <c:v>345086</c:v>
                </c:pt>
                <c:pt idx="22">
                  <c:v>13725</c:v>
                </c:pt>
                <c:pt idx="23">
                  <c:v>32286</c:v>
                </c:pt>
                <c:pt idx="24">
                  <c:v>1526568</c:v>
                </c:pt>
                <c:pt idx="25">
                  <c:v>513026</c:v>
                </c:pt>
                <c:pt idx="26">
                  <c:v>2993</c:v>
                </c:pt>
                <c:pt idx="27">
                  <c:v>15946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623294</c:v>
                </c:pt>
                <c:pt idx="1">
                  <c:v>0</c:v>
                </c:pt>
                <c:pt idx="2">
                  <c:v>7512</c:v>
                </c:pt>
                <c:pt idx="3">
                  <c:v>74703</c:v>
                </c:pt>
                <c:pt idx="4">
                  <c:v>2268541</c:v>
                </c:pt>
                <c:pt idx="5">
                  <c:v>80953</c:v>
                </c:pt>
                <c:pt idx="6">
                  <c:v>89870</c:v>
                </c:pt>
                <c:pt idx="7">
                  <c:v>1507323</c:v>
                </c:pt>
                <c:pt idx="8">
                  <c:v>1522047</c:v>
                </c:pt>
                <c:pt idx="9">
                  <c:v>2393757</c:v>
                </c:pt>
                <c:pt idx="10">
                  <c:v>868253</c:v>
                </c:pt>
                <c:pt idx="11">
                  <c:v>30835</c:v>
                </c:pt>
                <c:pt idx="12">
                  <c:v>298532</c:v>
                </c:pt>
                <c:pt idx="13">
                  <c:v>82842</c:v>
                </c:pt>
                <c:pt idx="14">
                  <c:v>1809356</c:v>
                </c:pt>
                <c:pt idx="15">
                  <c:v>767862</c:v>
                </c:pt>
                <c:pt idx="16">
                  <c:v>6150</c:v>
                </c:pt>
                <c:pt idx="17">
                  <c:v>0</c:v>
                </c:pt>
                <c:pt idx="18">
                  <c:v>6435</c:v>
                </c:pt>
                <c:pt idx="19">
                  <c:v>101073</c:v>
                </c:pt>
                <c:pt idx="20">
                  <c:v>0</c:v>
                </c:pt>
                <c:pt idx="21">
                  <c:v>274772</c:v>
                </c:pt>
                <c:pt idx="22">
                  <c:v>19265</c:v>
                </c:pt>
                <c:pt idx="23">
                  <c:v>45994</c:v>
                </c:pt>
                <c:pt idx="24">
                  <c:v>1857969</c:v>
                </c:pt>
                <c:pt idx="25">
                  <c:v>450747</c:v>
                </c:pt>
                <c:pt idx="26">
                  <c:v>0</c:v>
                </c:pt>
                <c:pt idx="27">
                  <c:v>23765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385313"/>
        <c:axId val="18403187"/>
      </c:barChart>
      <c:catAx>
        <c:axId val="263853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403187"/>
        <c:crosses val="autoZero"/>
        <c:auto val="1"/>
        <c:lblAlgn val="ctr"/>
        <c:lblOffset val="100"/>
        <c:noMultiLvlLbl val="0"/>
      </c:catAx>
      <c:valAx>
        <c:axId val="1840318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3853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521447</c:v>
                </c:pt>
                <c:pt idx="1">
                  <c:v>191759</c:v>
                </c:pt>
                <c:pt idx="2">
                  <c:v>299084</c:v>
                </c:pt>
                <c:pt idx="3">
                  <c:v>266336</c:v>
                </c:pt>
                <c:pt idx="4">
                  <c:v>31659</c:v>
                </c:pt>
                <c:pt idx="5">
                  <c:v>137032</c:v>
                </c:pt>
                <c:pt idx="6">
                  <c:v>43279</c:v>
                </c:pt>
                <c:pt idx="7">
                  <c:v>414210</c:v>
                </c:pt>
                <c:pt idx="8">
                  <c:v>334672</c:v>
                </c:pt>
                <c:pt idx="9">
                  <c:v>870622</c:v>
                </c:pt>
                <c:pt idx="10">
                  <c:v>637990</c:v>
                </c:pt>
                <c:pt idx="11">
                  <c:v>1400</c:v>
                </c:pt>
                <c:pt idx="12">
                  <c:v>249197</c:v>
                </c:pt>
                <c:pt idx="13">
                  <c:v>1378370</c:v>
                </c:pt>
                <c:pt idx="14">
                  <c:v>556185</c:v>
                </c:pt>
                <c:pt idx="15">
                  <c:v>31252</c:v>
                </c:pt>
                <c:pt idx="16">
                  <c:v>160617</c:v>
                </c:pt>
                <c:pt idx="17">
                  <c:v>116767</c:v>
                </c:pt>
                <c:pt idx="18">
                  <c:v>1499</c:v>
                </c:pt>
                <c:pt idx="19">
                  <c:v>26234</c:v>
                </c:pt>
                <c:pt idx="20">
                  <c:v>60947</c:v>
                </c:pt>
                <c:pt idx="21">
                  <c:v>29549</c:v>
                </c:pt>
                <c:pt idx="22">
                  <c:v>336932</c:v>
                </c:pt>
                <c:pt idx="23">
                  <c:v>158632</c:v>
                </c:pt>
                <c:pt idx="24">
                  <c:v>1063474</c:v>
                </c:pt>
                <c:pt idx="25">
                  <c:v>189304</c:v>
                </c:pt>
                <c:pt idx="26">
                  <c:v>30628</c:v>
                </c:pt>
                <c:pt idx="27">
                  <c:v>35816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464559</c:v>
                </c:pt>
                <c:pt idx="1">
                  <c:v>119575</c:v>
                </c:pt>
                <c:pt idx="2">
                  <c:v>266992</c:v>
                </c:pt>
                <c:pt idx="3">
                  <c:v>189219</c:v>
                </c:pt>
                <c:pt idx="4">
                  <c:v>207212</c:v>
                </c:pt>
                <c:pt idx="5">
                  <c:v>186763</c:v>
                </c:pt>
                <c:pt idx="6">
                  <c:v>25887</c:v>
                </c:pt>
                <c:pt idx="7">
                  <c:v>252729</c:v>
                </c:pt>
                <c:pt idx="8">
                  <c:v>311203</c:v>
                </c:pt>
                <c:pt idx="9">
                  <c:v>707086</c:v>
                </c:pt>
                <c:pt idx="10">
                  <c:v>1088570</c:v>
                </c:pt>
                <c:pt idx="11">
                  <c:v>856</c:v>
                </c:pt>
                <c:pt idx="12">
                  <c:v>525317</c:v>
                </c:pt>
                <c:pt idx="13">
                  <c:v>1251902</c:v>
                </c:pt>
                <c:pt idx="14">
                  <c:v>522886</c:v>
                </c:pt>
                <c:pt idx="15">
                  <c:v>23479</c:v>
                </c:pt>
                <c:pt idx="16">
                  <c:v>167831</c:v>
                </c:pt>
                <c:pt idx="17">
                  <c:v>36190</c:v>
                </c:pt>
                <c:pt idx="18">
                  <c:v>6603</c:v>
                </c:pt>
                <c:pt idx="19">
                  <c:v>82473</c:v>
                </c:pt>
                <c:pt idx="20">
                  <c:v>89235</c:v>
                </c:pt>
                <c:pt idx="21">
                  <c:v>12000</c:v>
                </c:pt>
                <c:pt idx="22">
                  <c:v>275083</c:v>
                </c:pt>
                <c:pt idx="23">
                  <c:v>181106</c:v>
                </c:pt>
                <c:pt idx="24">
                  <c:v>955440</c:v>
                </c:pt>
                <c:pt idx="25">
                  <c:v>155921</c:v>
                </c:pt>
                <c:pt idx="26">
                  <c:v>25690</c:v>
                </c:pt>
                <c:pt idx="27">
                  <c:v>39328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813708"/>
        <c:axId val="45756709"/>
      </c:barChart>
      <c:catAx>
        <c:axId val="398137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756709"/>
        <c:crosses val="autoZero"/>
        <c:auto val="1"/>
        <c:lblAlgn val="ctr"/>
        <c:lblOffset val="100"/>
        <c:noMultiLvlLbl val="0"/>
      </c:catAx>
      <c:valAx>
        <c:axId val="457567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8137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40997</c:v>
                </c:pt>
                <c:pt idx="1">
                  <c:v>96204</c:v>
                </c:pt>
                <c:pt idx="2">
                  <c:v>74717</c:v>
                </c:pt>
                <c:pt idx="3">
                  <c:v>91717</c:v>
                </c:pt>
                <c:pt idx="4">
                  <c:v>5747403</c:v>
                </c:pt>
                <c:pt idx="5">
                  <c:v>166825</c:v>
                </c:pt>
                <c:pt idx="6">
                  <c:v>884058</c:v>
                </c:pt>
                <c:pt idx="7">
                  <c:v>3571011</c:v>
                </c:pt>
                <c:pt idx="8">
                  <c:v>595059</c:v>
                </c:pt>
                <c:pt idx="9">
                  <c:v>81870</c:v>
                </c:pt>
                <c:pt idx="10">
                  <c:v>85980</c:v>
                </c:pt>
                <c:pt idx="11">
                  <c:v>39348</c:v>
                </c:pt>
                <c:pt idx="12">
                  <c:v>121828</c:v>
                </c:pt>
                <c:pt idx="13">
                  <c:v>109165</c:v>
                </c:pt>
                <c:pt idx="14">
                  <c:v>99250</c:v>
                </c:pt>
                <c:pt idx="15">
                  <c:v>1315435</c:v>
                </c:pt>
                <c:pt idx="16">
                  <c:v>45992</c:v>
                </c:pt>
                <c:pt idx="17">
                  <c:v>100301</c:v>
                </c:pt>
                <c:pt idx="18">
                  <c:v>32114</c:v>
                </c:pt>
                <c:pt idx="19">
                  <c:v>44747</c:v>
                </c:pt>
                <c:pt idx="20">
                  <c:v>185119</c:v>
                </c:pt>
                <c:pt idx="21">
                  <c:v>618428</c:v>
                </c:pt>
                <c:pt idx="22">
                  <c:v>194965</c:v>
                </c:pt>
                <c:pt idx="23">
                  <c:v>111476</c:v>
                </c:pt>
                <c:pt idx="24">
                  <c:v>126689</c:v>
                </c:pt>
                <c:pt idx="25">
                  <c:v>5177738</c:v>
                </c:pt>
                <c:pt idx="26">
                  <c:v>310163</c:v>
                </c:pt>
                <c:pt idx="27">
                  <c:v>52710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79616</c:v>
                </c:pt>
                <c:pt idx="1">
                  <c:v>104040</c:v>
                </c:pt>
                <c:pt idx="2">
                  <c:v>134447</c:v>
                </c:pt>
                <c:pt idx="3">
                  <c:v>97892</c:v>
                </c:pt>
                <c:pt idx="4">
                  <c:v>6062831</c:v>
                </c:pt>
                <c:pt idx="5">
                  <c:v>206041</c:v>
                </c:pt>
                <c:pt idx="6">
                  <c:v>824339</c:v>
                </c:pt>
                <c:pt idx="7">
                  <c:v>3811267</c:v>
                </c:pt>
                <c:pt idx="8">
                  <c:v>645821</c:v>
                </c:pt>
                <c:pt idx="9">
                  <c:v>85628</c:v>
                </c:pt>
                <c:pt idx="10">
                  <c:v>123368</c:v>
                </c:pt>
                <c:pt idx="11">
                  <c:v>41337</c:v>
                </c:pt>
                <c:pt idx="12">
                  <c:v>34455</c:v>
                </c:pt>
                <c:pt idx="13">
                  <c:v>107930</c:v>
                </c:pt>
                <c:pt idx="14">
                  <c:v>94307</c:v>
                </c:pt>
                <c:pt idx="15">
                  <c:v>1397387</c:v>
                </c:pt>
                <c:pt idx="16">
                  <c:v>273393</c:v>
                </c:pt>
                <c:pt idx="17">
                  <c:v>95656</c:v>
                </c:pt>
                <c:pt idx="18">
                  <c:v>37294</c:v>
                </c:pt>
                <c:pt idx="19">
                  <c:v>13125</c:v>
                </c:pt>
                <c:pt idx="20">
                  <c:v>181693</c:v>
                </c:pt>
                <c:pt idx="21">
                  <c:v>569215</c:v>
                </c:pt>
                <c:pt idx="22">
                  <c:v>223923</c:v>
                </c:pt>
                <c:pt idx="23">
                  <c:v>113882</c:v>
                </c:pt>
                <c:pt idx="24">
                  <c:v>198401</c:v>
                </c:pt>
                <c:pt idx="25">
                  <c:v>6153562</c:v>
                </c:pt>
                <c:pt idx="26">
                  <c:v>325209</c:v>
                </c:pt>
                <c:pt idx="27">
                  <c:v>72692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696785"/>
        <c:axId val="35378808"/>
      </c:barChart>
      <c:catAx>
        <c:axId val="666967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378808"/>
        <c:crosses val="autoZero"/>
        <c:auto val="1"/>
        <c:lblAlgn val="ctr"/>
        <c:lblOffset val="100"/>
        <c:noMultiLvlLbl val="0"/>
      </c:catAx>
      <c:valAx>
        <c:axId val="3537880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6967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66</c:v>
                </c:pt>
                <c:pt idx="1">
                  <c:v>89345</c:v>
                </c:pt>
                <c:pt idx="2">
                  <c:v>11672</c:v>
                </c:pt>
                <c:pt idx="3">
                  <c:v>0</c:v>
                </c:pt>
                <c:pt idx="4">
                  <c:v>4544493</c:v>
                </c:pt>
                <c:pt idx="5">
                  <c:v>115728</c:v>
                </c:pt>
                <c:pt idx="6">
                  <c:v>21952</c:v>
                </c:pt>
                <c:pt idx="7">
                  <c:v>2789630</c:v>
                </c:pt>
                <c:pt idx="8">
                  <c:v>407988</c:v>
                </c:pt>
                <c:pt idx="9">
                  <c:v>42249</c:v>
                </c:pt>
                <c:pt idx="10">
                  <c:v>81295</c:v>
                </c:pt>
                <c:pt idx="11">
                  <c:v>5644</c:v>
                </c:pt>
                <c:pt idx="12">
                  <c:v>54410</c:v>
                </c:pt>
                <c:pt idx="13">
                  <c:v>60316</c:v>
                </c:pt>
                <c:pt idx="14">
                  <c:v>41907</c:v>
                </c:pt>
                <c:pt idx="15">
                  <c:v>932351</c:v>
                </c:pt>
                <c:pt idx="16">
                  <c:v>17557</c:v>
                </c:pt>
                <c:pt idx="17">
                  <c:v>45507</c:v>
                </c:pt>
                <c:pt idx="18">
                  <c:v>3353</c:v>
                </c:pt>
                <c:pt idx="19">
                  <c:v>202</c:v>
                </c:pt>
                <c:pt idx="20">
                  <c:v>0</c:v>
                </c:pt>
                <c:pt idx="21">
                  <c:v>298797</c:v>
                </c:pt>
                <c:pt idx="22">
                  <c:v>26379</c:v>
                </c:pt>
                <c:pt idx="23">
                  <c:v>79337</c:v>
                </c:pt>
                <c:pt idx="24">
                  <c:v>28004</c:v>
                </c:pt>
                <c:pt idx="25">
                  <c:v>4023882</c:v>
                </c:pt>
                <c:pt idx="26">
                  <c:v>186430</c:v>
                </c:pt>
                <c:pt idx="27">
                  <c:v>19788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0</c:v>
                </c:pt>
                <c:pt idx="1">
                  <c:v>97163</c:v>
                </c:pt>
                <c:pt idx="2">
                  <c:v>35899</c:v>
                </c:pt>
                <c:pt idx="3">
                  <c:v>0</c:v>
                </c:pt>
                <c:pt idx="4">
                  <c:v>4742267</c:v>
                </c:pt>
                <c:pt idx="5">
                  <c:v>157740</c:v>
                </c:pt>
                <c:pt idx="6">
                  <c:v>25202</c:v>
                </c:pt>
                <c:pt idx="7">
                  <c:v>3015822</c:v>
                </c:pt>
                <c:pt idx="8">
                  <c:v>418899</c:v>
                </c:pt>
                <c:pt idx="9">
                  <c:v>56397</c:v>
                </c:pt>
                <c:pt idx="10">
                  <c:v>118945</c:v>
                </c:pt>
                <c:pt idx="11">
                  <c:v>5389</c:v>
                </c:pt>
                <c:pt idx="12">
                  <c:v>11839</c:v>
                </c:pt>
                <c:pt idx="13">
                  <c:v>50722</c:v>
                </c:pt>
                <c:pt idx="14">
                  <c:v>39604</c:v>
                </c:pt>
                <c:pt idx="15">
                  <c:v>1054481</c:v>
                </c:pt>
                <c:pt idx="16">
                  <c:v>242934</c:v>
                </c:pt>
                <c:pt idx="17">
                  <c:v>40319</c:v>
                </c:pt>
                <c:pt idx="18">
                  <c:v>3764</c:v>
                </c:pt>
                <c:pt idx="19">
                  <c:v>0</c:v>
                </c:pt>
                <c:pt idx="20">
                  <c:v>0</c:v>
                </c:pt>
                <c:pt idx="21">
                  <c:v>281622</c:v>
                </c:pt>
                <c:pt idx="22">
                  <c:v>35486</c:v>
                </c:pt>
                <c:pt idx="23">
                  <c:v>78211</c:v>
                </c:pt>
                <c:pt idx="24">
                  <c:v>49423</c:v>
                </c:pt>
                <c:pt idx="25">
                  <c:v>5039609</c:v>
                </c:pt>
                <c:pt idx="26">
                  <c:v>212308</c:v>
                </c:pt>
                <c:pt idx="27">
                  <c:v>28052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759257"/>
        <c:axId val="60591909"/>
      </c:barChart>
      <c:catAx>
        <c:axId val="77592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591909"/>
        <c:crosses val="autoZero"/>
        <c:auto val="1"/>
        <c:lblAlgn val="ctr"/>
        <c:lblOffset val="100"/>
        <c:noMultiLvlLbl val="0"/>
      </c:catAx>
      <c:valAx>
        <c:axId val="605919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7592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1202.998</c:v>
                </c:pt>
                <c:pt idx="1">
                  <c:v>0</c:v>
                </c:pt>
                <c:pt idx="2">
                  <c:v>186.172</c:v>
                </c:pt>
                <c:pt idx="3">
                  <c:v>481.46</c:v>
                </c:pt>
                <c:pt idx="4">
                  <c:v>85.450000000000017</c:v>
                </c:pt>
                <c:pt idx="5">
                  <c:v>839.73800000000006</c:v>
                </c:pt>
                <c:pt idx="6">
                  <c:v>60.77</c:v>
                </c:pt>
                <c:pt idx="7">
                  <c:v>44.075999999999993</c:v>
                </c:pt>
                <c:pt idx="8">
                  <c:v>0</c:v>
                </c:pt>
                <c:pt idx="9">
                  <c:v>0</c:v>
                </c:pt>
                <c:pt idx="10">
                  <c:v>74.792999999999992</c:v>
                </c:pt>
                <c:pt idx="11">
                  <c:v>0</c:v>
                </c:pt>
                <c:pt idx="12">
                  <c:v>9.109</c:v>
                </c:pt>
                <c:pt idx="13">
                  <c:v>193.19800000000001</c:v>
                </c:pt>
                <c:pt idx="14">
                  <c:v>12.56</c:v>
                </c:pt>
                <c:pt idx="15">
                  <c:v>35.749000000000002</c:v>
                </c:pt>
                <c:pt idx="16">
                  <c:v>7.7680000000000016</c:v>
                </c:pt>
                <c:pt idx="17">
                  <c:v>214.05099999999999</c:v>
                </c:pt>
                <c:pt idx="18">
                  <c:v>0</c:v>
                </c:pt>
                <c:pt idx="19">
                  <c:v>77.820999999999998</c:v>
                </c:pt>
                <c:pt idx="20">
                  <c:v>1731.3510000000001</c:v>
                </c:pt>
                <c:pt idx="21">
                  <c:v>105.015</c:v>
                </c:pt>
                <c:pt idx="22">
                  <c:v>188.404</c:v>
                </c:pt>
                <c:pt idx="23">
                  <c:v>0</c:v>
                </c:pt>
                <c:pt idx="24">
                  <c:v>68.216000000000008</c:v>
                </c:pt>
                <c:pt idx="25">
                  <c:v>45.622999999999998</c:v>
                </c:pt>
                <c:pt idx="26">
                  <c:v>2034.4059999999999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1403.8610000000001</c:v>
                </c:pt>
                <c:pt idx="1">
                  <c:v>0</c:v>
                </c:pt>
                <c:pt idx="2">
                  <c:v>208.56100000000001</c:v>
                </c:pt>
                <c:pt idx="3">
                  <c:v>627.52499999999998</c:v>
                </c:pt>
                <c:pt idx="4">
                  <c:v>23.82</c:v>
                </c:pt>
                <c:pt idx="5">
                  <c:v>825.33900000000006</c:v>
                </c:pt>
                <c:pt idx="6">
                  <c:v>93.708000000000013</c:v>
                </c:pt>
                <c:pt idx="7">
                  <c:v>265.99</c:v>
                </c:pt>
                <c:pt idx="8">
                  <c:v>0</c:v>
                </c:pt>
                <c:pt idx="9">
                  <c:v>31.018000000000001</c:v>
                </c:pt>
                <c:pt idx="10">
                  <c:v>169.685</c:v>
                </c:pt>
                <c:pt idx="11">
                  <c:v>0.9</c:v>
                </c:pt>
                <c:pt idx="12">
                  <c:v>16.07</c:v>
                </c:pt>
                <c:pt idx="13">
                  <c:v>116.42100000000001</c:v>
                </c:pt>
                <c:pt idx="14">
                  <c:v>18.286999999999999</c:v>
                </c:pt>
                <c:pt idx="15">
                  <c:v>24.905000000000001</c:v>
                </c:pt>
                <c:pt idx="16">
                  <c:v>42.628</c:v>
                </c:pt>
                <c:pt idx="17">
                  <c:v>192.875</c:v>
                </c:pt>
                <c:pt idx="18">
                  <c:v>0</c:v>
                </c:pt>
                <c:pt idx="19">
                  <c:v>94.105000000000018</c:v>
                </c:pt>
                <c:pt idx="20">
                  <c:v>1560.058</c:v>
                </c:pt>
                <c:pt idx="21">
                  <c:v>150.59800000000001</c:v>
                </c:pt>
                <c:pt idx="22">
                  <c:v>391.60399999999998</c:v>
                </c:pt>
                <c:pt idx="23">
                  <c:v>0</c:v>
                </c:pt>
                <c:pt idx="24">
                  <c:v>80.213000000000008</c:v>
                </c:pt>
                <c:pt idx="25">
                  <c:v>54.679000000000002</c:v>
                </c:pt>
                <c:pt idx="26">
                  <c:v>2388.0189999999998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065415"/>
        <c:axId val="15682434"/>
      </c:barChart>
      <c:catAx>
        <c:axId val="350654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682434"/>
        <c:crosses val="autoZero"/>
        <c:auto val="1"/>
        <c:lblAlgn val="ctr"/>
        <c:lblOffset val="100"/>
        <c:noMultiLvlLbl val="0"/>
      </c:catAx>
      <c:valAx>
        <c:axId val="1568243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0654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2027</c:v>
                </c:pt>
                <c:pt idx="1">
                  <c:v>1864</c:v>
                </c:pt>
                <c:pt idx="2">
                  <c:v>5193</c:v>
                </c:pt>
                <c:pt idx="3">
                  <c:v>4439</c:v>
                </c:pt>
                <c:pt idx="4">
                  <c:v>289720</c:v>
                </c:pt>
                <c:pt idx="5">
                  <c:v>9651</c:v>
                </c:pt>
                <c:pt idx="6">
                  <c:v>2766</c:v>
                </c:pt>
                <c:pt idx="7">
                  <c:v>118021</c:v>
                </c:pt>
                <c:pt idx="8">
                  <c:v>9409</c:v>
                </c:pt>
                <c:pt idx="9">
                  <c:v>9028</c:v>
                </c:pt>
                <c:pt idx="10">
                  <c:v>2547</c:v>
                </c:pt>
                <c:pt idx="11">
                  <c:v>52984</c:v>
                </c:pt>
                <c:pt idx="12">
                  <c:v>819</c:v>
                </c:pt>
                <c:pt idx="13">
                  <c:v>7423</c:v>
                </c:pt>
                <c:pt idx="14">
                  <c:v>13890</c:v>
                </c:pt>
                <c:pt idx="15">
                  <c:v>197960</c:v>
                </c:pt>
                <c:pt idx="16">
                  <c:v>5256</c:v>
                </c:pt>
                <c:pt idx="17">
                  <c:v>1516</c:v>
                </c:pt>
                <c:pt idx="18">
                  <c:v>9</c:v>
                </c:pt>
                <c:pt idx="19">
                  <c:v>1675</c:v>
                </c:pt>
                <c:pt idx="20">
                  <c:v>2490</c:v>
                </c:pt>
                <c:pt idx="21">
                  <c:v>62340</c:v>
                </c:pt>
                <c:pt idx="22">
                  <c:v>3015</c:v>
                </c:pt>
                <c:pt idx="23">
                  <c:v>1944</c:v>
                </c:pt>
                <c:pt idx="24">
                  <c:v>11642</c:v>
                </c:pt>
                <c:pt idx="25">
                  <c:v>35768</c:v>
                </c:pt>
                <c:pt idx="26">
                  <c:v>10270</c:v>
                </c:pt>
                <c:pt idx="27">
                  <c:v>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2998</c:v>
                </c:pt>
                <c:pt idx="1">
                  <c:v>1484</c:v>
                </c:pt>
                <c:pt idx="2">
                  <c:v>4601</c:v>
                </c:pt>
                <c:pt idx="3">
                  <c:v>4251</c:v>
                </c:pt>
                <c:pt idx="4">
                  <c:v>286828</c:v>
                </c:pt>
                <c:pt idx="5">
                  <c:v>12845</c:v>
                </c:pt>
                <c:pt idx="6">
                  <c:v>6252</c:v>
                </c:pt>
                <c:pt idx="7">
                  <c:v>140339</c:v>
                </c:pt>
                <c:pt idx="8">
                  <c:v>8942</c:v>
                </c:pt>
                <c:pt idx="9">
                  <c:v>22319</c:v>
                </c:pt>
                <c:pt idx="10">
                  <c:v>2468</c:v>
                </c:pt>
                <c:pt idx="11">
                  <c:v>39158</c:v>
                </c:pt>
                <c:pt idx="12">
                  <c:v>857</c:v>
                </c:pt>
                <c:pt idx="13">
                  <c:v>7499</c:v>
                </c:pt>
                <c:pt idx="14">
                  <c:v>17007</c:v>
                </c:pt>
                <c:pt idx="15">
                  <c:v>216169</c:v>
                </c:pt>
                <c:pt idx="16">
                  <c:v>4956</c:v>
                </c:pt>
                <c:pt idx="17">
                  <c:v>3738</c:v>
                </c:pt>
                <c:pt idx="18">
                  <c:v>0</c:v>
                </c:pt>
                <c:pt idx="19">
                  <c:v>1170</c:v>
                </c:pt>
                <c:pt idx="20">
                  <c:v>2808</c:v>
                </c:pt>
                <c:pt idx="21">
                  <c:v>40166</c:v>
                </c:pt>
                <c:pt idx="22">
                  <c:v>2597</c:v>
                </c:pt>
                <c:pt idx="23">
                  <c:v>2533</c:v>
                </c:pt>
                <c:pt idx="24">
                  <c:v>9702</c:v>
                </c:pt>
                <c:pt idx="25">
                  <c:v>39080</c:v>
                </c:pt>
                <c:pt idx="26">
                  <c:v>12237</c:v>
                </c:pt>
                <c:pt idx="27">
                  <c:v>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523419"/>
        <c:axId val="35424653"/>
      </c:barChart>
      <c:catAx>
        <c:axId val="475234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424653"/>
        <c:crosses val="autoZero"/>
        <c:auto val="1"/>
        <c:lblAlgn val="ctr"/>
        <c:lblOffset val="100"/>
        <c:noMultiLvlLbl val="0"/>
      </c:catAx>
      <c:valAx>
        <c:axId val="3542465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5234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1488</c:v>
                </c:pt>
                <c:pt idx="1">
                  <c:v>183</c:v>
                </c:pt>
                <c:pt idx="2">
                  <c:v>2983</c:v>
                </c:pt>
                <c:pt idx="3">
                  <c:v>1841</c:v>
                </c:pt>
                <c:pt idx="4">
                  <c:v>274832</c:v>
                </c:pt>
                <c:pt idx="5">
                  <c:v>968</c:v>
                </c:pt>
                <c:pt idx="6">
                  <c:v>138</c:v>
                </c:pt>
                <c:pt idx="7">
                  <c:v>103451</c:v>
                </c:pt>
                <c:pt idx="8">
                  <c:v>4986</c:v>
                </c:pt>
                <c:pt idx="9">
                  <c:v>400</c:v>
                </c:pt>
                <c:pt idx="10">
                  <c:v>0</c:v>
                </c:pt>
                <c:pt idx="11">
                  <c:v>51436</c:v>
                </c:pt>
                <c:pt idx="12">
                  <c:v>453</c:v>
                </c:pt>
                <c:pt idx="13">
                  <c:v>7423</c:v>
                </c:pt>
                <c:pt idx="14">
                  <c:v>11636</c:v>
                </c:pt>
                <c:pt idx="15">
                  <c:v>162737</c:v>
                </c:pt>
                <c:pt idx="16">
                  <c:v>2163</c:v>
                </c:pt>
                <c:pt idx="17">
                  <c:v>507</c:v>
                </c:pt>
                <c:pt idx="18">
                  <c:v>0</c:v>
                </c:pt>
                <c:pt idx="19">
                  <c:v>632</c:v>
                </c:pt>
                <c:pt idx="20">
                  <c:v>1380</c:v>
                </c:pt>
                <c:pt idx="21">
                  <c:v>51021</c:v>
                </c:pt>
                <c:pt idx="22">
                  <c:v>1429</c:v>
                </c:pt>
                <c:pt idx="23">
                  <c:v>1244</c:v>
                </c:pt>
                <c:pt idx="24">
                  <c:v>6232</c:v>
                </c:pt>
                <c:pt idx="25">
                  <c:v>26942</c:v>
                </c:pt>
                <c:pt idx="26">
                  <c:v>5262</c:v>
                </c:pt>
                <c:pt idx="27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2209</c:v>
                </c:pt>
                <c:pt idx="1">
                  <c:v>129</c:v>
                </c:pt>
                <c:pt idx="2">
                  <c:v>2290</c:v>
                </c:pt>
                <c:pt idx="3">
                  <c:v>1596</c:v>
                </c:pt>
                <c:pt idx="4">
                  <c:v>274068</c:v>
                </c:pt>
                <c:pt idx="5">
                  <c:v>3736</c:v>
                </c:pt>
                <c:pt idx="6">
                  <c:v>127</c:v>
                </c:pt>
                <c:pt idx="7">
                  <c:v>126691</c:v>
                </c:pt>
                <c:pt idx="8">
                  <c:v>4740</c:v>
                </c:pt>
                <c:pt idx="9">
                  <c:v>2024</c:v>
                </c:pt>
                <c:pt idx="10">
                  <c:v>0</c:v>
                </c:pt>
                <c:pt idx="11">
                  <c:v>37937</c:v>
                </c:pt>
                <c:pt idx="12">
                  <c:v>524</c:v>
                </c:pt>
                <c:pt idx="13">
                  <c:v>7499</c:v>
                </c:pt>
                <c:pt idx="14">
                  <c:v>14956</c:v>
                </c:pt>
                <c:pt idx="15">
                  <c:v>190002</c:v>
                </c:pt>
                <c:pt idx="16">
                  <c:v>1884</c:v>
                </c:pt>
                <c:pt idx="17">
                  <c:v>2203</c:v>
                </c:pt>
                <c:pt idx="18">
                  <c:v>0</c:v>
                </c:pt>
                <c:pt idx="19">
                  <c:v>754</c:v>
                </c:pt>
                <c:pt idx="20">
                  <c:v>1567</c:v>
                </c:pt>
                <c:pt idx="21">
                  <c:v>32994</c:v>
                </c:pt>
                <c:pt idx="22">
                  <c:v>1185</c:v>
                </c:pt>
                <c:pt idx="23">
                  <c:v>1033</c:v>
                </c:pt>
                <c:pt idx="24">
                  <c:v>4680</c:v>
                </c:pt>
                <c:pt idx="25">
                  <c:v>32848</c:v>
                </c:pt>
                <c:pt idx="26">
                  <c:v>7065</c:v>
                </c:pt>
                <c:pt idx="27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139861"/>
        <c:axId val="21414808"/>
      </c:barChart>
      <c:catAx>
        <c:axId val="351398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414808"/>
        <c:crosses val="autoZero"/>
        <c:auto val="1"/>
        <c:lblAlgn val="ctr"/>
        <c:lblOffset val="100"/>
        <c:noMultiLvlLbl val="0"/>
      </c:catAx>
      <c:valAx>
        <c:axId val="2141480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1398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261841</c:v>
                </c:pt>
                <c:pt idx="5">
                  <c:v>0</c:v>
                </c:pt>
                <c:pt idx="6">
                  <c:v>36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6000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260600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156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327480"/>
        <c:axId val="65534809"/>
      </c:barChart>
      <c:catAx>
        <c:axId val="383274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534809"/>
        <c:crosses val="autoZero"/>
        <c:auto val="1"/>
        <c:lblAlgn val="ctr"/>
        <c:lblOffset val="100"/>
        <c:noMultiLvlLbl val="0"/>
      </c:catAx>
      <c:valAx>
        <c:axId val="655348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32748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268394</c:v>
                </c:pt>
                <c:pt idx="1">
                  <c:v>1100</c:v>
                </c:pt>
                <c:pt idx="2">
                  <c:v>2</c:v>
                </c:pt>
                <c:pt idx="3">
                  <c:v>0</c:v>
                </c:pt>
                <c:pt idx="4">
                  <c:v>5066784</c:v>
                </c:pt>
                <c:pt idx="5">
                  <c:v>180514</c:v>
                </c:pt>
                <c:pt idx="6">
                  <c:v>634</c:v>
                </c:pt>
                <c:pt idx="7">
                  <c:v>1766382</c:v>
                </c:pt>
                <c:pt idx="8">
                  <c:v>1140</c:v>
                </c:pt>
                <c:pt idx="9">
                  <c:v>303201</c:v>
                </c:pt>
                <c:pt idx="10">
                  <c:v>884</c:v>
                </c:pt>
                <c:pt idx="11">
                  <c:v>0</c:v>
                </c:pt>
                <c:pt idx="12">
                  <c:v>19808</c:v>
                </c:pt>
                <c:pt idx="13">
                  <c:v>688404</c:v>
                </c:pt>
                <c:pt idx="14">
                  <c:v>136555</c:v>
                </c:pt>
                <c:pt idx="15">
                  <c:v>907028</c:v>
                </c:pt>
                <c:pt idx="16">
                  <c:v>2010</c:v>
                </c:pt>
                <c:pt idx="17">
                  <c:v>408</c:v>
                </c:pt>
                <c:pt idx="18">
                  <c:v>0</c:v>
                </c:pt>
                <c:pt idx="19">
                  <c:v>3062</c:v>
                </c:pt>
                <c:pt idx="20">
                  <c:v>0</c:v>
                </c:pt>
                <c:pt idx="21">
                  <c:v>55859</c:v>
                </c:pt>
                <c:pt idx="22">
                  <c:v>5689</c:v>
                </c:pt>
                <c:pt idx="23">
                  <c:v>0</c:v>
                </c:pt>
                <c:pt idx="24">
                  <c:v>166923</c:v>
                </c:pt>
                <c:pt idx="25">
                  <c:v>2225165</c:v>
                </c:pt>
                <c:pt idx="26">
                  <c:v>23257</c:v>
                </c:pt>
                <c:pt idx="27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92330</c:v>
                </c:pt>
                <c:pt idx="1">
                  <c:v>4663</c:v>
                </c:pt>
                <c:pt idx="2">
                  <c:v>141</c:v>
                </c:pt>
                <c:pt idx="3">
                  <c:v>3025</c:v>
                </c:pt>
                <c:pt idx="4">
                  <c:v>5304368</c:v>
                </c:pt>
                <c:pt idx="5">
                  <c:v>128193</c:v>
                </c:pt>
                <c:pt idx="6">
                  <c:v>678</c:v>
                </c:pt>
                <c:pt idx="7">
                  <c:v>2122201</c:v>
                </c:pt>
                <c:pt idx="8">
                  <c:v>1580</c:v>
                </c:pt>
                <c:pt idx="9">
                  <c:v>0</c:v>
                </c:pt>
                <c:pt idx="10">
                  <c:v>1721</c:v>
                </c:pt>
                <c:pt idx="11">
                  <c:v>0</c:v>
                </c:pt>
                <c:pt idx="12">
                  <c:v>994</c:v>
                </c:pt>
                <c:pt idx="13">
                  <c:v>131742</c:v>
                </c:pt>
                <c:pt idx="14">
                  <c:v>99578</c:v>
                </c:pt>
                <c:pt idx="15">
                  <c:v>1133039</c:v>
                </c:pt>
                <c:pt idx="16">
                  <c:v>221330</c:v>
                </c:pt>
                <c:pt idx="17">
                  <c:v>210</c:v>
                </c:pt>
                <c:pt idx="18">
                  <c:v>0</c:v>
                </c:pt>
                <c:pt idx="19">
                  <c:v>14108</c:v>
                </c:pt>
                <c:pt idx="20">
                  <c:v>825</c:v>
                </c:pt>
                <c:pt idx="21">
                  <c:v>42644</c:v>
                </c:pt>
                <c:pt idx="22">
                  <c:v>8321</c:v>
                </c:pt>
                <c:pt idx="23">
                  <c:v>0</c:v>
                </c:pt>
                <c:pt idx="24">
                  <c:v>217873</c:v>
                </c:pt>
                <c:pt idx="25">
                  <c:v>2908309</c:v>
                </c:pt>
                <c:pt idx="26">
                  <c:v>21925</c:v>
                </c:pt>
                <c:pt idx="2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796041"/>
        <c:axId val="1327905"/>
      </c:barChart>
      <c:catAx>
        <c:axId val="557960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27905"/>
        <c:crosses val="autoZero"/>
        <c:auto val="1"/>
        <c:lblAlgn val="ctr"/>
        <c:lblOffset val="100"/>
        <c:noMultiLvlLbl val="0"/>
      </c:catAx>
      <c:valAx>
        <c:axId val="132790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7960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1100</c:v>
                </c:pt>
                <c:pt idx="2">
                  <c:v>2</c:v>
                </c:pt>
                <c:pt idx="3">
                  <c:v>0</c:v>
                </c:pt>
                <c:pt idx="4">
                  <c:v>4047780</c:v>
                </c:pt>
                <c:pt idx="5">
                  <c:v>19199</c:v>
                </c:pt>
                <c:pt idx="6">
                  <c:v>0</c:v>
                </c:pt>
                <c:pt idx="7">
                  <c:v>1400631</c:v>
                </c:pt>
                <c:pt idx="8">
                  <c:v>1140</c:v>
                </c:pt>
                <c:pt idx="9">
                  <c:v>100</c:v>
                </c:pt>
                <c:pt idx="10">
                  <c:v>884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0</c:v>
                </c:pt>
                <c:pt idx="15">
                  <c:v>597287</c:v>
                </c:pt>
                <c:pt idx="16">
                  <c:v>0</c:v>
                </c:pt>
                <c:pt idx="17">
                  <c:v>408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53377</c:v>
                </c:pt>
                <c:pt idx="22">
                  <c:v>0</c:v>
                </c:pt>
                <c:pt idx="23">
                  <c:v>0</c:v>
                </c:pt>
                <c:pt idx="24">
                  <c:v>72</c:v>
                </c:pt>
                <c:pt idx="25">
                  <c:v>2160481</c:v>
                </c:pt>
                <c:pt idx="26">
                  <c:v>14556</c:v>
                </c:pt>
                <c:pt idx="27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4663</c:v>
                </c:pt>
                <c:pt idx="2">
                  <c:v>141</c:v>
                </c:pt>
                <c:pt idx="3">
                  <c:v>0</c:v>
                </c:pt>
                <c:pt idx="4">
                  <c:v>4253234</c:v>
                </c:pt>
                <c:pt idx="5">
                  <c:v>45978</c:v>
                </c:pt>
                <c:pt idx="6">
                  <c:v>0</c:v>
                </c:pt>
                <c:pt idx="7">
                  <c:v>1466893</c:v>
                </c:pt>
                <c:pt idx="8">
                  <c:v>1580</c:v>
                </c:pt>
                <c:pt idx="9">
                  <c:v>0</c:v>
                </c:pt>
                <c:pt idx="10">
                  <c:v>1721</c:v>
                </c:pt>
                <c:pt idx="11">
                  <c:v>0</c:v>
                </c:pt>
                <c:pt idx="12">
                  <c:v>0</c:v>
                </c:pt>
                <c:pt idx="13">
                  <c:v>38</c:v>
                </c:pt>
                <c:pt idx="14">
                  <c:v>11</c:v>
                </c:pt>
                <c:pt idx="15">
                  <c:v>709168</c:v>
                </c:pt>
                <c:pt idx="16">
                  <c:v>221330</c:v>
                </c:pt>
                <c:pt idx="17">
                  <c:v>195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35866</c:v>
                </c:pt>
                <c:pt idx="22">
                  <c:v>0</c:v>
                </c:pt>
                <c:pt idx="23">
                  <c:v>0</c:v>
                </c:pt>
                <c:pt idx="24">
                  <c:v>8532</c:v>
                </c:pt>
                <c:pt idx="25">
                  <c:v>2859636</c:v>
                </c:pt>
                <c:pt idx="26">
                  <c:v>16574</c:v>
                </c:pt>
                <c:pt idx="2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17723"/>
        <c:axId val="57083522"/>
      </c:barChart>
      <c:catAx>
        <c:axId val="382177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083522"/>
        <c:crosses val="autoZero"/>
        <c:auto val="1"/>
        <c:lblAlgn val="ctr"/>
        <c:lblOffset val="100"/>
        <c:noMultiLvlLbl val="0"/>
      </c:catAx>
      <c:valAx>
        <c:axId val="5708352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2177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4830</c:v>
                </c:pt>
                <c:pt idx="2">
                  <c:v>49520</c:v>
                </c:pt>
                <c:pt idx="3">
                  <c:v>0</c:v>
                </c:pt>
                <c:pt idx="4">
                  <c:v>1198464</c:v>
                </c:pt>
                <c:pt idx="5">
                  <c:v>68949</c:v>
                </c:pt>
                <c:pt idx="6">
                  <c:v>875930</c:v>
                </c:pt>
                <c:pt idx="7">
                  <c:v>796862</c:v>
                </c:pt>
                <c:pt idx="8">
                  <c:v>73514</c:v>
                </c:pt>
                <c:pt idx="9">
                  <c:v>0</c:v>
                </c:pt>
                <c:pt idx="10">
                  <c:v>12408</c:v>
                </c:pt>
                <c:pt idx="11">
                  <c:v>38958</c:v>
                </c:pt>
                <c:pt idx="12">
                  <c:v>1008</c:v>
                </c:pt>
                <c:pt idx="13">
                  <c:v>0</c:v>
                </c:pt>
                <c:pt idx="14">
                  <c:v>49752</c:v>
                </c:pt>
                <c:pt idx="15">
                  <c:v>393153</c:v>
                </c:pt>
                <c:pt idx="16">
                  <c:v>32280</c:v>
                </c:pt>
                <c:pt idx="17">
                  <c:v>0</c:v>
                </c:pt>
                <c:pt idx="18">
                  <c:v>32114</c:v>
                </c:pt>
                <c:pt idx="19">
                  <c:v>32687</c:v>
                </c:pt>
                <c:pt idx="20">
                  <c:v>43741</c:v>
                </c:pt>
                <c:pt idx="21">
                  <c:v>333371</c:v>
                </c:pt>
                <c:pt idx="22">
                  <c:v>172864</c:v>
                </c:pt>
                <c:pt idx="23">
                  <c:v>14801</c:v>
                </c:pt>
                <c:pt idx="24">
                  <c:v>33461</c:v>
                </c:pt>
                <c:pt idx="25">
                  <c:v>1002693</c:v>
                </c:pt>
                <c:pt idx="26">
                  <c:v>94579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59</c:v>
                </c:pt>
                <c:pt idx="2">
                  <c:v>71601</c:v>
                </c:pt>
                <c:pt idx="3">
                  <c:v>0</c:v>
                </c:pt>
                <c:pt idx="4">
                  <c:v>1304479</c:v>
                </c:pt>
                <c:pt idx="5">
                  <c:v>66815</c:v>
                </c:pt>
                <c:pt idx="6">
                  <c:v>821610</c:v>
                </c:pt>
                <c:pt idx="7">
                  <c:v>809627</c:v>
                </c:pt>
                <c:pt idx="8">
                  <c:v>67864</c:v>
                </c:pt>
                <c:pt idx="9">
                  <c:v>0</c:v>
                </c:pt>
                <c:pt idx="10">
                  <c:v>32068</c:v>
                </c:pt>
                <c:pt idx="11">
                  <c:v>41288</c:v>
                </c:pt>
                <c:pt idx="12">
                  <c:v>1760</c:v>
                </c:pt>
                <c:pt idx="13">
                  <c:v>0</c:v>
                </c:pt>
                <c:pt idx="14">
                  <c:v>40021</c:v>
                </c:pt>
                <c:pt idx="15">
                  <c:v>344624</c:v>
                </c:pt>
                <c:pt idx="16">
                  <c:v>33466</c:v>
                </c:pt>
                <c:pt idx="17">
                  <c:v>0</c:v>
                </c:pt>
                <c:pt idx="18">
                  <c:v>37294</c:v>
                </c:pt>
                <c:pt idx="19">
                  <c:v>4204</c:v>
                </c:pt>
                <c:pt idx="20">
                  <c:v>47477</c:v>
                </c:pt>
                <c:pt idx="21">
                  <c:v>294387</c:v>
                </c:pt>
                <c:pt idx="22">
                  <c:v>192866</c:v>
                </c:pt>
                <c:pt idx="23">
                  <c:v>9763</c:v>
                </c:pt>
                <c:pt idx="24">
                  <c:v>42022</c:v>
                </c:pt>
                <c:pt idx="25">
                  <c:v>924369</c:v>
                </c:pt>
                <c:pt idx="26">
                  <c:v>95945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355082"/>
        <c:axId val="18204492"/>
      </c:barChart>
      <c:catAx>
        <c:axId val="333550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204492"/>
        <c:crosses val="autoZero"/>
        <c:auto val="1"/>
        <c:lblAlgn val="ctr"/>
        <c:lblOffset val="100"/>
        <c:noMultiLvlLbl val="0"/>
      </c:catAx>
      <c:valAx>
        <c:axId val="182044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35508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186</c:v>
                </c:pt>
                <c:pt idx="2">
                  <c:v>2493</c:v>
                </c:pt>
                <c:pt idx="3">
                  <c:v>0</c:v>
                </c:pt>
                <c:pt idx="4">
                  <c:v>40107</c:v>
                </c:pt>
                <c:pt idx="5">
                  <c:v>2039</c:v>
                </c:pt>
                <c:pt idx="6">
                  <c:v>41066</c:v>
                </c:pt>
                <c:pt idx="7">
                  <c:v>28411</c:v>
                </c:pt>
                <c:pt idx="8">
                  <c:v>2922</c:v>
                </c:pt>
                <c:pt idx="9">
                  <c:v>0</c:v>
                </c:pt>
                <c:pt idx="10">
                  <c:v>6</c:v>
                </c:pt>
                <c:pt idx="11">
                  <c:v>2306</c:v>
                </c:pt>
                <c:pt idx="12">
                  <c:v>0</c:v>
                </c:pt>
                <c:pt idx="13">
                  <c:v>0</c:v>
                </c:pt>
                <c:pt idx="14">
                  <c:v>2468</c:v>
                </c:pt>
                <c:pt idx="15">
                  <c:v>27320</c:v>
                </c:pt>
                <c:pt idx="16">
                  <c:v>2036</c:v>
                </c:pt>
                <c:pt idx="17">
                  <c:v>0</c:v>
                </c:pt>
                <c:pt idx="18">
                  <c:v>2113</c:v>
                </c:pt>
                <c:pt idx="19">
                  <c:v>1045</c:v>
                </c:pt>
                <c:pt idx="20">
                  <c:v>201</c:v>
                </c:pt>
                <c:pt idx="21">
                  <c:v>24228</c:v>
                </c:pt>
                <c:pt idx="22">
                  <c:v>3854</c:v>
                </c:pt>
                <c:pt idx="23">
                  <c:v>680</c:v>
                </c:pt>
                <c:pt idx="24">
                  <c:v>0</c:v>
                </c:pt>
                <c:pt idx="25">
                  <c:v>34470</c:v>
                </c:pt>
                <c:pt idx="26">
                  <c:v>935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3000</c:v>
                </c:pt>
                <c:pt idx="3">
                  <c:v>0</c:v>
                </c:pt>
                <c:pt idx="4">
                  <c:v>41255</c:v>
                </c:pt>
                <c:pt idx="5">
                  <c:v>2074</c:v>
                </c:pt>
                <c:pt idx="6">
                  <c:v>38899</c:v>
                </c:pt>
                <c:pt idx="7">
                  <c:v>29870</c:v>
                </c:pt>
                <c:pt idx="8">
                  <c:v>2655</c:v>
                </c:pt>
                <c:pt idx="9">
                  <c:v>0</c:v>
                </c:pt>
                <c:pt idx="10">
                  <c:v>1</c:v>
                </c:pt>
                <c:pt idx="11">
                  <c:v>2133</c:v>
                </c:pt>
                <c:pt idx="12">
                  <c:v>3</c:v>
                </c:pt>
                <c:pt idx="13">
                  <c:v>0</c:v>
                </c:pt>
                <c:pt idx="14">
                  <c:v>2076</c:v>
                </c:pt>
                <c:pt idx="15">
                  <c:v>24839</c:v>
                </c:pt>
                <c:pt idx="16">
                  <c:v>1982</c:v>
                </c:pt>
                <c:pt idx="17">
                  <c:v>0</c:v>
                </c:pt>
                <c:pt idx="18">
                  <c:v>2285</c:v>
                </c:pt>
                <c:pt idx="19">
                  <c:v>195</c:v>
                </c:pt>
                <c:pt idx="20">
                  <c:v>271</c:v>
                </c:pt>
                <c:pt idx="21">
                  <c:v>22223</c:v>
                </c:pt>
                <c:pt idx="22">
                  <c:v>5129</c:v>
                </c:pt>
                <c:pt idx="23">
                  <c:v>462</c:v>
                </c:pt>
                <c:pt idx="24">
                  <c:v>1217</c:v>
                </c:pt>
                <c:pt idx="25">
                  <c:v>33367</c:v>
                </c:pt>
                <c:pt idx="26">
                  <c:v>1120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568668"/>
        <c:axId val="23384759"/>
      </c:barChart>
      <c:catAx>
        <c:axId val="595686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384759"/>
        <c:crosses val="autoZero"/>
        <c:auto val="1"/>
        <c:lblAlgn val="ctr"/>
        <c:lblOffset val="100"/>
        <c:noMultiLvlLbl val="0"/>
      </c:catAx>
      <c:valAx>
        <c:axId val="233847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56866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6</c:v>
                </c:pt>
                <c:pt idx="1">
                  <c:v>14253.75</c:v>
                </c:pt>
                <c:pt idx="2">
                  <c:v>1293.5</c:v>
                </c:pt>
                <c:pt idx="3">
                  <c:v>0</c:v>
                </c:pt>
                <c:pt idx="4">
                  <c:v>377596</c:v>
                </c:pt>
                <c:pt idx="5">
                  <c:v>15875.25</c:v>
                </c:pt>
                <c:pt idx="6">
                  <c:v>6126</c:v>
                </c:pt>
                <c:pt idx="7">
                  <c:v>270814</c:v>
                </c:pt>
                <c:pt idx="8">
                  <c:v>40514</c:v>
                </c:pt>
                <c:pt idx="9">
                  <c:v>3059.75</c:v>
                </c:pt>
                <c:pt idx="10">
                  <c:v>5675</c:v>
                </c:pt>
                <c:pt idx="11">
                  <c:v>476.5</c:v>
                </c:pt>
                <c:pt idx="12">
                  <c:v>5621</c:v>
                </c:pt>
                <c:pt idx="13">
                  <c:v>4843</c:v>
                </c:pt>
                <c:pt idx="14">
                  <c:v>5795.25</c:v>
                </c:pt>
                <c:pt idx="15">
                  <c:v>85535</c:v>
                </c:pt>
                <c:pt idx="16">
                  <c:v>1714</c:v>
                </c:pt>
                <c:pt idx="17">
                  <c:v>4228.75</c:v>
                </c:pt>
                <c:pt idx="18">
                  <c:v>459</c:v>
                </c:pt>
                <c:pt idx="19">
                  <c:v>30</c:v>
                </c:pt>
                <c:pt idx="20">
                  <c:v>0</c:v>
                </c:pt>
                <c:pt idx="21">
                  <c:v>40208</c:v>
                </c:pt>
                <c:pt idx="22">
                  <c:v>1987.5</c:v>
                </c:pt>
                <c:pt idx="23">
                  <c:v>10884.5</c:v>
                </c:pt>
                <c:pt idx="24">
                  <c:v>3215</c:v>
                </c:pt>
                <c:pt idx="25">
                  <c:v>363015</c:v>
                </c:pt>
                <c:pt idx="26">
                  <c:v>18873</c:v>
                </c:pt>
                <c:pt idx="27">
                  <c:v>2326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0</c:v>
                </c:pt>
                <c:pt idx="1">
                  <c:v>14934</c:v>
                </c:pt>
                <c:pt idx="2">
                  <c:v>2129.5</c:v>
                </c:pt>
                <c:pt idx="3">
                  <c:v>0</c:v>
                </c:pt>
                <c:pt idx="4">
                  <c:v>396644</c:v>
                </c:pt>
                <c:pt idx="5">
                  <c:v>19642.75</c:v>
                </c:pt>
                <c:pt idx="6">
                  <c:v>6832</c:v>
                </c:pt>
                <c:pt idx="7">
                  <c:v>293935.75</c:v>
                </c:pt>
                <c:pt idx="8">
                  <c:v>40061.5</c:v>
                </c:pt>
                <c:pt idx="9">
                  <c:v>4635.5</c:v>
                </c:pt>
                <c:pt idx="10">
                  <c:v>9431.25</c:v>
                </c:pt>
                <c:pt idx="11">
                  <c:v>427</c:v>
                </c:pt>
                <c:pt idx="12">
                  <c:v>1073.5</c:v>
                </c:pt>
                <c:pt idx="13">
                  <c:v>3823</c:v>
                </c:pt>
                <c:pt idx="14">
                  <c:v>5585.75</c:v>
                </c:pt>
                <c:pt idx="15">
                  <c:v>96280</c:v>
                </c:pt>
                <c:pt idx="16">
                  <c:v>21642</c:v>
                </c:pt>
                <c:pt idx="17">
                  <c:v>3230.75</c:v>
                </c:pt>
                <c:pt idx="18">
                  <c:v>593.5</c:v>
                </c:pt>
                <c:pt idx="19">
                  <c:v>0</c:v>
                </c:pt>
                <c:pt idx="20">
                  <c:v>0</c:v>
                </c:pt>
                <c:pt idx="21">
                  <c:v>35732</c:v>
                </c:pt>
                <c:pt idx="22">
                  <c:v>3051</c:v>
                </c:pt>
                <c:pt idx="23">
                  <c:v>10893.75</c:v>
                </c:pt>
                <c:pt idx="24">
                  <c:v>5292.75</c:v>
                </c:pt>
                <c:pt idx="25">
                  <c:v>449787</c:v>
                </c:pt>
                <c:pt idx="26">
                  <c:v>18253</c:v>
                </c:pt>
                <c:pt idx="27">
                  <c:v>3012.75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351037"/>
        <c:axId val="53199410"/>
      </c:barChart>
      <c:catAx>
        <c:axId val="233510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199410"/>
        <c:crosses val="autoZero"/>
        <c:auto val="1"/>
        <c:lblAlgn val="ctr"/>
        <c:lblOffset val="100"/>
        <c:noMultiLvlLbl val="0"/>
      </c:catAx>
      <c:valAx>
        <c:axId val="5319941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3510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109.5</c:v>
                </c:pt>
                <c:pt idx="2">
                  <c:v>1</c:v>
                </c:pt>
                <c:pt idx="3">
                  <c:v>0</c:v>
                </c:pt>
                <c:pt idx="4">
                  <c:v>312435</c:v>
                </c:pt>
                <c:pt idx="5">
                  <c:v>1619.5</c:v>
                </c:pt>
                <c:pt idx="6">
                  <c:v>0</c:v>
                </c:pt>
                <c:pt idx="7">
                  <c:v>116010</c:v>
                </c:pt>
                <c:pt idx="8">
                  <c:v>100.75</c:v>
                </c:pt>
                <c:pt idx="9">
                  <c:v>50</c:v>
                </c:pt>
                <c:pt idx="10">
                  <c:v>199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40475</c:v>
                </c:pt>
                <c:pt idx="16">
                  <c:v>0</c:v>
                </c:pt>
                <c:pt idx="17">
                  <c:v>204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7954</c:v>
                </c:pt>
                <c:pt idx="22">
                  <c:v>0</c:v>
                </c:pt>
                <c:pt idx="23">
                  <c:v>0</c:v>
                </c:pt>
                <c:pt idx="24">
                  <c:v>34.25</c:v>
                </c:pt>
                <c:pt idx="25">
                  <c:v>171910</c:v>
                </c:pt>
                <c:pt idx="26">
                  <c:v>2264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400.5</c:v>
                </c:pt>
                <c:pt idx="2">
                  <c:v>8</c:v>
                </c:pt>
                <c:pt idx="3">
                  <c:v>0</c:v>
                </c:pt>
                <c:pt idx="4">
                  <c:v>341856</c:v>
                </c:pt>
                <c:pt idx="5">
                  <c:v>3957.75</c:v>
                </c:pt>
                <c:pt idx="6">
                  <c:v>0</c:v>
                </c:pt>
                <c:pt idx="7">
                  <c:v>129770.5</c:v>
                </c:pt>
                <c:pt idx="8">
                  <c:v>113.75</c:v>
                </c:pt>
                <c:pt idx="9">
                  <c:v>0</c:v>
                </c:pt>
                <c:pt idx="10">
                  <c:v>399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2</c:v>
                </c:pt>
                <c:pt idx="15">
                  <c:v>49800</c:v>
                </c:pt>
                <c:pt idx="16">
                  <c:v>19805</c:v>
                </c:pt>
                <c:pt idx="17">
                  <c:v>87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3674</c:v>
                </c:pt>
                <c:pt idx="22">
                  <c:v>0</c:v>
                </c:pt>
                <c:pt idx="23">
                  <c:v>0</c:v>
                </c:pt>
                <c:pt idx="24">
                  <c:v>758</c:v>
                </c:pt>
                <c:pt idx="25">
                  <c:v>232841</c:v>
                </c:pt>
                <c:pt idx="26">
                  <c:v>1117</c:v>
                </c:pt>
                <c:pt idx="27">
                  <c:v>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13887"/>
        <c:axId val="7642758"/>
      </c:barChart>
      <c:catAx>
        <c:axId val="27138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642758"/>
        <c:crosses val="autoZero"/>
        <c:auto val="1"/>
        <c:lblAlgn val="ctr"/>
        <c:lblOffset val="100"/>
        <c:noMultiLvlLbl val="0"/>
      </c:catAx>
      <c:valAx>
        <c:axId val="764275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138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11790.5</c:v>
                </c:pt>
                <c:pt idx="2">
                  <c:v>746</c:v>
                </c:pt>
                <c:pt idx="3">
                  <c:v>0</c:v>
                </c:pt>
                <c:pt idx="4">
                  <c:v>0</c:v>
                </c:pt>
                <c:pt idx="5">
                  <c:v>12771.75</c:v>
                </c:pt>
                <c:pt idx="6">
                  <c:v>6124</c:v>
                </c:pt>
                <c:pt idx="7">
                  <c:v>14306.5</c:v>
                </c:pt>
                <c:pt idx="8">
                  <c:v>4155.25</c:v>
                </c:pt>
                <c:pt idx="9">
                  <c:v>624</c:v>
                </c:pt>
                <c:pt idx="10">
                  <c:v>329</c:v>
                </c:pt>
                <c:pt idx="11">
                  <c:v>459.5</c:v>
                </c:pt>
                <c:pt idx="12">
                  <c:v>1791</c:v>
                </c:pt>
                <c:pt idx="13">
                  <c:v>1186</c:v>
                </c:pt>
                <c:pt idx="14">
                  <c:v>4957.75</c:v>
                </c:pt>
                <c:pt idx="15">
                  <c:v>40095</c:v>
                </c:pt>
                <c:pt idx="16">
                  <c:v>820</c:v>
                </c:pt>
                <c:pt idx="17">
                  <c:v>335.75</c:v>
                </c:pt>
                <c:pt idx="18">
                  <c:v>459</c:v>
                </c:pt>
                <c:pt idx="19">
                  <c:v>0</c:v>
                </c:pt>
                <c:pt idx="20">
                  <c:v>0</c:v>
                </c:pt>
                <c:pt idx="21">
                  <c:v>29467</c:v>
                </c:pt>
                <c:pt idx="22">
                  <c:v>0</c:v>
                </c:pt>
                <c:pt idx="23">
                  <c:v>10830.5</c:v>
                </c:pt>
                <c:pt idx="24">
                  <c:v>873.75</c:v>
                </c:pt>
                <c:pt idx="25">
                  <c:v>14695</c:v>
                </c:pt>
                <c:pt idx="26">
                  <c:v>1295</c:v>
                </c:pt>
                <c:pt idx="27">
                  <c:v>2208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11548.25</c:v>
                </c:pt>
                <c:pt idx="2">
                  <c:v>316.75</c:v>
                </c:pt>
                <c:pt idx="3">
                  <c:v>0</c:v>
                </c:pt>
                <c:pt idx="4">
                  <c:v>72</c:v>
                </c:pt>
                <c:pt idx="5">
                  <c:v>12552.5</c:v>
                </c:pt>
                <c:pt idx="6">
                  <c:v>6832</c:v>
                </c:pt>
                <c:pt idx="7">
                  <c:v>14086.75</c:v>
                </c:pt>
                <c:pt idx="8">
                  <c:v>3452</c:v>
                </c:pt>
                <c:pt idx="9">
                  <c:v>1438</c:v>
                </c:pt>
                <c:pt idx="10">
                  <c:v>261</c:v>
                </c:pt>
                <c:pt idx="11">
                  <c:v>423</c:v>
                </c:pt>
                <c:pt idx="12">
                  <c:v>159.5</c:v>
                </c:pt>
                <c:pt idx="13">
                  <c:v>734</c:v>
                </c:pt>
                <c:pt idx="14">
                  <c:v>4818</c:v>
                </c:pt>
                <c:pt idx="15">
                  <c:v>39750</c:v>
                </c:pt>
                <c:pt idx="16">
                  <c:v>587</c:v>
                </c:pt>
                <c:pt idx="17">
                  <c:v>237</c:v>
                </c:pt>
                <c:pt idx="18">
                  <c:v>586.5</c:v>
                </c:pt>
                <c:pt idx="19">
                  <c:v>0</c:v>
                </c:pt>
                <c:pt idx="20">
                  <c:v>0</c:v>
                </c:pt>
                <c:pt idx="21">
                  <c:v>28129</c:v>
                </c:pt>
                <c:pt idx="22">
                  <c:v>0</c:v>
                </c:pt>
                <c:pt idx="23">
                  <c:v>10801.75</c:v>
                </c:pt>
                <c:pt idx="24">
                  <c:v>612</c:v>
                </c:pt>
                <c:pt idx="25">
                  <c:v>16413</c:v>
                </c:pt>
                <c:pt idx="26">
                  <c:v>1555</c:v>
                </c:pt>
                <c:pt idx="27">
                  <c:v>2781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621511"/>
        <c:axId val="15433429"/>
      </c:barChart>
      <c:catAx>
        <c:axId val="516215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433429"/>
        <c:crosses val="autoZero"/>
        <c:auto val="1"/>
        <c:lblAlgn val="ctr"/>
        <c:lblOffset val="100"/>
        <c:noMultiLvlLbl val="0"/>
      </c:catAx>
      <c:valAx>
        <c:axId val="1543342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6215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6</c:v>
                </c:pt>
                <c:pt idx="1">
                  <c:v>2353.75</c:v>
                </c:pt>
                <c:pt idx="2">
                  <c:v>546.5</c:v>
                </c:pt>
                <c:pt idx="3">
                  <c:v>0</c:v>
                </c:pt>
                <c:pt idx="4">
                  <c:v>65161</c:v>
                </c:pt>
                <c:pt idx="5">
                  <c:v>1484</c:v>
                </c:pt>
                <c:pt idx="6">
                  <c:v>2</c:v>
                </c:pt>
                <c:pt idx="7">
                  <c:v>140497.5</c:v>
                </c:pt>
                <c:pt idx="8">
                  <c:v>36258</c:v>
                </c:pt>
                <c:pt idx="9">
                  <c:v>2385.75</c:v>
                </c:pt>
                <c:pt idx="10">
                  <c:v>5147</c:v>
                </c:pt>
                <c:pt idx="11">
                  <c:v>17</c:v>
                </c:pt>
                <c:pt idx="12">
                  <c:v>3830</c:v>
                </c:pt>
                <c:pt idx="13">
                  <c:v>3655</c:v>
                </c:pt>
                <c:pt idx="14">
                  <c:v>837.5</c:v>
                </c:pt>
                <c:pt idx="15">
                  <c:v>4965</c:v>
                </c:pt>
                <c:pt idx="16">
                  <c:v>894</c:v>
                </c:pt>
                <c:pt idx="17">
                  <c:v>3689</c:v>
                </c:pt>
                <c:pt idx="18">
                  <c:v>0</c:v>
                </c:pt>
                <c:pt idx="19">
                  <c:v>30</c:v>
                </c:pt>
                <c:pt idx="20">
                  <c:v>0</c:v>
                </c:pt>
                <c:pt idx="21">
                  <c:v>2787</c:v>
                </c:pt>
                <c:pt idx="22">
                  <c:v>1987.5</c:v>
                </c:pt>
                <c:pt idx="23">
                  <c:v>54</c:v>
                </c:pt>
                <c:pt idx="24">
                  <c:v>2307</c:v>
                </c:pt>
                <c:pt idx="25">
                  <c:v>176410</c:v>
                </c:pt>
                <c:pt idx="26">
                  <c:v>15314</c:v>
                </c:pt>
                <c:pt idx="27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2985.25</c:v>
                </c:pt>
                <c:pt idx="2">
                  <c:v>1804.75</c:v>
                </c:pt>
                <c:pt idx="3">
                  <c:v>0</c:v>
                </c:pt>
                <c:pt idx="4">
                  <c:v>54716</c:v>
                </c:pt>
                <c:pt idx="5">
                  <c:v>3132.5</c:v>
                </c:pt>
                <c:pt idx="6">
                  <c:v>0</c:v>
                </c:pt>
                <c:pt idx="7">
                  <c:v>150078.5</c:v>
                </c:pt>
                <c:pt idx="8">
                  <c:v>36495.75</c:v>
                </c:pt>
                <c:pt idx="9">
                  <c:v>3197.5</c:v>
                </c:pt>
                <c:pt idx="10">
                  <c:v>8771.25</c:v>
                </c:pt>
                <c:pt idx="11">
                  <c:v>4</c:v>
                </c:pt>
                <c:pt idx="12">
                  <c:v>914</c:v>
                </c:pt>
                <c:pt idx="13">
                  <c:v>3085</c:v>
                </c:pt>
                <c:pt idx="14">
                  <c:v>765.75</c:v>
                </c:pt>
                <c:pt idx="15">
                  <c:v>6730</c:v>
                </c:pt>
                <c:pt idx="16">
                  <c:v>1250</c:v>
                </c:pt>
                <c:pt idx="17">
                  <c:v>2906.75</c:v>
                </c:pt>
                <c:pt idx="18">
                  <c:v>7</c:v>
                </c:pt>
                <c:pt idx="19">
                  <c:v>0</c:v>
                </c:pt>
                <c:pt idx="20">
                  <c:v>0</c:v>
                </c:pt>
                <c:pt idx="21">
                  <c:v>3929</c:v>
                </c:pt>
                <c:pt idx="22">
                  <c:v>3051</c:v>
                </c:pt>
                <c:pt idx="23">
                  <c:v>92</c:v>
                </c:pt>
                <c:pt idx="24">
                  <c:v>3922.75</c:v>
                </c:pt>
                <c:pt idx="25">
                  <c:v>200533</c:v>
                </c:pt>
                <c:pt idx="26">
                  <c:v>15581</c:v>
                </c:pt>
                <c:pt idx="27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015509"/>
        <c:axId val="62670163"/>
      </c:barChart>
      <c:catAx>
        <c:axId val="130155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670163"/>
        <c:crosses val="autoZero"/>
        <c:auto val="1"/>
        <c:lblAlgn val="ctr"/>
        <c:lblOffset val="100"/>
        <c:noMultiLvlLbl val="0"/>
      </c:catAx>
      <c:valAx>
        <c:axId val="6267016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01550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81</c:v>
                </c:pt>
                <c:pt idx="1">
                  <c:v>58</c:v>
                </c:pt>
                <c:pt idx="2">
                  <c:v>113</c:v>
                </c:pt>
                <c:pt idx="3">
                  <c:v>64</c:v>
                </c:pt>
                <c:pt idx="4">
                  <c:v>2338</c:v>
                </c:pt>
                <c:pt idx="5">
                  <c:v>142</c:v>
                </c:pt>
                <c:pt idx="6">
                  <c:v>2553</c:v>
                </c:pt>
                <c:pt idx="7">
                  <c:v>644</c:v>
                </c:pt>
                <c:pt idx="8">
                  <c:v>195</c:v>
                </c:pt>
                <c:pt idx="9">
                  <c:v>154</c:v>
                </c:pt>
                <c:pt idx="10">
                  <c:v>113</c:v>
                </c:pt>
                <c:pt idx="11">
                  <c:v>835</c:v>
                </c:pt>
                <c:pt idx="12">
                  <c:v>79</c:v>
                </c:pt>
                <c:pt idx="13">
                  <c:v>90</c:v>
                </c:pt>
                <c:pt idx="14">
                  <c:v>168</c:v>
                </c:pt>
                <c:pt idx="15">
                  <c:v>1041</c:v>
                </c:pt>
                <c:pt idx="16">
                  <c:v>92</c:v>
                </c:pt>
                <c:pt idx="17">
                  <c:v>37</c:v>
                </c:pt>
                <c:pt idx="18">
                  <c:v>95</c:v>
                </c:pt>
                <c:pt idx="19">
                  <c:v>67</c:v>
                </c:pt>
                <c:pt idx="20">
                  <c:v>73</c:v>
                </c:pt>
                <c:pt idx="21">
                  <c:v>1393</c:v>
                </c:pt>
                <c:pt idx="22">
                  <c:v>113</c:v>
                </c:pt>
                <c:pt idx="23">
                  <c:v>63</c:v>
                </c:pt>
                <c:pt idx="24">
                  <c:v>196</c:v>
                </c:pt>
                <c:pt idx="25">
                  <c:v>670</c:v>
                </c:pt>
                <c:pt idx="26">
                  <c:v>147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89</c:v>
                </c:pt>
                <c:pt idx="1">
                  <c:v>43</c:v>
                </c:pt>
                <c:pt idx="2">
                  <c:v>115</c:v>
                </c:pt>
                <c:pt idx="3">
                  <c:v>65</c:v>
                </c:pt>
                <c:pt idx="4">
                  <c:v>1738</c:v>
                </c:pt>
                <c:pt idx="5">
                  <c:v>161</c:v>
                </c:pt>
                <c:pt idx="6">
                  <c:v>2744</c:v>
                </c:pt>
                <c:pt idx="7">
                  <c:v>637</c:v>
                </c:pt>
                <c:pt idx="8">
                  <c:v>197</c:v>
                </c:pt>
                <c:pt idx="9">
                  <c:v>185</c:v>
                </c:pt>
                <c:pt idx="10">
                  <c:v>132</c:v>
                </c:pt>
                <c:pt idx="11">
                  <c:v>741</c:v>
                </c:pt>
                <c:pt idx="12">
                  <c:v>69</c:v>
                </c:pt>
                <c:pt idx="13">
                  <c:v>93</c:v>
                </c:pt>
                <c:pt idx="14">
                  <c:v>184</c:v>
                </c:pt>
                <c:pt idx="15">
                  <c:v>1084</c:v>
                </c:pt>
                <c:pt idx="16">
                  <c:v>103</c:v>
                </c:pt>
                <c:pt idx="17">
                  <c:v>35</c:v>
                </c:pt>
                <c:pt idx="18">
                  <c:v>87</c:v>
                </c:pt>
                <c:pt idx="19">
                  <c:v>40</c:v>
                </c:pt>
                <c:pt idx="20">
                  <c:v>81</c:v>
                </c:pt>
                <c:pt idx="21">
                  <c:v>1319</c:v>
                </c:pt>
                <c:pt idx="22">
                  <c:v>121</c:v>
                </c:pt>
                <c:pt idx="23">
                  <c:v>76</c:v>
                </c:pt>
                <c:pt idx="24">
                  <c:v>208</c:v>
                </c:pt>
                <c:pt idx="25">
                  <c:v>601</c:v>
                </c:pt>
                <c:pt idx="26">
                  <c:v>119</c:v>
                </c:pt>
                <c:pt idx="27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59404"/>
        <c:axId val="48520985"/>
      </c:barChart>
      <c:catAx>
        <c:axId val="58594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520985"/>
        <c:crosses val="autoZero"/>
        <c:auto val="1"/>
        <c:lblAlgn val="ctr"/>
        <c:lblOffset val="100"/>
        <c:noMultiLvlLbl val="0"/>
      </c:catAx>
      <c:valAx>
        <c:axId val="4852098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594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1458841</c:v>
                </c:pt>
                <c:pt idx="1">
                  <c:v>977692</c:v>
                </c:pt>
                <c:pt idx="2">
                  <c:v>1897768</c:v>
                </c:pt>
                <c:pt idx="3">
                  <c:v>489495</c:v>
                </c:pt>
                <c:pt idx="4">
                  <c:v>42389099</c:v>
                </c:pt>
                <c:pt idx="5">
                  <c:v>2649740</c:v>
                </c:pt>
                <c:pt idx="6">
                  <c:v>17315621</c:v>
                </c:pt>
                <c:pt idx="7">
                  <c:v>24547383</c:v>
                </c:pt>
                <c:pt idx="8">
                  <c:v>3554616</c:v>
                </c:pt>
                <c:pt idx="9">
                  <c:v>3738345</c:v>
                </c:pt>
                <c:pt idx="10">
                  <c:v>1522611</c:v>
                </c:pt>
                <c:pt idx="11">
                  <c:v>6228763</c:v>
                </c:pt>
                <c:pt idx="12">
                  <c:v>1458368</c:v>
                </c:pt>
                <c:pt idx="13">
                  <c:v>1510618</c:v>
                </c:pt>
                <c:pt idx="14">
                  <c:v>3771794</c:v>
                </c:pt>
                <c:pt idx="15">
                  <c:v>24342303</c:v>
                </c:pt>
                <c:pt idx="16">
                  <c:v>2515199</c:v>
                </c:pt>
                <c:pt idx="17">
                  <c:v>276658</c:v>
                </c:pt>
                <c:pt idx="18">
                  <c:v>2207728</c:v>
                </c:pt>
                <c:pt idx="19">
                  <c:v>838993</c:v>
                </c:pt>
                <c:pt idx="20">
                  <c:v>543610</c:v>
                </c:pt>
                <c:pt idx="21">
                  <c:v>19025326</c:v>
                </c:pt>
                <c:pt idx="22">
                  <c:v>2197015</c:v>
                </c:pt>
                <c:pt idx="23">
                  <c:v>361387</c:v>
                </c:pt>
                <c:pt idx="24">
                  <c:v>3890244</c:v>
                </c:pt>
                <c:pt idx="25">
                  <c:v>26500650</c:v>
                </c:pt>
                <c:pt idx="26">
                  <c:v>2976563</c:v>
                </c:pt>
                <c:pt idx="27">
                  <c:v>221170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1616714</c:v>
                </c:pt>
                <c:pt idx="1">
                  <c:v>622310</c:v>
                </c:pt>
                <c:pt idx="2">
                  <c:v>1716296</c:v>
                </c:pt>
                <c:pt idx="3">
                  <c:v>456463</c:v>
                </c:pt>
                <c:pt idx="4">
                  <c:v>32968898</c:v>
                </c:pt>
                <c:pt idx="5">
                  <c:v>2331814</c:v>
                </c:pt>
                <c:pt idx="6">
                  <c:v>16859106</c:v>
                </c:pt>
                <c:pt idx="7">
                  <c:v>22848917</c:v>
                </c:pt>
                <c:pt idx="8">
                  <c:v>3524598</c:v>
                </c:pt>
                <c:pt idx="9">
                  <c:v>4136627</c:v>
                </c:pt>
                <c:pt idx="10">
                  <c:v>2000562</c:v>
                </c:pt>
                <c:pt idx="11">
                  <c:v>4915836</c:v>
                </c:pt>
                <c:pt idx="12">
                  <c:v>960541</c:v>
                </c:pt>
                <c:pt idx="13">
                  <c:v>1443959</c:v>
                </c:pt>
                <c:pt idx="14">
                  <c:v>3659770</c:v>
                </c:pt>
                <c:pt idx="15">
                  <c:v>25239610</c:v>
                </c:pt>
                <c:pt idx="16">
                  <c:v>2867563</c:v>
                </c:pt>
                <c:pt idx="17">
                  <c:v>252332</c:v>
                </c:pt>
                <c:pt idx="18">
                  <c:v>1838074</c:v>
                </c:pt>
                <c:pt idx="19">
                  <c:v>522503</c:v>
                </c:pt>
                <c:pt idx="20">
                  <c:v>606568</c:v>
                </c:pt>
                <c:pt idx="21">
                  <c:v>18413320</c:v>
                </c:pt>
                <c:pt idx="22">
                  <c:v>2008961</c:v>
                </c:pt>
                <c:pt idx="23">
                  <c:v>401800</c:v>
                </c:pt>
                <c:pt idx="24">
                  <c:v>4106618</c:v>
                </c:pt>
                <c:pt idx="25">
                  <c:v>22189468</c:v>
                </c:pt>
                <c:pt idx="26">
                  <c:v>2259869</c:v>
                </c:pt>
                <c:pt idx="27">
                  <c:v>248992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128353"/>
        <c:axId val="52331185"/>
      </c:barChart>
      <c:catAx>
        <c:axId val="451283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331185"/>
        <c:crosses val="autoZero"/>
        <c:auto val="1"/>
        <c:lblAlgn val="ctr"/>
        <c:lblOffset val="100"/>
        <c:noMultiLvlLbl val="0"/>
      </c:catAx>
      <c:valAx>
        <c:axId val="5233118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1283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16</c:v>
                </c:pt>
                <c:pt idx="7">
                  <c:v>26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84</c:v>
                </c:pt>
                <c:pt idx="16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5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  <c:pt idx="6">
                  <c:v>15</c:v>
                </c:pt>
                <c:pt idx="7">
                  <c:v>26</c:v>
                </c:pt>
                <c:pt idx="8">
                  <c:v>0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93</c:v>
                </c:pt>
                <c:pt idx="16">
                  <c:v>13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82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12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873221"/>
        <c:axId val="56726435"/>
      </c:barChart>
      <c:catAx>
        <c:axId val="608732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726435"/>
        <c:crosses val="autoZero"/>
        <c:auto val="1"/>
        <c:lblAlgn val="ctr"/>
        <c:lblOffset val="100"/>
        <c:noMultiLvlLbl val="0"/>
      </c:catAx>
      <c:valAx>
        <c:axId val="5672643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87322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6584</c:v>
                </c:pt>
                <c:pt idx="1">
                  <c:v>20175</c:v>
                </c:pt>
                <c:pt idx="2">
                  <c:v>35434</c:v>
                </c:pt>
                <c:pt idx="3">
                  <c:v>0</c:v>
                </c:pt>
                <c:pt idx="4">
                  <c:v>315529</c:v>
                </c:pt>
                <c:pt idx="5">
                  <c:v>33613</c:v>
                </c:pt>
                <c:pt idx="6">
                  <c:v>286458</c:v>
                </c:pt>
                <c:pt idx="7">
                  <c:v>163275</c:v>
                </c:pt>
                <c:pt idx="8">
                  <c:v>2776</c:v>
                </c:pt>
                <c:pt idx="9">
                  <c:v>7108</c:v>
                </c:pt>
                <c:pt idx="10">
                  <c:v>0</c:v>
                </c:pt>
                <c:pt idx="11">
                  <c:v>137769</c:v>
                </c:pt>
                <c:pt idx="12">
                  <c:v>749</c:v>
                </c:pt>
                <c:pt idx="13">
                  <c:v>0</c:v>
                </c:pt>
                <c:pt idx="14">
                  <c:v>4375</c:v>
                </c:pt>
                <c:pt idx="15">
                  <c:v>313269</c:v>
                </c:pt>
                <c:pt idx="16">
                  <c:v>37901</c:v>
                </c:pt>
                <c:pt idx="17">
                  <c:v>0</c:v>
                </c:pt>
                <c:pt idx="18">
                  <c:v>36897</c:v>
                </c:pt>
                <c:pt idx="19">
                  <c:v>5261</c:v>
                </c:pt>
                <c:pt idx="20">
                  <c:v>0</c:v>
                </c:pt>
                <c:pt idx="21">
                  <c:v>554520</c:v>
                </c:pt>
                <c:pt idx="22">
                  <c:v>8014</c:v>
                </c:pt>
                <c:pt idx="23">
                  <c:v>0</c:v>
                </c:pt>
                <c:pt idx="24">
                  <c:v>0</c:v>
                </c:pt>
                <c:pt idx="25">
                  <c:v>51663</c:v>
                </c:pt>
                <c:pt idx="26">
                  <c:v>6442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4722</c:v>
                </c:pt>
                <c:pt idx="1">
                  <c:v>11874</c:v>
                </c:pt>
                <c:pt idx="2">
                  <c:v>13819</c:v>
                </c:pt>
                <c:pt idx="3">
                  <c:v>0</c:v>
                </c:pt>
                <c:pt idx="4">
                  <c:v>112032</c:v>
                </c:pt>
                <c:pt idx="5">
                  <c:v>12826</c:v>
                </c:pt>
                <c:pt idx="6">
                  <c:v>224624</c:v>
                </c:pt>
                <c:pt idx="7">
                  <c:v>78059</c:v>
                </c:pt>
                <c:pt idx="8">
                  <c:v>1669</c:v>
                </c:pt>
                <c:pt idx="9">
                  <c:v>6559</c:v>
                </c:pt>
                <c:pt idx="10">
                  <c:v>0</c:v>
                </c:pt>
                <c:pt idx="11">
                  <c:v>76022</c:v>
                </c:pt>
                <c:pt idx="12">
                  <c:v>0</c:v>
                </c:pt>
                <c:pt idx="13">
                  <c:v>0</c:v>
                </c:pt>
                <c:pt idx="14">
                  <c:v>3888</c:v>
                </c:pt>
                <c:pt idx="15">
                  <c:v>187016</c:v>
                </c:pt>
                <c:pt idx="16">
                  <c:v>21378</c:v>
                </c:pt>
                <c:pt idx="17">
                  <c:v>0</c:v>
                </c:pt>
                <c:pt idx="18">
                  <c:v>21736</c:v>
                </c:pt>
                <c:pt idx="19">
                  <c:v>3003</c:v>
                </c:pt>
                <c:pt idx="20">
                  <c:v>0</c:v>
                </c:pt>
                <c:pt idx="21">
                  <c:v>382155</c:v>
                </c:pt>
                <c:pt idx="22">
                  <c:v>8716</c:v>
                </c:pt>
                <c:pt idx="23">
                  <c:v>130</c:v>
                </c:pt>
                <c:pt idx="24">
                  <c:v>54</c:v>
                </c:pt>
                <c:pt idx="25">
                  <c:v>49434</c:v>
                </c:pt>
                <c:pt idx="26">
                  <c:v>744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69450"/>
        <c:axId val="27321114"/>
      </c:barChart>
      <c:catAx>
        <c:axId val="296945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321114"/>
        <c:crosses val="autoZero"/>
        <c:auto val="1"/>
        <c:lblAlgn val="ctr"/>
        <c:lblOffset val="100"/>
        <c:noMultiLvlLbl val="0"/>
      </c:catAx>
      <c:valAx>
        <c:axId val="2732111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6945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9362</c:v>
                </c:pt>
                <c:pt idx="2">
                  <c:v>35434</c:v>
                </c:pt>
                <c:pt idx="3">
                  <c:v>0</c:v>
                </c:pt>
                <c:pt idx="4">
                  <c:v>315529</c:v>
                </c:pt>
                <c:pt idx="5">
                  <c:v>1751</c:v>
                </c:pt>
                <c:pt idx="6">
                  <c:v>229888</c:v>
                </c:pt>
                <c:pt idx="7">
                  <c:v>70262</c:v>
                </c:pt>
                <c:pt idx="8">
                  <c:v>2776</c:v>
                </c:pt>
                <c:pt idx="9">
                  <c:v>0</c:v>
                </c:pt>
                <c:pt idx="10">
                  <c:v>0</c:v>
                </c:pt>
                <c:pt idx="11">
                  <c:v>134664</c:v>
                </c:pt>
                <c:pt idx="12">
                  <c:v>0</c:v>
                </c:pt>
                <c:pt idx="13">
                  <c:v>0</c:v>
                </c:pt>
                <c:pt idx="14">
                  <c:v>4375</c:v>
                </c:pt>
                <c:pt idx="15">
                  <c:v>97384</c:v>
                </c:pt>
                <c:pt idx="16">
                  <c:v>22906</c:v>
                </c:pt>
                <c:pt idx="17">
                  <c:v>0</c:v>
                </c:pt>
                <c:pt idx="18">
                  <c:v>36897</c:v>
                </c:pt>
                <c:pt idx="19">
                  <c:v>5261</c:v>
                </c:pt>
                <c:pt idx="20">
                  <c:v>0</c:v>
                </c:pt>
                <c:pt idx="21">
                  <c:v>393388</c:v>
                </c:pt>
                <c:pt idx="22">
                  <c:v>8014</c:v>
                </c:pt>
                <c:pt idx="23">
                  <c:v>0</c:v>
                </c:pt>
                <c:pt idx="24">
                  <c:v>0</c:v>
                </c:pt>
                <c:pt idx="25">
                  <c:v>46348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9394</c:v>
                </c:pt>
                <c:pt idx="2">
                  <c:v>13819</c:v>
                </c:pt>
                <c:pt idx="3">
                  <c:v>0</c:v>
                </c:pt>
                <c:pt idx="4">
                  <c:v>112032</c:v>
                </c:pt>
                <c:pt idx="5">
                  <c:v>1568</c:v>
                </c:pt>
                <c:pt idx="6">
                  <c:v>203207</c:v>
                </c:pt>
                <c:pt idx="7">
                  <c:v>50352</c:v>
                </c:pt>
                <c:pt idx="8">
                  <c:v>1669</c:v>
                </c:pt>
                <c:pt idx="9">
                  <c:v>0</c:v>
                </c:pt>
                <c:pt idx="10">
                  <c:v>0</c:v>
                </c:pt>
                <c:pt idx="11">
                  <c:v>76022</c:v>
                </c:pt>
                <c:pt idx="12">
                  <c:v>0</c:v>
                </c:pt>
                <c:pt idx="13">
                  <c:v>0</c:v>
                </c:pt>
                <c:pt idx="14">
                  <c:v>3888</c:v>
                </c:pt>
                <c:pt idx="15">
                  <c:v>83357</c:v>
                </c:pt>
                <c:pt idx="16">
                  <c:v>15811</c:v>
                </c:pt>
                <c:pt idx="17">
                  <c:v>0</c:v>
                </c:pt>
                <c:pt idx="18">
                  <c:v>21736</c:v>
                </c:pt>
                <c:pt idx="19">
                  <c:v>3003</c:v>
                </c:pt>
                <c:pt idx="20">
                  <c:v>0</c:v>
                </c:pt>
                <c:pt idx="21">
                  <c:v>313615</c:v>
                </c:pt>
                <c:pt idx="22">
                  <c:v>8713</c:v>
                </c:pt>
                <c:pt idx="23">
                  <c:v>0</c:v>
                </c:pt>
                <c:pt idx="24">
                  <c:v>54</c:v>
                </c:pt>
                <c:pt idx="25">
                  <c:v>41100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934281"/>
        <c:axId val="31000363"/>
      </c:barChart>
      <c:catAx>
        <c:axId val="239342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000363"/>
        <c:crosses val="autoZero"/>
        <c:auto val="1"/>
        <c:lblAlgn val="ctr"/>
        <c:lblOffset val="100"/>
        <c:noMultiLvlLbl val="0"/>
      </c:catAx>
      <c:valAx>
        <c:axId val="3100036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9342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6584</c:v>
                </c:pt>
                <c:pt idx="1">
                  <c:v>10813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31862</c:v>
                </c:pt>
                <c:pt idx="6">
                  <c:v>56570</c:v>
                </c:pt>
                <c:pt idx="7">
                  <c:v>93013</c:v>
                </c:pt>
                <c:pt idx="8">
                  <c:v>0</c:v>
                </c:pt>
                <c:pt idx="9">
                  <c:v>7108</c:v>
                </c:pt>
                <c:pt idx="10">
                  <c:v>0</c:v>
                </c:pt>
                <c:pt idx="11">
                  <c:v>3105</c:v>
                </c:pt>
                <c:pt idx="12">
                  <c:v>749</c:v>
                </c:pt>
                <c:pt idx="13">
                  <c:v>0</c:v>
                </c:pt>
                <c:pt idx="14">
                  <c:v>0</c:v>
                </c:pt>
                <c:pt idx="15">
                  <c:v>215885</c:v>
                </c:pt>
                <c:pt idx="16">
                  <c:v>14995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161132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5315</c:v>
                </c:pt>
                <c:pt idx="26">
                  <c:v>6442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4722</c:v>
                </c:pt>
                <c:pt idx="1">
                  <c:v>2480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11258</c:v>
                </c:pt>
                <c:pt idx="6">
                  <c:v>21417</c:v>
                </c:pt>
                <c:pt idx="7">
                  <c:v>27707</c:v>
                </c:pt>
                <c:pt idx="8">
                  <c:v>0</c:v>
                </c:pt>
                <c:pt idx="9">
                  <c:v>6559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103659</c:v>
                </c:pt>
                <c:pt idx="16">
                  <c:v>5567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68540</c:v>
                </c:pt>
                <c:pt idx="22">
                  <c:v>3</c:v>
                </c:pt>
                <c:pt idx="23">
                  <c:v>130</c:v>
                </c:pt>
                <c:pt idx="24">
                  <c:v>0</c:v>
                </c:pt>
                <c:pt idx="25">
                  <c:v>8334</c:v>
                </c:pt>
                <c:pt idx="26">
                  <c:v>744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744808"/>
        <c:axId val="36947501"/>
      </c:barChart>
      <c:catAx>
        <c:axId val="59744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947501"/>
        <c:crosses val="autoZero"/>
        <c:auto val="1"/>
        <c:lblAlgn val="ctr"/>
        <c:lblOffset val="100"/>
        <c:noMultiLvlLbl val="0"/>
      </c:catAx>
      <c:valAx>
        <c:axId val="3694750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7448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2517</c:v>
                </c:pt>
                <c:pt idx="2">
                  <c:v>9707</c:v>
                </c:pt>
                <c:pt idx="3">
                  <c:v>0</c:v>
                </c:pt>
                <c:pt idx="4">
                  <c:v>66691</c:v>
                </c:pt>
                <c:pt idx="5">
                  <c:v>1078</c:v>
                </c:pt>
                <c:pt idx="6">
                  <c:v>53451</c:v>
                </c:pt>
                <c:pt idx="7">
                  <c:v>21954</c:v>
                </c:pt>
                <c:pt idx="8">
                  <c:v>1088</c:v>
                </c:pt>
                <c:pt idx="9">
                  <c:v>0</c:v>
                </c:pt>
                <c:pt idx="10">
                  <c:v>0</c:v>
                </c:pt>
                <c:pt idx="11">
                  <c:v>32617</c:v>
                </c:pt>
                <c:pt idx="12">
                  <c:v>0</c:v>
                </c:pt>
                <c:pt idx="13">
                  <c:v>0</c:v>
                </c:pt>
                <c:pt idx="14">
                  <c:v>2664</c:v>
                </c:pt>
                <c:pt idx="15">
                  <c:v>44058</c:v>
                </c:pt>
                <c:pt idx="16">
                  <c:v>4532</c:v>
                </c:pt>
                <c:pt idx="17">
                  <c:v>0</c:v>
                </c:pt>
                <c:pt idx="18">
                  <c:v>8143</c:v>
                </c:pt>
                <c:pt idx="19">
                  <c:v>1234</c:v>
                </c:pt>
                <c:pt idx="20">
                  <c:v>0</c:v>
                </c:pt>
                <c:pt idx="21">
                  <c:v>119666</c:v>
                </c:pt>
                <c:pt idx="22">
                  <c:v>3922</c:v>
                </c:pt>
                <c:pt idx="23">
                  <c:v>0</c:v>
                </c:pt>
                <c:pt idx="24">
                  <c:v>0</c:v>
                </c:pt>
                <c:pt idx="25">
                  <c:v>13622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2147</c:v>
                </c:pt>
                <c:pt idx="2">
                  <c:v>3411</c:v>
                </c:pt>
                <c:pt idx="3">
                  <c:v>0</c:v>
                </c:pt>
                <c:pt idx="4">
                  <c:v>17020</c:v>
                </c:pt>
                <c:pt idx="5">
                  <c:v>734</c:v>
                </c:pt>
                <c:pt idx="6">
                  <c:v>45174</c:v>
                </c:pt>
                <c:pt idx="7">
                  <c:v>14805</c:v>
                </c:pt>
                <c:pt idx="8">
                  <c:v>551</c:v>
                </c:pt>
                <c:pt idx="9">
                  <c:v>0</c:v>
                </c:pt>
                <c:pt idx="10">
                  <c:v>0</c:v>
                </c:pt>
                <c:pt idx="11">
                  <c:v>16975</c:v>
                </c:pt>
                <c:pt idx="12">
                  <c:v>0</c:v>
                </c:pt>
                <c:pt idx="13">
                  <c:v>0</c:v>
                </c:pt>
                <c:pt idx="14">
                  <c:v>2363</c:v>
                </c:pt>
                <c:pt idx="15">
                  <c:v>39277</c:v>
                </c:pt>
                <c:pt idx="16">
                  <c:v>2619</c:v>
                </c:pt>
                <c:pt idx="17">
                  <c:v>0</c:v>
                </c:pt>
                <c:pt idx="18">
                  <c:v>4286</c:v>
                </c:pt>
                <c:pt idx="19">
                  <c:v>983</c:v>
                </c:pt>
                <c:pt idx="20">
                  <c:v>0</c:v>
                </c:pt>
                <c:pt idx="21">
                  <c:v>104166</c:v>
                </c:pt>
                <c:pt idx="22">
                  <c:v>4317</c:v>
                </c:pt>
                <c:pt idx="23">
                  <c:v>0</c:v>
                </c:pt>
                <c:pt idx="24">
                  <c:v>0</c:v>
                </c:pt>
                <c:pt idx="25">
                  <c:v>11693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605696"/>
        <c:axId val="37501782"/>
      </c:barChart>
      <c:catAx>
        <c:axId val="336056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501782"/>
        <c:crosses val="autoZero"/>
        <c:auto val="1"/>
        <c:lblAlgn val="ctr"/>
        <c:lblOffset val="100"/>
        <c:noMultiLvlLbl val="0"/>
      </c:catAx>
      <c:valAx>
        <c:axId val="3750178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6056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78</c:v>
                </c:pt>
                <c:pt idx="2">
                  <c:v>170</c:v>
                </c:pt>
                <c:pt idx="3">
                  <c:v>0</c:v>
                </c:pt>
                <c:pt idx="4">
                  <c:v>235</c:v>
                </c:pt>
                <c:pt idx="5">
                  <c:v>1314</c:v>
                </c:pt>
                <c:pt idx="6">
                  <c:v>5525</c:v>
                </c:pt>
                <c:pt idx="7">
                  <c:v>47534</c:v>
                </c:pt>
                <c:pt idx="8">
                  <c:v>1530</c:v>
                </c:pt>
                <c:pt idx="9">
                  <c:v>11</c:v>
                </c:pt>
                <c:pt idx="10">
                  <c:v>83</c:v>
                </c:pt>
                <c:pt idx="11">
                  <c:v>118</c:v>
                </c:pt>
                <c:pt idx="12">
                  <c:v>22</c:v>
                </c:pt>
                <c:pt idx="13">
                  <c:v>0</c:v>
                </c:pt>
                <c:pt idx="14">
                  <c:v>709</c:v>
                </c:pt>
                <c:pt idx="15">
                  <c:v>25384</c:v>
                </c:pt>
                <c:pt idx="16">
                  <c:v>1304</c:v>
                </c:pt>
                <c:pt idx="17">
                  <c:v>5</c:v>
                </c:pt>
                <c:pt idx="18">
                  <c:v>153</c:v>
                </c:pt>
                <c:pt idx="19">
                  <c:v>1011</c:v>
                </c:pt>
                <c:pt idx="20">
                  <c:v>18248</c:v>
                </c:pt>
                <c:pt idx="21">
                  <c:v>5839</c:v>
                </c:pt>
                <c:pt idx="22">
                  <c:v>33240</c:v>
                </c:pt>
                <c:pt idx="23">
                  <c:v>258</c:v>
                </c:pt>
                <c:pt idx="24">
                  <c:v>23693</c:v>
                </c:pt>
                <c:pt idx="25">
                  <c:v>48494</c:v>
                </c:pt>
                <c:pt idx="26">
                  <c:v>46861</c:v>
                </c:pt>
                <c:pt idx="2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110</c:v>
                </c:pt>
                <c:pt idx="2">
                  <c:v>155</c:v>
                </c:pt>
                <c:pt idx="3">
                  <c:v>0</c:v>
                </c:pt>
                <c:pt idx="4">
                  <c:v>278</c:v>
                </c:pt>
                <c:pt idx="5">
                  <c:v>1181</c:v>
                </c:pt>
                <c:pt idx="6">
                  <c:v>3125</c:v>
                </c:pt>
                <c:pt idx="7">
                  <c:v>20402</c:v>
                </c:pt>
                <c:pt idx="8">
                  <c:v>1350</c:v>
                </c:pt>
                <c:pt idx="9">
                  <c:v>6</c:v>
                </c:pt>
                <c:pt idx="10">
                  <c:v>9</c:v>
                </c:pt>
                <c:pt idx="11">
                  <c:v>123</c:v>
                </c:pt>
                <c:pt idx="12">
                  <c:v>0</c:v>
                </c:pt>
                <c:pt idx="13">
                  <c:v>0</c:v>
                </c:pt>
                <c:pt idx="14">
                  <c:v>520</c:v>
                </c:pt>
                <c:pt idx="15">
                  <c:v>56778</c:v>
                </c:pt>
                <c:pt idx="16">
                  <c:v>12300</c:v>
                </c:pt>
                <c:pt idx="17">
                  <c:v>5</c:v>
                </c:pt>
                <c:pt idx="18">
                  <c:v>163</c:v>
                </c:pt>
                <c:pt idx="19">
                  <c:v>0</c:v>
                </c:pt>
                <c:pt idx="20">
                  <c:v>19418</c:v>
                </c:pt>
                <c:pt idx="21">
                  <c:v>4224</c:v>
                </c:pt>
                <c:pt idx="22">
                  <c:v>20201</c:v>
                </c:pt>
                <c:pt idx="23">
                  <c:v>265</c:v>
                </c:pt>
                <c:pt idx="24">
                  <c:v>13311</c:v>
                </c:pt>
                <c:pt idx="25">
                  <c:v>43221</c:v>
                </c:pt>
                <c:pt idx="26">
                  <c:v>45225</c:v>
                </c:pt>
                <c:pt idx="2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509646"/>
        <c:axId val="18085728"/>
      </c:barChart>
      <c:catAx>
        <c:axId val="255096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085728"/>
        <c:crosses val="autoZero"/>
        <c:auto val="1"/>
        <c:lblAlgn val="ctr"/>
        <c:lblOffset val="100"/>
        <c:noMultiLvlLbl val="0"/>
      </c:catAx>
      <c:valAx>
        <c:axId val="180857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5096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15211850</v>
      </c>
      <c r="E7" s="67">
        <v>14786398</v>
      </c>
      <c r="F7" s="67">
        <v>15211850</v>
      </c>
      <c r="G7" s="67">
        <v>14786398</v>
      </c>
      <c r="H7" s="179">
        <f>G7-F7</f>
        <v>-425452</v>
      </c>
      <c r="I7" s="156">
        <f>((G7*100/F7)-100)</f>
        <v>-2.7968458800211664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8171135</v>
      </c>
      <c r="E8" s="67">
        <v>8174893</v>
      </c>
      <c r="F8" s="69">
        <v>8171135</v>
      </c>
      <c r="G8" s="67">
        <v>8174893</v>
      </c>
      <c r="H8" s="61">
        <f t="shared" ref="H8:H18" si="0">G8-F8</f>
        <v>3758</v>
      </c>
      <c r="I8" s="155">
        <f>((G8*100/F8)-100)</f>
        <v>4.5991162794393858E-2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22108751</v>
      </c>
      <c r="E9" s="80">
        <v>20121309</v>
      </c>
      <c r="F9" s="67">
        <v>22108751</v>
      </c>
      <c r="G9" s="81">
        <v>20121309</v>
      </c>
      <c r="H9" s="61">
        <f t="shared" si="0"/>
        <v>-1987442</v>
      </c>
      <c r="I9" s="156">
        <f t="shared" ref="I9:I30" si="1">((G9*100/F9)-100)</f>
        <v>-8.9893906715942506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15842097</v>
      </c>
      <c r="E10" s="70">
        <v>13928282</v>
      </c>
      <c r="F10" s="82">
        <v>15842097</v>
      </c>
      <c r="G10" s="70">
        <v>13928282</v>
      </c>
      <c r="H10" s="62">
        <f t="shared" si="0"/>
        <v>-1913815</v>
      </c>
      <c r="I10" s="157">
        <f t="shared" si="1"/>
        <v>-12.080566101823521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6266654</v>
      </c>
      <c r="E11" s="83">
        <f t="shared" ref="E11:G11" si="2">E9-E10</f>
        <v>6193027</v>
      </c>
      <c r="F11" s="84">
        <f t="shared" si="2"/>
        <v>6266654</v>
      </c>
      <c r="G11" s="85">
        <f t="shared" si="2"/>
        <v>6193027</v>
      </c>
      <c r="H11" s="62">
        <f t="shared" si="0"/>
        <v>-73627</v>
      </c>
      <c r="I11" s="158">
        <f t="shared" si="1"/>
        <v>-1.1749013109707391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45491736</v>
      </c>
      <c r="E12" s="63">
        <f>SUM(E7,E8,E9)</f>
        <v>43082600</v>
      </c>
      <c r="F12" s="63">
        <f>SUM(F7,F8,F9)</f>
        <v>45491736</v>
      </c>
      <c r="G12" s="63">
        <f>SUM(G7,G8,G9)</f>
        <v>43082600</v>
      </c>
      <c r="H12" s="64">
        <f t="shared" si="0"/>
        <v>-2409136</v>
      </c>
      <c r="I12" s="159">
        <f t="shared" si="1"/>
        <v>-5.2957662464233124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8780.8690000000006</v>
      </c>
      <c r="E13" s="66">
        <v>7698.7280000000001</v>
      </c>
      <c r="F13" s="67">
        <v>8780.8690000000006</v>
      </c>
      <c r="G13" s="68">
        <v>7698.7280000000001</v>
      </c>
      <c r="H13" s="67">
        <f>G13-F13</f>
        <v>-1082.1410000000005</v>
      </c>
      <c r="I13" s="160">
        <f t="shared" si="1"/>
        <v>-12.323848584917968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893789</v>
      </c>
      <c r="E14" s="67">
        <v>864665</v>
      </c>
      <c r="F14" s="67">
        <v>893789</v>
      </c>
      <c r="G14" s="66">
        <v>864665</v>
      </c>
      <c r="H14" s="67">
        <f>G14-F14</f>
        <v>-29124</v>
      </c>
      <c r="I14" s="156">
        <f t="shared" si="1"/>
        <v>-3.2584871820977952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755038</v>
      </c>
      <c r="E15" s="71">
        <v>722266</v>
      </c>
      <c r="F15" s="72">
        <v>755038</v>
      </c>
      <c r="G15" s="72">
        <v>722266</v>
      </c>
      <c r="H15" s="70">
        <f>G15-F15</f>
        <v>-32772</v>
      </c>
      <c r="I15" s="161">
        <f t="shared" si="1"/>
        <v>-4.3404437922329748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260756</v>
      </c>
      <c r="E16" s="74">
        <v>268004</v>
      </c>
      <c r="F16" s="65">
        <v>260756</v>
      </c>
      <c r="G16" s="66">
        <v>268004</v>
      </c>
      <c r="H16" s="67">
        <f>G16-F16</f>
        <v>7248</v>
      </c>
      <c r="I16" s="155">
        <f t="shared" si="1"/>
        <v>2.7796100569114373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1163325.8689999999</v>
      </c>
      <c r="E17" s="172">
        <f t="shared" ref="E17:G17" si="3">SUM(E13,E14,E16)</f>
        <v>1140367.7280000001</v>
      </c>
      <c r="F17" s="172">
        <f t="shared" si="3"/>
        <v>1163325.8689999999</v>
      </c>
      <c r="G17" s="172">
        <f t="shared" si="3"/>
        <v>1140367.7280000001</v>
      </c>
      <c r="H17" s="173">
        <f>G17-F17</f>
        <v>-22958.140999999829</v>
      </c>
      <c r="I17" s="159">
        <f t="shared" si="1"/>
        <v>-1.9734918316339645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46655061.869000003</v>
      </c>
      <c r="E18" s="186">
        <f>E12+E17</f>
        <v>44222967.728</v>
      </c>
      <c r="F18" s="186">
        <f>F12+F17</f>
        <v>46655061.869000003</v>
      </c>
      <c r="G18" s="186">
        <f>G12+G17</f>
        <v>44222967.728</v>
      </c>
      <c r="H18" s="188">
        <f t="shared" si="0"/>
        <v>-2432094.1410000026</v>
      </c>
      <c r="I18" s="187">
        <f t="shared" si="1"/>
        <v>-5.2129266226865951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12459848</v>
      </c>
      <c r="E20" s="67">
        <v>11823289</v>
      </c>
      <c r="F20" s="67">
        <v>12459848</v>
      </c>
      <c r="G20" s="67">
        <v>11823289</v>
      </c>
      <c r="H20" s="75">
        <f>G20-F20</f>
        <v>-636559</v>
      </c>
      <c r="I20" s="76">
        <f t="shared" si="1"/>
        <v>-5.1088825481659228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9625610</v>
      </c>
      <c r="E21" s="77">
        <v>8297108</v>
      </c>
      <c r="F21" s="77">
        <v>9625610</v>
      </c>
      <c r="G21" s="77">
        <v>8297108</v>
      </c>
      <c r="H21" s="78">
        <f>G21-F21</f>
        <v>-1328502</v>
      </c>
      <c r="I21" s="79">
        <f t="shared" si="1"/>
        <v>-13.801743473920098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5283609</v>
      </c>
      <c r="E22" s="67">
        <v>5355939</v>
      </c>
      <c r="F22" s="67">
        <v>5283609</v>
      </c>
      <c r="G22" s="67">
        <v>5355939</v>
      </c>
      <c r="H22" s="75">
        <f t="shared" ref="H22:H30" si="4">G22-F22</f>
        <v>72330</v>
      </c>
      <c r="I22" s="76">
        <f t="shared" si="1"/>
        <v>1.3689506547513304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215056</v>
      </c>
      <c r="E23" s="77">
        <v>218886</v>
      </c>
      <c r="F23" s="77">
        <v>215056</v>
      </c>
      <c r="G23" s="77">
        <v>218886</v>
      </c>
      <c r="H23" s="78">
        <f t="shared" si="4"/>
        <v>3830</v>
      </c>
      <c r="I23" s="79">
        <f t="shared" si="1"/>
        <v>1.780931478312624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1446924</v>
      </c>
      <c r="E24" s="67">
        <v>1284424.75</v>
      </c>
      <c r="F24" s="67">
        <v>1446924</v>
      </c>
      <c r="G24" s="67">
        <v>1284424.75</v>
      </c>
      <c r="H24" s="75">
        <f t="shared" si="4"/>
        <v>-162499.25</v>
      </c>
      <c r="I24" s="76">
        <f t="shared" si="1"/>
        <v>-11.230669337159384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784600.25</v>
      </c>
      <c r="E25" s="77">
        <v>653374</v>
      </c>
      <c r="F25" s="77">
        <v>784600.25</v>
      </c>
      <c r="G25" s="77">
        <v>653374</v>
      </c>
      <c r="H25" s="78">
        <f t="shared" si="4"/>
        <v>-131226.25</v>
      </c>
      <c r="I25" s="79">
        <f t="shared" si="1"/>
        <v>-16.72523683238694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158146</v>
      </c>
      <c r="E26" s="77">
        <v>160320.25</v>
      </c>
      <c r="F26" s="77">
        <v>158146</v>
      </c>
      <c r="G26" s="77">
        <v>160320.25</v>
      </c>
      <c r="H26" s="78">
        <f t="shared" si="4"/>
        <v>2174.25</v>
      </c>
      <c r="I26" s="79">
        <f t="shared" si="1"/>
        <v>1.3748371757742888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504177.75</v>
      </c>
      <c r="E27" s="77">
        <v>470730.5</v>
      </c>
      <c r="F27" s="77">
        <v>504177.75</v>
      </c>
      <c r="G27" s="77">
        <v>470730.5</v>
      </c>
      <c r="H27" s="78">
        <f t="shared" si="4"/>
        <v>-33447.25</v>
      </c>
      <c r="I27" s="79">
        <f t="shared" si="1"/>
        <v>-6.6340194504815031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11103</v>
      </c>
      <c r="E28" s="67">
        <v>11642</v>
      </c>
      <c r="F28" s="67">
        <v>11103</v>
      </c>
      <c r="G28" s="67">
        <v>11642</v>
      </c>
      <c r="H28" s="75">
        <f t="shared" si="4"/>
        <v>539</v>
      </c>
      <c r="I28" s="76">
        <f t="shared" si="1"/>
        <v>4.854543816986407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181018089</v>
      </c>
      <c r="E29" s="67">
        <v>199407600</v>
      </c>
      <c r="F29" s="67">
        <v>181018089</v>
      </c>
      <c r="G29" s="67">
        <v>199407600</v>
      </c>
      <c r="H29" s="75">
        <f t="shared" si="4"/>
        <v>18389511</v>
      </c>
      <c r="I29" s="76">
        <f t="shared" si="1"/>
        <v>10.158935552567897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271</v>
      </c>
      <c r="E30" s="77">
        <v>233</v>
      </c>
      <c r="F30" s="77">
        <v>271</v>
      </c>
      <c r="G30" s="77">
        <v>233</v>
      </c>
      <c r="H30" s="78">
        <f t="shared" si="4"/>
        <v>-38</v>
      </c>
      <c r="I30" s="79">
        <f t="shared" si="1"/>
        <v>-14.022140221402211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1220460</v>
      </c>
      <c r="E31" s="67">
        <v>2027812</v>
      </c>
      <c r="F31" s="67">
        <v>1220460</v>
      </c>
      <c r="G31" s="67">
        <v>2027812</v>
      </c>
      <c r="H31" s="75">
        <f>G31-F31</f>
        <v>807352</v>
      </c>
      <c r="I31" s="76">
        <f>((G31*100/F31)-100)</f>
        <v>66.151451092211147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959340</v>
      </c>
      <c r="E32" s="77">
        <v>1414239</v>
      </c>
      <c r="F32" s="77">
        <v>959340</v>
      </c>
      <c r="G32" s="77">
        <v>1414239</v>
      </c>
      <c r="H32" s="78">
        <f>G32-F32</f>
        <v>454899</v>
      </c>
      <c r="I32" s="79">
        <f>((G32*100/F32)-100)</f>
        <v>47.417912314716375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261120</v>
      </c>
      <c r="E33" s="77">
        <v>613573</v>
      </c>
      <c r="F33" s="77">
        <v>261120</v>
      </c>
      <c r="G33" s="77">
        <v>613573</v>
      </c>
      <c r="H33" s="78">
        <f>G33-F33</f>
        <v>352453</v>
      </c>
      <c r="I33" s="79">
        <f>((G33*100/F33)-100)</f>
        <v>134.97740502450981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270521</v>
      </c>
      <c r="E34" s="67">
        <v>386944</v>
      </c>
      <c r="F34" s="67">
        <v>270521</v>
      </c>
      <c r="G34" s="67">
        <v>386944</v>
      </c>
      <c r="H34" s="75">
        <f>G34-F34</f>
        <v>116423</v>
      </c>
      <c r="I34" s="76">
        <f>((G34*100/F34)-100)</f>
        <v>43.036584960132473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242380</v>
      </c>
      <c r="E35" s="67">
        <v>261829</v>
      </c>
      <c r="F35" s="67">
        <v>242380</v>
      </c>
      <c r="G35" s="67">
        <v>261829</v>
      </c>
      <c r="H35" s="75">
        <f>G35-F35</f>
        <v>19449</v>
      </c>
      <c r="I35" s="76">
        <f>((G35*100/F35)-100)</f>
        <v>8.0241769122864923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5272171</v>
      </c>
      <c r="D8" s="198">
        <v>5371938</v>
      </c>
      <c r="E8" s="199">
        <v>99767</v>
      </c>
      <c r="F8" s="200">
        <v>1.8923323996888539</v>
      </c>
      <c r="G8" s="201">
        <v>0</v>
      </c>
      <c r="H8" s="198">
        <v>0</v>
      </c>
      <c r="I8" s="199">
        <v>0</v>
      </c>
      <c r="J8" s="200" t="s">
        <v>156</v>
      </c>
      <c r="K8" s="201">
        <v>0</v>
      </c>
      <c r="L8" s="198">
        <v>24</v>
      </c>
      <c r="M8" s="199">
        <v>24</v>
      </c>
      <c r="N8" s="200" t="s">
        <v>156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1991675</v>
      </c>
      <c r="D9" s="198">
        <v>1941071</v>
      </c>
      <c r="E9" s="199">
        <v>-50604</v>
      </c>
      <c r="F9" s="200">
        <v>-2.5407759800168179</v>
      </c>
      <c r="G9" s="201">
        <v>0</v>
      </c>
      <c r="H9" s="198">
        <v>0</v>
      </c>
      <c r="I9" s="199">
        <v>0</v>
      </c>
      <c r="J9" s="200" t="s">
        <v>156</v>
      </c>
      <c r="K9" s="201">
        <v>28584</v>
      </c>
      <c r="L9" s="198">
        <v>23874</v>
      </c>
      <c r="M9" s="199">
        <v>-4710</v>
      </c>
      <c r="N9" s="200">
        <v>-16.477749790092361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1827109</v>
      </c>
      <c r="D10" s="198">
        <v>1683339</v>
      </c>
      <c r="E10" s="199">
        <v>-143770</v>
      </c>
      <c r="F10" s="200">
        <v>-7.8687150027721344</v>
      </c>
      <c r="G10" s="201">
        <v>0</v>
      </c>
      <c r="H10" s="198">
        <v>0</v>
      </c>
      <c r="I10" s="199">
        <v>0</v>
      </c>
      <c r="J10" s="200" t="s">
        <v>156</v>
      </c>
      <c r="K10" s="201">
        <v>1681</v>
      </c>
      <c r="L10" s="198">
        <v>2327</v>
      </c>
      <c r="M10" s="199">
        <v>646</v>
      </c>
      <c r="N10" s="200">
        <v>38.429506246281989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1102608</v>
      </c>
      <c r="D11" s="198">
        <v>1350467</v>
      </c>
      <c r="E11" s="199">
        <v>247859</v>
      </c>
      <c r="F11" s="200">
        <v>22.47933989232801</v>
      </c>
      <c r="G11" s="201">
        <v>0</v>
      </c>
      <c r="H11" s="198">
        <v>0</v>
      </c>
      <c r="I11" s="199">
        <v>0</v>
      </c>
      <c r="J11" s="200" t="s">
        <v>156</v>
      </c>
      <c r="K11" s="201">
        <v>1727</v>
      </c>
      <c r="L11" s="198">
        <v>2153</v>
      </c>
      <c r="M11" s="199">
        <v>426</v>
      </c>
      <c r="N11" s="200">
        <v>24.667052692530401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802394</v>
      </c>
      <c r="D12" s="198">
        <v>797685</v>
      </c>
      <c r="E12" s="199">
        <v>-4709</v>
      </c>
      <c r="F12" s="200">
        <v>-0.58686879513057022</v>
      </c>
      <c r="G12" s="201">
        <v>0</v>
      </c>
      <c r="H12" s="198">
        <v>0</v>
      </c>
      <c r="I12" s="199">
        <v>0</v>
      </c>
      <c r="J12" s="200" t="s">
        <v>156</v>
      </c>
      <c r="K12" s="201">
        <v>36572</v>
      </c>
      <c r="L12" s="198">
        <v>27230</v>
      </c>
      <c r="M12" s="199">
        <v>-9342</v>
      </c>
      <c r="N12" s="200">
        <v>-25.544132122935579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221205</v>
      </c>
      <c r="D13" s="198">
        <v>229526</v>
      </c>
      <c r="E13" s="199">
        <v>8321</v>
      </c>
      <c r="F13" s="200">
        <v>3.7616690400307391</v>
      </c>
      <c r="G13" s="201">
        <v>0</v>
      </c>
      <c r="H13" s="198">
        <v>0</v>
      </c>
      <c r="I13" s="199">
        <v>0</v>
      </c>
      <c r="J13" s="200" t="s">
        <v>156</v>
      </c>
      <c r="K13" s="201">
        <v>6111</v>
      </c>
      <c r="L13" s="198">
        <v>6533</v>
      </c>
      <c r="M13" s="199">
        <v>422</v>
      </c>
      <c r="N13" s="200">
        <v>6.905580101456394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1162502</v>
      </c>
      <c r="H14" s="198">
        <v>2467207</v>
      </c>
      <c r="I14" s="199">
        <v>1304705</v>
      </c>
      <c r="J14" s="200">
        <v>112.2324950838794</v>
      </c>
      <c r="K14" s="201">
        <v>29673</v>
      </c>
      <c r="L14" s="198">
        <v>33496</v>
      </c>
      <c r="M14" s="199">
        <v>3823</v>
      </c>
      <c r="N14" s="200">
        <v>12.883766386951089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1815592</v>
      </c>
      <c r="D15" s="198">
        <v>1727366</v>
      </c>
      <c r="E15" s="199">
        <v>-88226</v>
      </c>
      <c r="F15" s="200">
        <v>-4.8593516605052258</v>
      </c>
      <c r="G15" s="201">
        <v>0</v>
      </c>
      <c r="H15" s="198">
        <v>0</v>
      </c>
      <c r="I15" s="199">
        <v>0</v>
      </c>
      <c r="J15" s="200" t="s">
        <v>156</v>
      </c>
      <c r="K15" s="201">
        <v>165</v>
      </c>
      <c r="L15" s="198">
        <v>17</v>
      </c>
      <c r="M15" s="199">
        <v>-148</v>
      </c>
      <c r="N15" s="200">
        <v>-89.696969696969703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595808</v>
      </c>
      <c r="D16" s="198">
        <v>550327</v>
      </c>
      <c r="E16" s="199">
        <v>-45481</v>
      </c>
      <c r="F16" s="200">
        <v>-7.6334993823513599</v>
      </c>
      <c r="G16" s="201">
        <v>0</v>
      </c>
      <c r="H16" s="198">
        <v>0</v>
      </c>
      <c r="I16" s="199">
        <v>0</v>
      </c>
      <c r="J16" s="200" t="s">
        <v>156</v>
      </c>
      <c r="K16" s="201">
        <v>77132</v>
      </c>
      <c r="L16" s="198">
        <v>54256</v>
      </c>
      <c r="M16" s="199">
        <v>-22876</v>
      </c>
      <c r="N16" s="200">
        <v>-29.658248197894519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489148</v>
      </c>
      <c r="H17" s="198">
        <v>173058</v>
      </c>
      <c r="I17" s="199">
        <v>-316090</v>
      </c>
      <c r="J17" s="200">
        <v>-64.62052384963242</v>
      </c>
      <c r="K17" s="201">
        <v>7056</v>
      </c>
      <c r="L17" s="198">
        <v>3452</v>
      </c>
      <c r="M17" s="199">
        <v>-3604</v>
      </c>
      <c r="N17" s="200">
        <v>-51.077097505668931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651218</v>
      </c>
      <c r="H18" s="198">
        <v>306069</v>
      </c>
      <c r="I18" s="199">
        <v>-345149</v>
      </c>
      <c r="J18" s="200">
        <v>-53.000531312095177</v>
      </c>
      <c r="K18" s="201">
        <v>145485</v>
      </c>
      <c r="L18" s="198">
        <v>158587</v>
      </c>
      <c r="M18" s="199">
        <v>13102</v>
      </c>
      <c r="N18" s="200">
        <v>9.005739423308242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152529</v>
      </c>
      <c r="H19" s="198">
        <v>72837</v>
      </c>
      <c r="I19" s="199">
        <v>-79692</v>
      </c>
      <c r="J19" s="200">
        <v>-52.247113663631183</v>
      </c>
      <c r="K19" s="201">
        <v>105413</v>
      </c>
      <c r="L19" s="198">
        <v>117939</v>
      </c>
      <c r="M19" s="199">
        <v>12526</v>
      </c>
      <c r="N19" s="200">
        <v>11.88278485575783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51522</v>
      </c>
      <c r="H20" s="198">
        <v>23053</v>
      </c>
      <c r="I20" s="199">
        <v>-28469</v>
      </c>
      <c r="J20" s="200">
        <v>-55.256007142579868</v>
      </c>
      <c r="K20" s="201">
        <v>1316760</v>
      </c>
      <c r="L20" s="198">
        <v>1044285</v>
      </c>
      <c r="M20" s="199">
        <v>-272475</v>
      </c>
      <c r="N20" s="200">
        <v>-20.692836963455761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336671</v>
      </c>
      <c r="L21" s="198">
        <v>293029</v>
      </c>
      <c r="M21" s="199">
        <v>-43642</v>
      </c>
      <c r="N21" s="200">
        <v>-12.96280344906452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60740</v>
      </c>
      <c r="H22" s="198">
        <v>88614</v>
      </c>
      <c r="I22" s="199">
        <v>27874</v>
      </c>
      <c r="J22" s="200">
        <v>45.890681593677982</v>
      </c>
      <c r="K22" s="201">
        <v>69812</v>
      </c>
      <c r="L22" s="198">
        <v>27281</v>
      </c>
      <c r="M22" s="199">
        <v>-42531</v>
      </c>
      <c r="N22" s="200">
        <v>-60.922191027330548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3872</v>
      </c>
      <c r="D23" s="198">
        <v>0</v>
      </c>
      <c r="E23" s="199">
        <v>-3872</v>
      </c>
      <c r="F23" s="200">
        <v>-100</v>
      </c>
      <c r="G23" s="201">
        <v>1613604</v>
      </c>
      <c r="H23" s="198">
        <v>1233698</v>
      </c>
      <c r="I23" s="199">
        <v>-379906</v>
      </c>
      <c r="J23" s="200">
        <v>-23.54394262780707</v>
      </c>
      <c r="K23" s="201">
        <v>260282</v>
      </c>
      <c r="L23" s="198">
        <v>218049</v>
      </c>
      <c r="M23" s="199">
        <v>-42233</v>
      </c>
      <c r="N23" s="200">
        <v>-16.225862718128791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50403</v>
      </c>
      <c r="H24" s="198">
        <v>30322</v>
      </c>
      <c r="I24" s="199">
        <v>-20081</v>
      </c>
      <c r="J24" s="200">
        <v>-39.840882487153543</v>
      </c>
      <c r="K24" s="201">
        <v>4546</v>
      </c>
      <c r="L24" s="198">
        <v>59</v>
      </c>
      <c r="M24" s="199">
        <v>-4487</v>
      </c>
      <c r="N24" s="200">
        <v>-98.702155741311046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48456</v>
      </c>
      <c r="H25" s="198">
        <v>42285</v>
      </c>
      <c r="I25" s="199">
        <v>-6171</v>
      </c>
      <c r="J25" s="200">
        <v>-12.73526498266469</v>
      </c>
      <c r="K25" s="201">
        <v>12305</v>
      </c>
      <c r="L25" s="198">
        <v>7344</v>
      </c>
      <c r="M25" s="199">
        <v>-4961</v>
      </c>
      <c r="N25" s="200">
        <v>-40.316944331572529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51264</v>
      </c>
      <c r="D26" s="198">
        <v>9505</v>
      </c>
      <c r="E26" s="199">
        <v>-41759</v>
      </c>
      <c r="F26" s="200">
        <v>-81.458723470661681</v>
      </c>
      <c r="G26" s="201">
        <v>460868</v>
      </c>
      <c r="H26" s="198">
        <v>321741</v>
      </c>
      <c r="I26" s="199">
        <v>-139127</v>
      </c>
      <c r="J26" s="200">
        <v>-30.188036487671081</v>
      </c>
      <c r="K26" s="201">
        <v>186814</v>
      </c>
      <c r="L26" s="198">
        <v>120332</v>
      </c>
      <c r="M26" s="199">
        <v>-66482</v>
      </c>
      <c r="N26" s="200">
        <v>-35.587268620124831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1012245</v>
      </c>
      <c r="D27" s="198">
        <v>646714</v>
      </c>
      <c r="E27" s="199">
        <v>-365531</v>
      </c>
      <c r="F27" s="200">
        <v>-36.110921763011923</v>
      </c>
      <c r="G27" s="201">
        <v>266501</v>
      </c>
      <c r="H27" s="198">
        <v>220860</v>
      </c>
      <c r="I27" s="199">
        <v>-45641</v>
      </c>
      <c r="J27" s="200">
        <v>-17.126014536530821</v>
      </c>
      <c r="K27" s="201">
        <v>1844838</v>
      </c>
      <c r="L27" s="198">
        <v>1610290</v>
      </c>
      <c r="M27" s="199">
        <v>-234548</v>
      </c>
      <c r="N27" s="200">
        <v>-12.713745055121359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138683</v>
      </c>
      <c r="D28" s="198">
        <v>144188</v>
      </c>
      <c r="E28" s="199">
        <v>5505</v>
      </c>
      <c r="F28" s="200">
        <v>3.9694843636206381</v>
      </c>
      <c r="G28" s="201">
        <v>9361</v>
      </c>
      <c r="H28" s="198">
        <v>11507</v>
      </c>
      <c r="I28" s="199">
        <v>2146</v>
      </c>
      <c r="J28" s="200">
        <v>22.92490118577075</v>
      </c>
      <c r="K28" s="201">
        <v>5324</v>
      </c>
      <c r="L28" s="198">
        <v>4798</v>
      </c>
      <c r="M28" s="199">
        <v>-526</v>
      </c>
      <c r="N28" s="200">
        <v>-9.8797896318557434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556148</v>
      </c>
      <c r="H29" s="198">
        <v>603601</v>
      </c>
      <c r="I29" s="199">
        <v>47453</v>
      </c>
      <c r="J29" s="200">
        <v>8.5324410049123571</v>
      </c>
      <c r="K29" s="201">
        <v>87403</v>
      </c>
      <c r="L29" s="198">
        <v>93006</v>
      </c>
      <c r="M29" s="199">
        <v>5603</v>
      </c>
      <c r="N29" s="200">
        <v>6.4105351074905883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22000</v>
      </c>
      <c r="H30" s="198">
        <v>13762</v>
      </c>
      <c r="I30" s="199">
        <v>-8238</v>
      </c>
      <c r="J30" s="200">
        <v>-37.445454545454552</v>
      </c>
      <c r="K30" s="201">
        <v>1606673</v>
      </c>
      <c r="L30" s="198">
        <v>1333777</v>
      </c>
      <c r="M30" s="199">
        <v>-272896</v>
      </c>
      <c r="N30" s="200">
        <v>-16.985161261812451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1669192</v>
      </c>
      <c r="H31" s="198">
        <v>1743517</v>
      </c>
      <c r="I31" s="199">
        <v>74325</v>
      </c>
      <c r="J31" s="200">
        <v>4.4527531883689866</v>
      </c>
      <c r="K31" s="201">
        <v>157942</v>
      </c>
      <c r="L31" s="198">
        <v>237344</v>
      </c>
      <c r="M31" s="199">
        <v>79402</v>
      </c>
      <c r="N31" s="200">
        <v>50.272884983095047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196481</v>
      </c>
      <c r="H32" s="198">
        <v>344139</v>
      </c>
      <c r="I32" s="199">
        <v>147658</v>
      </c>
      <c r="J32" s="200">
        <v>75.151286892880222</v>
      </c>
      <c r="K32" s="201">
        <v>92092</v>
      </c>
      <c r="L32" s="198">
        <v>53105</v>
      </c>
      <c r="M32" s="199">
        <v>-38987</v>
      </c>
      <c r="N32" s="200">
        <v>-42.334839073969512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0</v>
      </c>
      <c r="H33" s="198">
        <v>5508</v>
      </c>
      <c r="I33" s="199">
        <v>5508</v>
      </c>
      <c r="J33" s="200" t="s">
        <v>156</v>
      </c>
      <c r="K33" s="201">
        <v>897604</v>
      </c>
      <c r="L33" s="198">
        <v>881916</v>
      </c>
      <c r="M33" s="199">
        <v>-15688</v>
      </c>
      <c r="N33" s="200">
        <v>-1.7477640473972971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8828</v>
      </c>
      <c r="D34" s="198">
        <v>0</v>
      </c>
      <c r="E34" s="199">
        <v>-8828</v>
      </c>
      <c r="F34" s="200">
        <v>-100</v>
      </c>
      <c r="G34" s="201">
        <v>0</v>
      </c>
      <c r="H34" s="198">
        <v>0</v>
      </c>
      <c r="I34" s="199">
        <v>0</v>
      </c>
      <c r="J34" s="200" t="s">
        <v>156</v>
      </c>
      <c r="K34" s="201">
        <v>679695</v>
      </c>
      <c r="L34" s="198">
        <v>648373</v>
      </c>
      <c r="M34" s="199">
        <v>-31322</v>
      </c>
      <c r="N34" s="200">
        <v>-4.6082434032911834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281197</v>
      </c>
      <c r="L35" s="198">
        <v>257162</v>
      </c>
      <c r="M35" s="199">
        <v>-24035</v>
      </c>
      <c r="N35" s="200">
        <v>-8.5473884856524052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413260</v>
      </c>
      <c r="L36" s="198">
        <v>421540</v>
      </c>
      <c r="M36" s="199">
        <v>8280</v>
      </c>
      <c r="N36" s="200">
        <v>2.0035812805497808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352143</v>
      </c>
      <c r="D37" s="198">
        <v>297579</v>
      </c>
      <c r="E37" s="199">
        <v>-54564</v>
      </c>
      <c r="F37" s="200">
        <v>-15.494841584242771</v>
      </c>
      <c r="G37" s="201">
        <v>0</v>
      </c>
      <c r="H37" s="198">
        <v>0</v>
      </c>
      <c r="I37" s="199">
        <v>0</v>
      </c>
      <c r="J37" s="200" t="s">
        <v>156</v>
      </c>
      <c r="K37" s="201">
        <v>239865</v>
      </c>
      <c r="L37" s="198">
        <v>223696</v>
      </c>
      <c r="M37" s="199">
        <v>-16169</v>
      </c>
      <c r="N37" s="200">
        <v>-6.7408750755633386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9660</v>
      </c>
      <c r="D38" s="198">
        <v>23368</v>
      </c>
      <c r="E38" s="199">
        <v>13708</v>
      </c>
      <c r="F38" s="200">
        <v>141.9047619047619</v>
      </c>
      <c r="G38" s="201">
        <v>71751</v>
      </c>
      <c r="H38" s="198">
        <v>29958</v>
      </c>
      <c r="I38" s="199">
        <v>-41793</v>
      </c>
      <c r="J38" s="200">
        <v>-58.24727181502697</v>
      </c>
      <c r="K38" s="201">
        <v>1798064</v>
      </c>
      <c r="L38" s="198">
        <v>1736290</v>
      </c>
      <c r="M38" s="199">
        <v>-61774</v>
      </c>
      <c r="N38" s="200">
        <v>-3.4355840504008772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0</v>
      </c>
      <c r="H39" s="198">
        <v>0</v>
      </c>
      <c r="I39" s="199">
        <v>0</v>
      </c>
      <c r="J39" s="200" t="s">
        <v>156</v>
      </c>
      <c r="K39" s="201">
        <v>346789</v>
      </c>
      <c r="L39" s="198">
        <v>302129</v>
      </c>
      <c r="M39" s="199">
        <v>-44660</v>
      </c>
      <c r="N39" s="200">
        <v>-12.878147807456401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616159</v>
      </c>
      <c r="H40" s="198">
        <v>386633</v>
      </c>
      <c r="I40" s="199">
        <v>-229526</v>
      </c>
      <c r="J40" s="200">
        <v>-37.251099148109503</v>
      </c>
      <c r="K40" s="201">
        <v>368225</v>
      </c>
      <c r="L40" s="198">
        <v>270290</v>
      </c>
      <c r="M40" s="199">
        <v>-97935</v>
      </c>
      <c r="N40" s="200">
        <v>-26.596510285830679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16318</v>
      </c>
      <c r="H41" s="198">
        <v>38266</v>
      </c>
      <c r="I41" s="199">
        <v>21948</v>
      </c>
      <c r="J41" s="200">
        <v>134.50177717857579</v>
      </c>
      <c r="K41" s="201">
        <v>455103</v>
      </c>
      <c r="L41" s="198">
        <v>361597</v>
      </c>
      <c r="M41" s="199">
        <v>-93506</v>
      </c>
      <c r="N41" s="200">
        <v>-20.546118131499899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877714</v>
      </c>
      <c r="L42" s="198">
        <v>802931</v>
      </c>
      <c r="M42" s="199">
        <v>-74783</v>
      </c>
      <c r="N42" s="200">
        <v>-8.5202013412113757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1025881</v>
      </c>
      <c r="L43" s="198">
        <v>999830</v>
      </c>
      <c r="M43" s="199">
        <v>-26051</v>
      </c>
      <c r="N43" s="200">
        <v>-2.5393783489508048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6593</v>
      </c>
      <c r="D44" s="198">
        <v>13325</v>
      </c>
      <c r="E44" s="199">
        <v>6732</v>
      </c>
      <c r="F44" s="200">
        <v>102.1082966782951</v>
      </c>
      <c r="G44" s="201">
        <v>6234</v>
      </c>
      <c r="H44" s="198">
        <v>18258</v>
      </c>
      <c r="I44" s="199">
        <v>12024</v>
      </c>
      <c r="J44" s="200">
        <v>192.87776708373431</v>
      </c>
      <c r="K44" s="201">
        <v>2349428</v>
      </c>
      <c r="L44" s="198">
        <v>2055727</v>
      </c>
      <c r="M44" s="199">
        <v>-293701</v>
      </c>
      <c r="N44" s="200">
        <v>-12.500957679911879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680774</v>
      </c>
      <c r="L45" s="198">
        <v>773728</v>
      </c>
      <c r="M45" s="199">
        <v>92954</v>
      </c>
      <c r="N45" s="200">
        <v>13.65416423071386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2276358</v>
      </c>
      <c r="L46" s="198">
        <v>2253667</v>
      </c>
      <c r="M46" s="199">
        <v>-22691</v>
      </c>
      <c r="N46" s="200">
        <v>-0.99681157357498762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2997733</v>
      </c>
      <c r="L47" s="198">
        <v>2659846</v>
      </c>
      <c r="M47" s="199">
        <v>-337887</v>
      </c>
      <c r="N47" s="200">
        <v>-11.27141743444129</v>
      </c>
      <c r="O47" s="166"/>
    </row>
    <row r="48" spans="1:15" ht="19.5" customHeight="1">
      <c r="A48" s="208" t="s">
        <v>168</v>
      </c>
      <c r="B48" s="208"/>
      <c r="C48" s="189">
        <f>SUM(C8:C47)</f>
        <v>15211850</v>
      </c>
      <c r="D48" s="189">
        <f>SUM(D8:D47)</f>
        <v>14786398</v>
      </c>
      <c r="E48" s="189">
        <f>D48-C48</f>
        <v>-425452</v>
      </c>
      <c r="F48" s="190">
        <f t="shared" ref="F48" si="0">((D48*100/C48)-100)</f>
        <v>-2.7968458800211664</v>
      </c>
      <c r="G48" s="189">
        <f>SUM(G8:G47)</f>
        <v>8171135</v>
      </c>
      <c r="H48" s="189">
        <f>SUM(H8:H47)</f>
        <v>8174893</v>
      </c>
      <c r="I48" s="189">
        <f>H48-G48</f>
        <v>3758</v>
      </c>
      <c r="J48" s="190">
        <f t="shared" ref="J48" si="1">((H48*100/G48)-100)</f>
        <v>4.5991162794393858E-2</v>
      </c>
      <c r="K48" s="189">
        <f>SUM(K8:K47)</f>
        <v>22108751</v>
      </c>
      <c r="L48" s="189">
        <f>SUM(L8:L47)</f>
        <v>20121309</v>
      </c>
      <c r="M48" s="189">
        <f>L48-K48</f>
        <v>-1987442</v>
      </c>
      <c r="N48" s="190">
        <f t="shared" ref="N48" si="2">((L48*100/K48)-100)</f>
        <v>-8.9893906715942506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1171870.861</v>
      </c>
      <c r="C7" s="203">
        <v>1242328.9979999999</v>
      </c>
      <c r="D7" s="203">
        <v>1171870.861</v>
      </c>
      <c r="E7" s="203">
        <v>1242328.9979999999</v>
      </c>
      <c r="F7" s="204">
        <v>6.0124489263156136</v>
      </c>
      <c r="G7" s="51"/>
    </row>
    <row r="8" spans="1:27" ht="15.6" customHeight="1">
      <c r="A8" s="202" t="s">
        <v>11</v>
      </c>
      <c r="B8" s="203">
        <v>225099</v>
      </c>
      <c r="C8" s="203">
        <v>295280</v>
      </c>
      <c r="D8" s="203">
        <v>225099</v>
      </c>
      <c r="E8" s="203">
        <v>295280</v>
      </c>
      <c r="F8" s="204">
        <v>31.177837307140411</v>
      </c>
      <c r="G8" s="20"/>
    </row>
    <row r="9" spans="1:27" ht="15.6" customHeight="1">
      <c r="A9" s="202" t="s">
        <v>8</v>
      </c>
      <c r="B9" s="203">
        <v>413760.56099999999</v>
      </c>
      <c r="C9" s="203">
        <v>383718.17200000002</v>
      </c>
      <c r="D9" s="203">
        <v>413760.56099999999</v>
      </c>
      <c r="E9" s="203">
        <v>383718.17200000002</v>
      </c>
      <c r="F9" s="204">
        <v>-7.2608150296857161</v>
      </c>
      <c r="G9" s="20"/>
    </row>
    <row r="10" spans="1:27" ht="15.6" customHeight="1">
      <c r="A10" s="202" t="s">
        <v>10</v>
      </c>
      <c r="B10" s="203">
        <v>366692.52500000002</v>
      </c>
      <c r="C10" s="203">
        <v>418390.46</v>
      </c>
      <c r="D10" s="203">
        <v>366692.52500000002</v>
      </c>
      <c r="E10" s="203">
        <v>418390.46</v>
      </c>
      <c r="F10" s="204">
        <v>14.09844255756235</v>
      </c>
    </row>
    <row r="11" spans="1:27" ht="15.6" customHeight="1">
      <c r="A11" s="202" t="s">
        <v>9</v>
      </c>
      <c r="B11" s="203">
        <v>9086035.8200000003</v>
      </c>
      <c r="C11" s="203">
        <v>8710875.4499999993</v>
      </c>
      <c r="D11" s="203">
        <v>9086035.8200000003</v>
      </c>
      <c r="E11" s="203">
        <v>8710875.4499999993</v>
      </c>
      <c r="F11" s="204">
        <v>-4.128977448825438</v>
      </c>
    </row>
    <row r="12" spans="1:27" ht="15.6" customHeight="1">
      <c r="A12" s="202" t="s">
        <v>6</v>
      </c>
      <c r="B12" s="203">
        <v>487427.33899999998</v>
      </c>
      <c r="C12" s="203">
        <v>477910.73800000001</v>
      </c>
      <c r="D12" s="203">
        <v>487427.33899999998</v>
      </c>
      <c r="E12" s="203">
        <v>477910.73800000001</v>
      </c>
      <c r="F12" s="204">
        <v>-1.952414285896253</v>
      </c>
    </row>
    <row r="13" spans="1:27" ht="15.6" customHeight="1">
      <c r="A13" s="202" t="s">
        <v>175</v>
      </c>
      <c r="B13" s="203">
        <v>946441.70799999998</v>
      </c>
      <c r="C13" s="203">
        <v>1001690.77</v>
      </c>
      <c r="D13" s="203">
        <v>946441.70799999998</v>
      </c>
      <c r="E13" s="203">
        <v>1001690.77</v>
      </c>
      <c r="F13" s="204">
        <v>5.8375557134682063</v>
      </c>
    </row>
    <row r="14" spans="1:27" ht="15.6" customHeight="1">
      <c r="A14" s="202" t="s">
        <v>153</v>
      </c>
      <c r="B14" s="203">
        <v>5711923.9900000002</v>
      </c>
      <c r="C14" s="203">
        <v>5103163.0759999994</v>
      </c>
      <c r="D14" s="203">
        <v>5711923.9900000002</v>
      </c>
      <c r="E14" s="203">
        <v>5103163.0759999994</v>
      </c>
      <c r="F14" s="204">
        <v>-10.657720849678199</v>
      </c>
    </row>
    <row r="15" spans="1:27" ht="15.6" customHeight="1">
      <c r="A15" s="202" t="s">
        <v>150</v>
      </c>
      <c r="B15" s="203">
        <v>2488013</v>
      </c>
      <c r="C15" s="203">
        <v>2442613</v>
      </c>
      <c r="D15" s="203">
        <v>2488013</v>
      </c>
      <c r="E15" s="203">
        <v>2442613</v>
      </c>
      <c r="F15" s="204">
        <v>-1.8247493079819179</v>
      </c>
    </row>
    <row r="16" spans="1:27" ht="15.6" customHeight="1">
      <c r="A16" s="202" t="s">
        <v>149</v>
      </c>
      <c r="B16" s="203">
        <v>3208821.0180000002</v>
      </c>
      <c r="C16" s="203">
        <v>3297516</v>
      </c>
      <c r="D16" s="203">
        <v>3208821.0180000002</v>
      </c>
      <c r="E16" s="203">
        <v>3297516</v>
      </c>
      <c r="F16" s="204">
        <v>2.764098760961176</v>
      </c>
      <c r="G16" s="15"/>
    </row>
    <row r="17" spans="1:7" ht="15.6" customHeight="1">
      <c r="A17" s="202" t="s">
        <v>155</v>
      </c>
      <c r="B17" s="203">
        <v>2082828.6850000001</v>
      </c>
      <c r="C17" s="203">
        <v>1399372.7930000001</v>
      </c>
      <c r="D17" s="203">
        <v>2082828.6850000001</v>
      </c>
      <c r="E17" s="203">
        <v>1399372.7930000001</v>
      </c>
      <c r="F17" s="204">
        <v>-32.813831349744447</v>
      </c>
      <c r="G17" s="16"/>
    </row>
    <row r="18" spans="1:7" ht="15.6" customHeight="1">
      <c r="A18" s="202" t="s">
        <v>152</v>
      </c>
      <c r="B18" s="203">
        <v>112186.9</v>
      </c>
      <c r="C18" s="203">
        <v>145491</v>
      </c>
      <c r="D18" s="203">
        <v>112186.9</v>
      </c>
      <c r="E18" s="203">
        <v>145491</v>
      </c>
      <c r="F18" s="204">
        <v>29.686264617348371</v>
      </c>
    </row>
    <row r="19" spans="1:7" ht="15.6" customHeight="1">
      <c r="A19" s="202" t="s">
        <v>148</v>
      </c>
      <c r="B19" s="203">
        <v>859177.07000000018</v>
      </c>
      <c r="C19" s="203">
        <v>830135.10900000005</v>
      </c>
      <c r="D19" s="203">
        <v>859177.07000000018</v>
      </c>
      <c r="E19" s="203">
        <v>830135.10900000005</v>
      </c>
      <c r="F19" s="204">
        <v>-3.3802067133844962</v>
      </c>
    </row>
    <row r="20" spans="1:7" ht="15.6" customHeight="1">
      <c r="A20" s="202" t="s">
        <v>147</v>
      </c>
      <c r="B20" s="203">
        <v>1450289.4210000001</v>
      </c>
      <c r="C20" s="203">
        <v>1587598.1980000001</v>
      </c>
      <c r="D20" s="203">
        <v>1450289.4210000001</v>
      </c>
      <c r="E20" s="203">
        <v>1587598.1980000001</v>
      </c>
      <c r="F20" s="204">
        <v>9.4676810719147966</v>
      </c>
    </row>
    <row r="21" spans="1:7" ht="15.6" customHeight="1">
      <c r="A21" s="202" t="s">
        <v>154</v>
      </c>
      <c r="B21" s="203">
        <v>2443574.287</v>
      </c>
      <c r="C21" s="203">
        <v>2806748.56</v>
      </c>
      <c r="D21" s="203">
        <v>2443574.287</v>
      </c>
      <c r="E21" s="203">
        <v>2806748.56</v>
      </c>
      <c r="F21" s="204">
        <v>14.86241997765792</v>
      </c>
    </row>
    <row r="22" spans="1:7" ht="15.6" customHeight="1">
      <c r="A22" s="202" t="s">
        <v>151</v>
      </c>
      <c r="B22" s="203">
        <v>2404921.9049999998</v>
      </c>
      <c r="C22" s="203">
        <v>2186746.7489999998</v>
      </c>
      <c r="D22" s="203">
        <v>2404921.9049999998</v>
      </c>
      <c r="E22" s="203">
        <v>2186746.7489999998</v>
      </c>
      <c r="F22" s="204">
        <v>-9.0720266444577362</v>
      </c>
    </row>
    <row r="23" spans="1:7" ht="15.6" customHeight="1">
      <c r="A23" s="202" t="s">
        <v>171</v>
      </c>
      <c r="B23" s="203">
        <v>452372.62800000003</v>
      </c>
      <c r="C23" s="203">
        <v>213882.76800000001</v>
      </c>
      <c r="D23" s="203">
        <v>452372.62800000003</v>
      </c>
      <c r="E23" s="203">
        <v>213882.76800000001</v>
      </c>
      <c r="F23" s="204">
        <v>-52.719781268463493</v>
      </c>
    </row>
    <row r="24" spans="1:7" ht="15.6" customHeight="1">
      <c r="A24" s="202" t="s">
        <v>146</v>
      </c>
      <c r="B24" s="203">
        <v>135776.875</v>
      </c>
      <c r="C24" s="203">
        <v>218798.05100000001</v>
      </c>
      <c r="D24" s="203">
        <v>135776.875</v>
      </c>
      <c r="E24" s="203">
        <v>218798.05100000001</v>
      </c>
      <c r="F24" s="204">
        <v>61.145298858881553</v>
      </c>
    </row>
    <row r="25" spans="1:7" ht="15.6" customHeight="1">
      <c r="A25" s="202" t="s">
        <v>145</v>
      </c>
      <c r="B25" s="203">
        <v>50332</v>
      </c>
      <c r="C25" s="203">
        <v>37371</v>
      </c>
      <c r="D25" s="203">
        <v>50332</v>
      </c>
      <c r="E25" s="203">
        <v>37371</v>
      </c>
      <c r="F25" s="204">
        <v>-25.751013271874751</v>
      </c>
    </row>
    <row r="26" spans="1:7" ht="15.6" customHeight="1">
      <c r="A26" s="202" t="s">
        <v>157</v>
      </c>
      <c r="B26" s="203">
        <v>197935.10500000001</v>
      </c>
      <c r="C26" s="203">
        <v>158368.821</v>
      </c>
      <c r="D26" s="203">
        <v>197935.10500000001</v>
      </c>
      <c r="E26" s="203">
        <v>158368.821</v>
      </c>
      <c r="F26" s="204">
        <v>-19.989523333923021</v>
      </c>
    </row>
    <row r="27" spans="1:7" ht="15.6" customHeight="1">
      <c r="A27" s="202" t="s">
        <v>173</v>
      </c>
      <c r="B27" s="203">
        <v>275296.05800000002</v>
      </c>
      <c r="C27" s="203">
        <v>250287.351</v>
      </c>
      <c r="D27" s="203">
        <v>275296.05800000002</v>
      </c>
      <c r="E27" s="203">
        <v>250287.351</v>
      </c>
      <c r="F27" s="204">
        <v>-9.0842953515883806</v>
      </c>
    </row>
    <row r="28" spans="1:7" ht="15.6" customHeight="1">
      <c r="A28" s="202" t="s">
        <v>177</v>
      </c>
      <c r="B28" s="203">
        <v>896459.598</v>
      </c>
      <c r="C28" s="203">
        <v>1055635.0149999999</v>
      </c>
      <c r="D28" s="203">
        <v>896459.598</v>
      </c>
      <c r="E28" s="203">
        <v>1055635.0149999999</v>
      </c>
      <c r="F28" s="204">
        <v>17.756005664406999</v>
      </c>
    </row>
    <row r="29" spans="1:7" ht="15.6" customHeight="1">
      <c r="A29" s="202" t="s">
        <v>178</v>
      </c>
      <c r="B29" s="203">
        <v>521259.60399999999</v>
      </c>
      <c r="C29" s="203">
        <v>548825.40399999998</v>
      </c>
      <c r="D29" s="203">
        <v>521259.60399999999</v>
      </c>
      <c r="E29" s="203">
        <v>548825.40399999998</v>
      </c>
      <c r="F29" s="204">
        <v>5.2883054409871306</v>
      </c>
    </row>
    <row r="30" spans="1:7" ht="15.6" customHeight="1">
      <c r="A30" s="202" t="s">
        <v>179</v>
      </c>
      <c r="B30" s="203">
        <v>343515</v>
      </c>
      <c r="C30" s="203">
        <v>304338</v>
      </c>
      <c r="D30" s="203">
        <v>343515</v>
      </c>
      <c r="E30" s="203">
        <v>304338</v>
      </c>
      <c r="F30" s="204">
        <v>-11.40474215099778</v>
      </c>
    </row>
    <row r="31" spans="1:7" ht="15.6" customHeight="1">
      <c r="A31" s="202" t="s">
        <v>180</v>
      </c>
      <c r="B31" s="203">
        <v>3021592.213</v>
      </c>
      <c r="C31" s="203">
        <v>2728441.216</v>
      </c>
      <c r="D31" s="203">
        <v>3021592.213</v>
      </c>
      <c r="E31" s="203">
        <v>2728441.216</v>
      </c>
      <c r="F31" s="204">
        <v>-9.7018716072525137</v>
      </c>
    </row>
    <row r="32" spans="1:7" ht="15.6" customHeight="1">
      <c r="A32" s="202" t="s">
        <v>181</v>
      </c>
      <c r="B32" s="203">
        <v>6799364.6789999995</v>
      </c>
      <c r="C32" s="203">
        <v>5915881.6229999997</v>
      </c>
      <c r="D32" s="203">
        <v>6799364.6789999995</v>
      </c>
      <c r="E32" s="203">
        <v>5915881.6229999997</v>
      </c>
      <c r="F32" s="204">
        <v>-12.99361186977745</v>
      </c>
    </row>
    <row r="33" spans="1:6" ht="15.6" customHeight="1">
      <c r="A33" s="202" t="s">
        <v>182</v>
      </c>
      <c r="B33" s="203">
        <v>365524.01899999997</v>
      </c>
      <c r="C33" s="203">
        <v>356088.40600000002</v>
      </c>
      <c r="D33" s="203">
        <v>365524.01899999997</v>
      </c>
      <c r="E33" s="203">
        <v>356088.40600000002</v>
      </c>
      <c r="F33" s="204">
        <v>-2.5813934268434342</v>
      </c>
    </row>
    <row r="34" spans="1:6" ht="15.6" customHeight="1">
      <c r="A34" s="202" t="s">
        <v>183</v>
      </c>
      <c r="B34" s="203">
        <v>136570</v>
      </c>
      <c r="C34" s="203">
        <v>105471</v>
      </c>
      <c r="D34" s="203">
        <v>136570</v>
      </c>
      <c r="E34" s="203">
        <v>105471</v>
      </c>
      <c r="F34" s="204">
        <v>-22.771472504942519</v>
      </c>
    </row>
    <row r="35" spans="1:6" ht="15.6" customHeight="1">
      <c r="A35" s="193" t="s">
        <v>158</v>
      </c>
      <c r="B35" s="192">
        <f>SUM(B7:B34)</f>
        <v>46655061.868999995</v>
      </c>
      <c r="C35" s="91">
        <f>SUM(C7:C34)</f>
        <v>44222967.728</v>
      </c>
      <c r="D35" s="90">
        <f>SUM(D7:D34)</f>
        <v>46655061.868999995</v>
      </c>
      <c r="E35" s="92">
        <f>SUM(E7:E34)</f>
        <v>44222967.728</v>
      </c>
      <c r="F35" s="191">
        <f>E35*100/D35-100</f>
        <v>-5.2129266226865809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1167469</v>
      </c>
      <c r="C7" s="203">
        <v>1239099</v>
      </c>
      <c r="D7" s="203">
        <v>1167469</v>
      </c>
      <c r="E7" s="203">
        <v>1239099</v>
      </c>
      <c r="F7" s="204">
        <v>6.1354948182778344</v>
      </c>
      <c r="G7" s="27"/>
    </row>
    <row r="8" spans="1:14" ht="15.6" customHeight="1">
      <c r="A8" s="202" t="s">
        <v>11</v>
      </c>
      <c r="B8" s="203">
        <v>223615</v>
      </c>
      <c r="C8" s="203">
        <v>293416</v>
      </c>
      <c r="D8" s="203">
        <v>223615</v>
      </c>
      <c r="E8" s="203">
        <v>293416</v>
      </c>
      <c r="F8" s="204">
        <v>31.214811170985861</v>
      </c>
      <c r="G8" s="20"/>
    </row>
    <row r="9" spans="1:14" ht="15.6" customHeight="1">
      <c r="A9" s="202" t="s">
        <v>8</v>
      </c>
      <c r="B9" s="203">
        <v>408951</v>
      </c>
      <c r="C9" s="203">
        <v>378339</v>
      </c>
      <c r="D9" s="203">
        <v>408951</v>
      </c>
      <c r="E9" s="203">
        <v>378339</v>
      </c>
      <c r="F9" s="204">
        <v>-7.4854933720665846</v>
      </c>
      <c r="G9" s="20"/>
    </row>
    <row r="10" spans="1:14" ht="15.6" customHeight="1">
      <c r="A10" s="202" t="s">
        <v>10</v>
      </c>
      <c r="B10" s="203">
        <v>361814</v>
      </c>
      <c r="C10" s="203">
        <v>413470</v>
      </c>
      <c r="D10" s="203">
        <v>361814</v>
      </c>
      <c r="E10" s="203">
        <v>413470</v>
      </c>
      <c r="F10" s="204">
        <v>14.27694892956049</v>
      </c>
    </row>
    <row r="11" spans="1:14" ht="15.6" customHeight="1">
      <c r="A11" s="202" t="s">
        <v>9</v>
      </c>
      <c r="B11" s="203">
        <v>8538584</v>
      </c>
      <c r="C11" s="203">
        <v>8159229</v>
      </c>
      <c r="D11" s="203">
        <v>8538584</v>
      </c>
      <c r="E11" s="203">
        <v>8159229</v>
      </c>
      <c r="F11" s="204">
        <v>-4.4428326757691963</v>
      </c>
    </row>
    <row r="12" spans="1:14" ht="15.6" customHeight="1">
      <c r="A12" s="202" t="s">
        <v>6</v>
      </c>
      <c r="B12" s="203">
        <v>473757</v>
      </c>
      <c r="C12" s="203">
        <v>467420</v>
      </c>
      <c r="D12" s="203">
        <v>473757</v>
      </c>
      <c r="E12" s="203">
        <v>467420</v>
      </c>
      <c r="F12" s="204">
        <v>-1.3376055657225121</v>
      </c>
    </row>
    <row r="13" spans="1:14" ht="15.6" customHeight="1">
      <c r="A13" s="202" t="s">
        <v>175</v>
      </c>
      <c r="B13" s="203">
        <v>940096</v>
      </c>
      <c r="C13" s="203">
        <v>998828</v>
      </c>
      <c r="D13" s="203">
        <v>940096</v>
      </c>
      <c r="E13" s="203">
        <v>998828</v>
      </c>
      <c r="F13" s="204">
        <v>6.2474470692354762</v>
      </c>
    </row>
    <row r="14" spans="1:14" ht="15.6" customHeight="1">
      <c r="A14" s="202" t="s">
        <v>153</v>
      </c>
      <c r="B14" s="203">
        <v>5571319</v>
      </c>
      <c r="C14" s="203">
        <v>4985098</v>
      </c>
      <c r="D14" s="203">
        <v>5571319</v>
      </c>
      <c r="E14" s="203">
        <v>4985098</v>
      </c>
      <c r="F14" s="204">
        <v>-10.52212231968767</v>
      </c>
    </row>
    <row r="15" spans="1:14" ht="15.6" customHeight="1">
      <c r="A15" s="202" t="s">
        <v>150</v>
      </c>
      <c r="B15" s="203">
        <v>2479071</v>
      </c>
      <c r="C15" s="203">
        <v>2433204</v>
      </c>
      <c r="D15" s="203">
        <v>2479071</v>
      </c>
      <c r="E15" s="203">
        <v>2433204</v>
      </c>
      <c r="F15" s="204">
        <v>-1.8501688737434281</v>
      </c>
    </row>
    <row r="16" spans="1:14" ht="15.6" customHeight="1">
      <c r="A16" s="202" t="s">
        <v>149</v>
      </c>
      <c r="B16" s="203">
        <v>3186471</v>
      </c>
      <c r="C16" s="203">
        <v>3288488</v>
      </c>
      <c r="D16" s="203">
        <v>3186471</v>
      </c>
      <c r="E16" s="203">
        <v>3288488</v>
      </c>
      <c r="F16" s="204">
        <v>3.201566874451387</v>
      </c>
      <c r="G16" s="15"/>
    </row>
    <row r="17" spans="1:7" ht="15.6" customHeight="1">
      <c r="A17" s="202" t="s">
        <v>155</v>
      </c>
      <c r="B17" s="203">
        <v>2080191</v>
      </c>
      <c r="C17" s="203">
        <v>1396751</v>
      </c>
      <c r="D17" s="203">
        <v>2080191</v>
      </c>
      <c r="E17" s="203">
        <v>1396751</v>
      </c>
      <c r="F17" s="204">
        <v>-32.854675363944949</v>
      </c>
      <c r="G17" s="16"/>
    </row>
    <row r="18" spans="1:7" ht="15.6" customHeight="1">
      <c r="A18" s="202" t="s">
        <v>152</v>
      </c>
      <c r="B18" s="203">
        <v>73028</v>
      </c>
      <c r="C18" s="203">
        <v>92507</v>
      </c>
      <c r="D18" s="203">
        <v>73028</v>
      </c>
      <c r="E18" s="203">
        <v>92507</v>
      </c>
      <c r="F18" s="204">
        <v>26.673330777236131</v>
      </c>
    </row>
    <row r="19" spans="1:7" ht="15.6" customHeight="1">
      <c r="A19" s="202" t="s">
        <v>148</v>
      </c>
      <c r="B19" s="203">
        <v>858304</v>
      </c>
      <c r="C19" s="203">
        <v>829307</v>
      </c>
      <c r="D19" s="203">
        <v>858304</v>
      </c>
      <c r="E19" s="203">
        <v>829307</v>
      </c>
      <c r="F19" s="204">
        <v>-3.3784067183655249</v>
      </c>
    </row>
    <row r="20" spans="1:7" ht="15.6" customHeight="1">
      <c r="A20" s="202" t="s">
        <v>147</v>
      </c>
      <c r="B20" s="203">
        <v>1442674</v>
      </c>
      <c r="C20" s="203">
        <v>1579982</v>
      </c>
      <c r="D20" s="203">
        <v>1442674</v>
      </c>
      <c r="E20" s="203">
        <v>1579982</v>
      </c>
      <c r="F20" s="204">
        <v>9.5176041156907303</v>
      </c>
    </row>
    <row r="21" spans="1:7" ht="15.6" customHeight="1">
      <c r="A21" s="202" t="s">
        <v>154</v>
      </c>
      <c r="B21" s="203">
        <v>2426549</v>
      </c>
      <c r="C21" s="203">
        <v>2786846</v>
      </c>
      <c r="D21" s="203">
        <v>2426549</v>
      </c>
      <c r="E21" s="203">
        <v>2786846</v>
      </c>
      <c r="F21" s="204">
        <v>14.84812381699277</v>
      </c>
    </row>
    <row r="22" spans="1:7" ht="15.6" customHeight="1">
      <c r="A22" s="202" t="s">
        <v>151</v>
      </c>
      <c r="B22" s="203">
        <v>2188728</v>
      </c>
      <c r="C22" s="203">
        <v>1988751</v>
      </c>
      <c r="D22" s="203">
        <v>2188728</v>
      </c>
      <c r="E22" s="203">
        <v>1988751</v>
      </c>
      <c r="F22" s="204">
        <v>-9.13667664506508</v>
      </c>
    </row>
    <row r="23" spans="1:7" ht="15.6" customHeight="1">
      <c r="A23" s="202" t="s">
        <v>171</v>
      </c>
      <c r="B23" s="203">
        <v>447374</v>
      </c>
      <c r="C23" s="203">
        <v>208619</v>
      </c>
      <c r="D23" s="203">
        <v>447374</v>
      </c>
      <c r="E23" s="203">
        <v>208619</v>
      </c>
      <c r="F23" s="204">
        <v>-53.368099174292652</v>
      </c>
    </row>
    <row r="24" spans="1:7" ht="15.6" customHeight="1">
      <c r="A24" s="202" t="s">
        <v>146</v>
      </c>
      <c r="B24" s="203">
        <v>131846</v>
      </c>
      <c r="C24" s="203">
        <v>217068</v>
      </c>
      <c r="D24" s="203">
        <v>131846</v>
      </c>
      <c r="E24" s="203">
        <v>217068</v>
      </c>
      <c r="F24" s="204">
        <v>64.637531665731245</v>
      </c>
    </row>
    <row r="25" spans="1:7" ht="15.6" customHeight="1">
      <c r="A25" s="202" t="s">
        <v>145</v>
      </c>
      <c r="B25" s="203">
        <v>50332</v>
      </c>
      <c r="C25" s="203">
        <v>37362</v>
      </c>
      <c r="D25" s="203">
        <v>50332</v>
      </c>
      <c r="E25" s="203">
        <v>37362</v>
      </c>
      <c r="F25" s="204">
        <v>-25.76889454025272</v>
      </c>
    </row>
    <row r="26" spans="1:7" ht="15.6" customHeight="1">
      <c r="A26" s="202" t="s">
        <v>157</v>
      </c>
      <c r="B26" s="203">
        <v>196671</v>
      </c>
      <c r="C26" s="203">
        <v>156616</v>
      </c>
      <c r="D26" s="203">
        <v>196671</v>
      </c>
      <c r="E26" s="203">
        <v>156616</v>
      </c>
      <c r="F26" s="204">
        <v>-20.366500399143749</v>
      </c>
    </row>
    <row r="27" spans="1:7" ht="15.6" customHeight="1">
      <c r="A27" s="202" t="s">
        <v>173</v>
      </c>
      <c r="B27" s="203">
        <v>270928</v>
      </c>
      <c r="C27" s="203">
        <v>246066</v>
      </c>
      <c r="D27" s="203">
        <v>270928</v>
      </c>
      <c r="E27" s="203">
        <v>246066</v>
      </c>
      <c r="F27" s="204">
        <v>-9.1766078072403019</v>
      </c>
    </row>
    <row r="28" spans="1:7" ht="15.6" customHeight="1">
      <c r="A28" s="202" t="s">
        <v>177</v>
      </c>
      <c r="B28" s="203">
        <v>855987</v>
      </c>
      <c r="C28" s="203">
        <v>993063</v>
      </c>
      <c r="D28" s="203">
        <v>855987</v>
      </c>
      <c r="E28" s="203">
        <v>993063</v>
      </c>
      <c r="F28" s="204">
        <v>16.01379460202082</v>
      </c>
    </row>
    <row r="29" spans="1:7" ht="15.6" customHeight="1">
      <c r="A29" s="202" t="s">
        <v>178</v>
      </c>
      <c r="B29" s="203">
        <v>518271</v>
      </c>
      <c r="C29" s="203">
        <v>545622</v>
      </c>
      <c r="D29" s="203">
        <v>518271</v>
      </c>
      <c r="E29" s="203">
        <v>545622</v>
      </c>
      <c r="F29" s="204">
        <v>5.277354897341354</v>
      </c>
    </row>
    <row r="30" spans="1:7" ht="15.6" customHeight="1">
      <c r="A30" s="202" t="s">
        <v>179</v>
      </c>
      <c r="B30" s="203">
        <v>340982</v>
      </c>
      <c r="C30" s="203">
        <v>302394</v>
      </c>
      <c r="D30" s="203">
        <v>340982</v>
      </c>
      <c r="E30" s="203">
        <v>302394</v>
      </c>
      <c r="F30" s="204">
        <v>-11.316726396114751</v>
      </c>
    </row>
    <row r="31" spans="1:7" ht="15.6" customHeight="1">
      <c r="A31" s="202" t="s">
        <v>180</v>
      </c>
      <c r="B31" s="203">
        <v>3011810</v>
      </c>
      <c r="C31" s="203">
        <v>2716731</v>
      </c>
      <c r="D31" s="203">
        <v>3011810</v>
      </c>
      <c r="E31" s="203">
        <v>2716731</v>
      </c>
      <c r="F31" s="204">
        <v>-9.7973975782004885</v>
      </c>
    </row>
    <row r="32" spans="1:7" ht="15.6" customHeight="1">
      <c r="A32" s="202" t="s">
        <v>181</v>
      </c>
      <c r="B32" s="203">
        <v>6760230</v>
      </c>
      <c r="C32" s="203">
        <v>5880068</v>
      </c>
      <c r="D32" s="203">
        <v>6760230</v>
      </c>
      <c r="E32" s="203">
        <v>5880068</v>
      </c>
      <c r="F32" s="204">
        <v>-13.01970495086705</v>
      </c>
    </row>
    <row r="33" spans="1:6" ht="15.6" customHeight="1">
      <c r="A33" s="202" t="s">
        <v>182</v>
      </c>
      <c r="B33" s="203">
        <v>350899</v>
      </c>
      <c r="C33" s="203">
        <v>343784</v>
      </c>
      <c r="D33" s="203">
        <v>350899</v>
      </c>
      <c r="E33" s="203">
        <v>343784</v>
      </c>
      <c r="F33" s="204">
        <v>-2.0276489816157981</v>
      </c>
    </row>
    <row r="34" spans="1:6" ht="15.6" customHeight="1">
      <c r="A34" s="202" t="s">
        <v>183</v>
      </c>
      <c r="B34" s="203">
        <v>135785</v>
      </c>
      <c r="C34" s="203">
        <v>104472</v>
      </c>
      <c r="D34" s="203">
        <v>135785</v>
      </c>
      <c r="E34" s="203">
        <v>104472</v>
      </c>
      <c r="F34" s="204">
        <v>-23.060720992745889</v>
      </c>
    </row>
    <row r="35" spans="1:6" ht="15.6" customHeight="1">
      <c r="A35" s="170" t="s">
        <v>158</v>
      </c>
      <c r="B35" s="192">
        <f>SUM(B7:B34)</f>
        <v>45491736</v>
      </c>
      <c r="C35" s="192">
        <f>SUM(C7:C34)</f>
        <v>43082600</v>
      </c>
      <c r="D35" s="90">
        <f>SUM(D7:D34)</f>
        <v>45491736</v>
      </c>
      <c r="E35" s="92">
        <f>SUM(E7:E34)</f>
        <v>43082600</v>
      </c>
      <c r="F35" s="154">
        <f>E35*100/D35-100</f>
        <v>-5.2957662464233124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623294</v>
      </c>
      <c r="C7" s="203">
        <v>676655</v>
      </c>
      <c r="D7" s="203">
        <v>623294</v>
      </c>
      <c r="E7" s="203">
        <v>676655</v>
      </c>
      <c r="F7" s="204">
        <v>8.5611284562341297</v>
      </c>
      <c r="G7" s="51"/>
    </row>
    <row r="8" spans="1:14" ht="15.6" customHeight="1">
      <c r="A8" s="202" t="s">
        <v>11</v>
      </c>
      <c r="B8" s="203">
        <v>0</v>
      </c>
      <c r="C8" s="203">
        <v>5453</v>
      </c>
      <c r="D8" s="203">
        <v>0</v>
      </c>
      <c r="E8" s="203">
        <v>5453</v>
      </c>
      <c r="F8" s="204" t="s">
        <v>156</v>
      </c>
      <c r="G8" s="20"/>
    </row>
    <row r="9" spans="1:14" ht="15.6" customHeight="1">
      <c r="A9" s="202" t="s">
        <v>8</v>
      </c>
      <c r="B9" s="203">
        <v>7512</v>
      </c>
      <c r="C9" s="203">
        <v>4538</v>
      </c>
      <c r="D9" s="203">
        <v>7512</v>
      </c>
      <c r="E9" s="203">
        <v>4538</v>
      </c>
      <c r="F9" s="204">
        <v>-39.58998935037274</v>
      </c>
      <c r="G9" s="20"/>
    </row>
    <row r="10" spans="1:14" ht="15.6" customHeight="1">
      <c r="A10" s="202" t="s">
        <v>10</v>
      </c>
      <c r="B10" s="203">
        <v>74703</v>
      </c>
      <c r="C10" s="203">
        <v>55417</v>
      </c>
      <c r="D10" s="203">
        <v>74703</v>
      </c>
      <c r="E10" s="203">
        <v>55417</v>
      </c>
      <c r="F10" s="204">
        <v>-25.81690159699075</v>
      </c>
    </row>
    <row r="11" spans="1:14" ht="15.6" customHeight="1">
      <c r="A11" s="202" t="s">
        <v>9</v>
      </c>
      <c r="B11" s="203">
        <v>2268541</v>
      </c>
      <c r="C11" s="203">
        <v>2380167</v>
      </c>
      <c r="D11" s="203">
        <v>2268541</v>
      </c>
      <c r="E11" s="203">
        <v>2380167</v>
      </c>
      <c r="F11" s="204">
        <v>4.920607562305463</v>
      </c>
    </row>
    <row r="12" spans="1:14" ht="15.6" customHeight="1">
      <c r="A12" s="202" t="s">
        <v>6</v>
      </c>
      <c r="B12" s="203">
        <v>80953</v>
      </c>
      <c r="C12" s="203">
        <v>163563</v>
      </c>
      <c r="D12" s="203">
        <v>80953</v>
      </c>
      <c r="E12" s="203">
        <v>163563</v>
      </c>
      <c r="F12" s="204">
        <v>102.0468667004311</v>
      </c>
    </row>
    <row r="13" spans="1:14" ht="15.6" customHeight="1">
      <c r="A13" s="202" t="s">
        <v>175</v>
      </c>
      <c r="B13" s="203">
        <v>89870</v>
      </c>
      <c r="C13" s="203">
        <v>71491</v>
      </c>
      <c r="D13" s="203">
        <v>89870</v>
      </c>
      <c r="E13" s="203">
        <v>71491</v>
      </c>
      <c r="F13" s="204">
        <v>-20.45065094024703</v>
      </c>
    </row>
    <row r="14" spans="1:14" ht="15.6" customHeight="1">
      <c r="A14" s="202" t="s">
        <v>153</v>
      </c>
      <c r="B14" s="203">
        <v>1507323</v>
      </c>
      <c r="C14" s="203">
        <v>999877</v>
      </c>
      <c r="D14" s="203">
        <v>1507323</v>
      </c>
      <c r="E14" s="203">
        <v>999877</v>
      </c>
      <c r="F14" s="204">
        <v>-33.665378953283408</v>
      </c>
    </row>
    <row r="15" spans="1:14" ht="15.6" customHeight="1">
      <c r="A15" s="202" t="s">
        <v>150</v>
      </c>
      <c r="B15" s="203">
        <v>1522047</v>
      </c>
      <c r="C15" s="203">
        <v>1503473</v>
      </c>
      <c r="D15" s="203">
        <v>1522047</v>
      </c>
      <c r="E15" s="203">
        <v>1503473</v>
      </c>
      <c r="F15" s="204">
        <v>-1.2203302526137489</v>
      </c>
    </row>
    <row r="16" spans="1:14" ht="15.6" customHeight="1">
      <c r="A16" s="202" t="s">
        <v>149</v>
      </c>
      <c r="B16" s="203">
        <v>2393757</v>
      </c>
      <c r="C16" s="203">
        <v>2335996</v>
      </c>
      <c r="D16" s="203">
        <v>2393757</v>
      </c>
      <c r="E16" s="203">
        <v>2335996</v>
      </c>
      <c r="F16" s="204">
        <v>-2.4129851108529441</v>
      </c>
      <c r="G16" s="15"/>
    </row>
    <row r="17" spans="1:7" ht="15.6" customHeight="1">
      <c r="A17" s="202" t="s">
        <v>155</v>
      </c>
      <c r="B17" s="203">
        <v>868253</v>
      </c>
      <c r="C17" s="203">
        <v>672781</v>
      </c>
      <c r="D17" s="203">
        <v>868253</v>
      </c>
      <c r="E17" s="203">
        <v>672781</v>
      </c>
      <c r="F17" s="204">
        <v>-22.513253625383381</v>
      </c>
      <c r="G17" s="16"/>
    </row>
    <row r="18" spans="1:7" ht="15.6" customHeight="1">
      <c r="A18" s="202" t="s">
        <v>152</v>
      </c>
      <c r="B18" s="203">
        <v>30835</v>
      </c>
      <c r="C18" s="203">
        <v>51759</v>
      </c>
      <c r="D18" s="203">
        <v>30835</v>
      </c>
      <c r="E18" s="203">
        <v>51759</v>
      </c>
      <c r="F18" s="204">
        <v>67.857953624128413</v>
      </c>
    </row>
    <row r="19" spans="1:7" ht="15.6" customHeight="1">
      <c r="A19" s="202" t="s">
        <v>148</v>
      </c>
      <c r="B19" s="203">
        <v>298532</v>
      </c>
      <c r="C19" s="203">
        <v>458282</v>
      </c>
      <c r="D19" s="203">
        <v>298532</v>
      </c>
      <c r="E19" s="203">
        <v>458282</v>
      </c>
      <c r="F19" s="204">
        <v>53.511851325821027</v>
      </c>
    </row>
    <row r="20" spans="1:7" ht="15.6" customHeight="1">
      <c r="A20" s="202" t="s">
        <v>147</v>
      </c>
      <c r="B20" s="203">
        <v>82842</v>
      </c>
      <c r="C20" s="203">
        <v>92447</v>
      </c>
      <c r="D20" s="203">
        <v>82842</v>
      </c>
      <c r="E20" s="203">
        <v>92447</v>
      </c>
      <c r="F20" s="204">
        <v>11.594360348615441</v>
      </c>
    </row>
    <row r="21" spans="1:7" ht="15.6" customHeight="1">
      <c r="A21" s="202" t="s">
        <v>154</v>
      </c>
      <c r="B21" s="203">
        <v>1809356</v>
      </c>
      <c r="C21" s="203">
        <v>2131411</v>
      </c>
      <c r="D21" s="203">
        <v>1809356</v>
      </c>
      <c r="E21" s="203">
        <v>2131411</v>
      </c>
      <c r="F21" s="204">
        <v>17.799426978438731</v>
      </c>
    </row>
    <row r="22" spans="1:7" ht="15.6" customHeight="1">
      <c r="A22" s="202" t="s">
        <v>151</v>
      </c>
      <c r="B22" s="203">
        <v>767862</v>
      </c>
      <c r="C22" s="203">
        <v>642064</v>
      </c>
      <c r="D22" s="203">
        <v>767862</v>
      </c>
      <c r="E22" s="203">
        <v>642064</v>
      </c>
      <c r="F22" s="204">
        <v>-16.38289171752216</v>
      </c>
    </row>
    <row r="23" spans="1:7" ht="15.6" customHeight="1">
      <c r="A23" s="202" t="s">
        <v>171</v>
      </c>
      <c r="B23" s="203">
        <v>6150</v>
      </c>
      <c r="C23" s="203">
        <v>2010</v>
      </c>
      <c r="D23" s="203">
        <v>6150</v>
      </c>
      <c r="E23" s="203">
        <v>2010</v>
      </c>
      <c r="F23" s="204">
        <v>-67.317073170731703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6435</v>
      </c>
      <c r="C25" s="203">
        <v>3749</v>
      </c>
      <c r="D25" s="203">
        <v>6435</v>
      </c>
      <c r="E25" s="203">
        <v>3749</v>
      </c>
      <c r="F25" s="204">
        <v>-41.740481740481741</v>
      </c>
    </row>
    <row r="26" spans="1:7" ht="15.6" customHeight="1">
      <c r="A26" s="202" t="s">
        <v>157</v>
      </c>
      <c r="B26" s="203">
        <v>101073</v>
      </c>
      <c r="C26" s="203">
        <v>85635</v>
      </c>
      <c r="D26" s="203">
        <v>101073</v>
      </c>
      <c r="E26" s="203">
        <v>85635</v>
      </c>
      <c r="F26" s="204">
        <v>-15.27410881244249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274772</v>
      </c>
      <c r="C28" s="203">
        <v>345086</v>
      </c>
      <c r="D28" s="203">
        <v>274772</v>
      </c>
      <c r="E28" s="203">
        <v>345086</v>
      </c>
      <c r="F28" s="204">
        <v>25.589943662381899</v>
      </c>
    </row>
    <row r="29" spans="1:7" ht="15.6" customHeight="1">
      <c r="A29" s="202" t="s">
        <v>178</v>
      </c>
      <c r="B29" s="203">
        <v>19265</v>
      </c>
      <c r="C29" s="203">
        <v>13725</v>
      </c>
      <c r="D29" s="203">
        <v>19265</v>
      </c>
      <c r="E29" s="203">
        <v>13725</v>
      </c>
      <c r="F29" s="204">
        <v>-28.756812873085909</v>
      </c>
    </row>
    <row r="30" spans="1:7" ht="15.6" customHeight="1">
      <c r="A30" s="202" t="s">
        <v>179</v>
      </c>
      <c r="B30" s="203">
        <v>45994</v>
      </c>
      <c r="C30" s="203">
        <v>32286</v>
      </c>
      <c r="D30" s="203">
        <v>45994</v>
      </c>
      <c r="E30" s="203">
        <v>32286</v>
      </c>
      <c r="F30" s="204">
        <v>-29.8038874635822</v>
      </c>
    </row>
    <row r="31" spans="1:7" ht="15.6" customHeight="1">
      <c r="A31" s="202" t="s">
        <v>180</v>
      </c>
      <c r="B31" s="203">
        <v>1857969</v>
      </c>
      <c r="C31" s="203">
        <v>1526568</v>
      </c>
      <c r="D31" s="203">
        <v>1857969</v>
      </c>
      <c r="E31" s="203">
        <v>1526568</v>
      </c>
      <c r="F31" s="204">
        <v>-17.836734627972799</v>
      </c>
    </row>
    <row r="32" spans="1:7" ht="15.6" customHeight="1">
      <c r="A32" s="202" t="s">
        <v>181</v>
      </c>
      <c r="B32" s="203">
        <v>450747</v>
      </c>
      <c r="C32" s="203">
        <v>513026</v>
      </c>
      <c r="D32" s="203">
        <v>450747</v>
      </c>
      <c r="E32" s="203">
        <v>513026</v>
      </c>
      <c r="F32" s="204">
        <v>13.81684182035599</v>
      </c>
    </row>
    <row r="33" spans="1:6" ht="15.6" customHeight="1">
      <c r="A33" s="202" t="s">
        <v>182</v>
      </c>
      <c r="B33" s="203">
        <v>0</v>
      </c>
      <c r="C33" s="203">
        <v>2993</v>
      </c>
      <c r="D33" s="203">
        <v>0</v>
      </c>
      <c r="E33" s="203">
        <v>2993</v>
      </c>
      <c r="F33" s="204" t="s">
        <v>156</v>
      </c>
    </row>
    <row r="34" spans="1:6" ht="15.6" customHeight="1">
      <c r="A34" s="202" t="s">
        <v>183</v>
      </c>
      <c r="B34" s="203">
        <v>23765</v>
      </c>
      <c r="C34" s="203">
        <v>15946</v>
      </c>
      <c r="D34" s="203">
        <v>23765</v>
      </c>
      <c r="E34" s="203">
        <v>15946</v>
      </c>
      <c r="F34" s="204">
        <v>-32.901325478645063</v>
      </c>
    </row>
    <row r="35" spans="1:6" ht="15.6" customHeight="1">
      <c r="A35" s="170" t="s">
        <v>158</v>
      </c>
      <c r="B35" s="90">
        <f>SUM(B7:B34)</f>
        <v>15211850</v>
      </c>
      <c r="C35" s="91">
        <f>SUM(C7:C34)</f>
        <v>14786398</v>
      </c>
      <c r="D35" s="90">
        <f>SUM(D7:D34)</f>
        <v>15211850</v>
      </c>
      <c r="E35" s="92">
        <f>SUM(E7:E34)</f>
        <v>14786398</v>
      </c>
      <c r="F35" s="154">
        <f>E35*100/D35-100</f>
        <v>-2.7968458800211664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464559</v>
      </c>
      <c r="C7" s="203">
        <v>521447</v>
      </c>
      <c r="D7" s="203">
        <v>464559</v>
      </c>
      <c r="E7" s="203">
        <v>521447</v>
      </c>
      <c r="F7" s="204">
        <v>12.245592056122049</v>
      </c>
      <c r="G7" s="51"/>
    </row>
    <row r="8" spans="1:14" ht="15.6" customHeight="1">
      <c r="A8" s="202" t="s">
        <v>11</v>
      </c>
      <c r="B8" s="203">
        <v>119575</v>
      </c>
      <c r="C8" s="203">
        <v>191759</v>
      </c>
      <c r="D8" s="203">
        <v>119575</v>
      </c>
      <c r="E8" s="203">
        <v>191759</v>
      </c>
      <c r="F8" s="204">
        <v>60.367133598160137</v>
      </c>
      <c r="G8" s="20"/>
    </row>
    <row r="9" spans="1:14" ht="15.6" customHeight="1">
      <c r="A9" s="202" t="s">
        <v>8</v>
      </c>
      <c r="B9" s="203">
        <v>266992</v>
      </c>
      <c r="C9" s="203">
        <v>299084</v>
      </c>
      <c r="D9" s="203">
        <v>266992</v>
      </c>
      <c r="E9" s="203">
        <v>299084</v>
      </c>
      <c r="F9" s="204">
        <v>12.019835800323611</v>
      </c>
      <c r="G9" s="20"/>
    </row>
    <row r="10" spans="1:14" ht="15.6" customHeight="1">
      <c r="A10" s="202" t="s">
        <v>10</v>
      </c>
      <c r="B10" s="203">
        <v>189219</v>
      </c>
      <c r="C10" s="203">
        <v>266336</v>
      </c>
      <c r="D10" s="203">
        <v>189219</v>
      </c>
      <c r="E10" s="203">
        <v>266336</v>
      </c>
      <c r="F10" s="204">
        <v>40.755420967239019</v>
      </c>
    </row>
    <row r="11" spans="1:14" ht="15.6" customHeight="1">
      <c r="A11" s="202" t="s">
        <v>9</v>
      </c>
      <c r="B11" s="203">
        <v>207212</v>
      </c>
      <c r="C11" s="203">
        <v>31659</v>
      </c>
      <c r="D11" s="203">
        <v>207212</v>
      </c>
      <c r="E11" s="203">
        <v>31659</v>
      </c>
      <c r="F11" s="204">
        <v>-84.721444703974669</v>
      </c>
    </row>
    <row r="12" spans="1:14" ht="15.6" customHeight="1">
      <c r="A12" s="202" t="s">
        <v>6</v>
      </c>
      <c r="B12" s="203">
        <v>186763</v>
      </c>
      <c r="C12" s="203">
        <v>137032</v>
      </c>
      <c r="D12" s="203">
        <v>186763</v>
      </c>
      <c r="E12" s="203">
        <v>137032</v>
      </c>
      <c r="F12" s="204">
        <v>-26.627865262391371</v>
      </c>
    </row>
    <row r="13" spans="1:14" ht="15.6" customHeight="1">
      <c r="A13" s="202" t="s">
        <v>175</v>
      </c>
      <c r="B13" s="203">
        <v>25887</v>
      </c>
      <c r="C13" s="203">
        <v>43279</v>
      </c>
      <c r="D13" s="203">
        <v>25887</v>
      </c>
      <c r="E13" s="203">
        <v>43279</v>
      </c>
      <c r="F13" s="204">
        <v>67.184301000502188</v>
      </c>
    </row>
    <row r="14" spans="1:14" ht="15.6" customHeight="1">
      <c r="A14" s="202" t="s">
        <v>153</v>
      </c>
      <c r="B14" s="203">
        <v>252729</v>
      </c>
      <c r="C14" s="203">
        <v>414210</v>
      </c>
      <c r="D14" s="203">
        <v>252729</v>
      </c>
      <c r="E14" s="203">
        <v>414210</v>
      </c>
      <c r="F14" s="204">
        <v>63.894923020310287</v>
      </c>
    </row>
    <row r="15" spans="1:14" ht="15.6" customHeight="1">
      <c r="A15" s="202" t="s">
        <v>150</v>
      </c>
      <c r="B15" s="203">
        <v>311203</v>
      </c>
      <c r="C15" s="203">
        <v>334672</v>
      </c>
      <c r="D15" s="203">
        <v>311203</v>
      </c>
      <c r="E15" s="203">
        <v>334672</v>
      </c>
      <c r="F15" s="204">
        <v>7.5413797424832012</v>
      </c>
    </row>
    <row r="16" spans="1:14" ht="15.6" customHeight="1">
      <c r="A16" s="202" t="s">
        <v>149</v>
      </c>
      <c r="B16" s="203">
        <v>707086</v>
      </c>
      <c r="C16" s="203">
        <v>870622</v>
      </c>
      <c r="D16" s="203">
        <v>707086</v>
      </c>
      <c r="E16" s="203">
        <v>870622</v>
      </c>
      <c r="F16" s="204">
        <v>23.12816262802545</v>
      </c>
      <c r="G16" s="15"/>
    </row>
    <row r="17" spans="1:7" ht="15.6" customHeight="1">
      <c r="A17" s="202" t="s">
        <v>155</v>
      </c>
      <c r="B17" s="203">
        <v>1088570</v>
      </c>
      <c r="C17" s="203">
        <v>637990</v>
      </c>
      <c r="D17" s="203">
        <v>1088570</v>
      </c>
      <c r="E17" s="203">
        <v>637990</v>
      </c>
      <c r="F17" s="204">
        <v>-41.391917837162516</v>
      </c>
      <c r="G17" s="16"/>
    </row>
    <row r="18" spans="1:7" ht="15.6" customHeight="1">
      <c r="A18" s="202" t="s">
        <v>152</v>
      </c>
      <c r="B18" s="203">
        <v>856</v>
      </c>
      <c r="C18" s="203">
        <v>1400</v>
      </c>
      <c r="D18" s="203">
        <v>856</v>
      </c>
      <c r="E18" s="203">
        <v>1400</v>
      </c>
      <c r="F18" s="204">
        <v>63.551401869158859</v>
      </c>
    </row>
    <row r="19" spans="1:7" ht="15.6" customHeight="1">
      <c r="A19" s="202" t="s">
        <v>148</v>
      </c>
      <c r="B19" s="203">
        <v>525317</v>
      </c>
      <c r="C19" s="203">
        <v>249197</v>
      </c>
      <c r="D19" s="203">
        <v>525317</v>
      </c>
      <c r="E19" s="203">
        <v>249197</v>
      </c>
      <c r="F19" s="204">
        <v>-52.562547947239473</v>
      </c>
    </row>
    <row r="20" spans="1:7" ht="15.6" customHeight="1">
      <c r="A20" s="202" t="s">
        <v>147</v>
      </c>
      <c r="B20" s="203">
        <v>1251902</v>
      </c>
      <c r="C20" s="203">
        <v>1378370</v>
      </c>
      <c r="D20" s="203">
        <v>1251902</v>
      </c>
      <c r="E20" s="203">
        <v>1378370</v>
      </c>
      <c r="F20" s="204">
        <v>10.102068692277831</v>
      </c>
    </row>
    <row r="21" spans="1:7" ht="15.6" customHeight="1">
      <c r="A21" s="202" t="s">
        <v>154</v>
      </c>
      <c r="B21" s="203">
        <v>522886</v>
      </c>
      <c r="C21" s="203">
        <v>556185</v>
      </c>
      <c r="D21" s="203">
        <v>522886</v>
      </c>
      <c r="E21" s="203">
        <v>556185</v>
      </c>
      <c r="F21" s="204">
        <v>6.368309727168068</v>
      </c>
    </row>
    <row r="22" spans="1:7" ht="15.6" customHeight="1">
      <c r="A22" s="202" t="s">
        <v>151</v>
      </c>
      <c r="B22" s="203">
        <v>23479</v>
      </c>
      <c r="C22" s="203">
        <v>31252</v>
      </c>
      <c r="D22" s="203">
        <v>23479</v>
      </c>
      <c r="E22" s="203">
        <v>31252</v>
      </c>
      <c r="F22" s="204">
        <v>33.106179990629933</v>
      </c>
    </row>
    <row r="23" spans="1:7" ht="15.6" customHeight="1">
      <c r="A23" s="202" t="s">
        <v>171</v>
      </c>
      <c r="B23" s="203">
        <v>167831</v>
      </c>
      <c r="C23" s="203">
        <v>160617</v>
      </c>
      <c r="D23" s="203">
        <v>167831</v>
      </c>
      <c r="E23" s="203">
        <v>160617</v>
      </c>
      <c r="F23" s="204">
        <v>-4.2983715761688899</v>
      </c>
    </row>
    <row r="24" spans="1:7" ht="15.6" customHeight="1">
      <c r="A24" s="202" t="s">
        <v>146</v>
      </c>
      <c r="B24" s="203">
        <v>36190</v>
      </c>
      <c r="C24" s="203">
        <v>116767</v>
      </c>
      <c r="D24" s="203">
        <v>36190</v>
      </c>
      <c r="E24" s="203">
        <v>116767</v>
      </c>
      <c r="F24" s="204">
        <v>222.64990328820119</v>
      </c>
    </row>
    <row r="25" spans="1:7" ht="15.6" customHeight="1">
      <c r="A25" s="202" t="s">
        <v>145</v>
      </c>
      <c r="B25" s="203">
        <v>6603</v>
      </c>
      <c r="C25" s="203">
        <v>1499</v>
      </c>
      <c r="D25" s="203">
        <v>6603</v>
      </c>
      <c r="E25" s="203">
        <v>1499</v>
      </c>
      <c r="F25" s="204">
        <v>-77.29819778888384</v>
      </c>
    </row>
    <row r="26" spans="1:7" ht="15.6" customHeight="1">
      <c r="A26" s="202" t="s">
        <v>157</v>
      </c>
      <c r="B26" s="203">
        <v>82473</v>
      </c>
      <c r="C26" s="203">
        <v>26234</v>
      </c>
      <c r="D26" s="203">
        <v>82473</v>
      </c>
      <c r="E26" s="203">
        <v>26234</v>
      </c>
      <c r="F26" s="204">
        <v>-68.19080183817735</v>
      </c>
    </row>
    <row r="27" spans="1:7" ht="15.6" customHeight="1">
      <c r="A27" s="202" t="s">
        <v>173</v>
      </c>
      <c r="B27" s="203">
        <v>89235</v>
      </c>
      <c r="C27" s="203">
        <v>60947</v>
      </c>
      <c r="D27" s="203">
        <v>89235</v>
      </c>
      <c r="E27" s="203">
        <v>60947</v>
      </c>
      <c r="F27" s="204">
        <v>-31.700565921443381</v>
      </c>
    </row>
    <row r="28" spans="1:7" ht="15.6" customHeight="1">
      <c r="A28" s="202" t="s">
        <v>177</v>
      </c>
      <c r="B28" s="203">
        <v>12000</v>
      </c>
      <c r="C28" s="203">
        <v>29549</v>
      </c>
      <c r="D28" s="203">
        <v>12000</v>
      </c>
      <c r="E28" s="203">
        <v>29549</v>
      </c>
      <c r="F28" s="204">
        <v>146.2416666666667</v>
      </c>
    </row>
    <row r="29" spans="1:7" ht="15.6" customHeight="1">
      <c r="A29" s="202" t="s">
        <v>178</v>
      </c>
      <c r="B29" s="203">
        <v>275083</v>
      </c>
      <c r="C29" s="203">
        <v>336932</v>
      </c>
      <c r="D29" s="203">
        <v>275083</v>
      </c>
      <c r="E29" s="203">
        <v>336932</v>
      </c>
      <c r="F29" s="204">
        <v>22.483759447148689</v>
      </c>
    </row>
    <row r="30" spans="1:7" ht="15.6" customHeight="1">
      <c r="A30" s="202" t="s">
        <v>179</v>
      </c>
      <c r="B30" s="203">
        <v>181106</v>
      </c>
      <c r="C30" s="203">
        <v>158632</v>
      </c>
      <c r="D30" s="203">
        <v>181106</v>
      </c>
      <c r="E30" s="203">
        <v>158632</v>
      </c>
      <c r="F30" s="204">
        <v>-12.4093072565238</v>
      </c>
    </row>
    <row r="31" spans="1:7" ht="15.6" customHeight="1">
      <c r="A31" s="202" t="s">
        <v>180</v>
      </c>
      <c r="B31" s="203">
        <v>955440</v>
      </c>
      <c r="C31" s="203">
        <v>1063474</v>
      </c>
      <c r="D31" s="203">
        <v>955440</v>
      </c>
      <c r="E31" s="203">
        <v>1063474</v>
      </c>
      <c r="F31" s="204">
        <v>11.307251109436489</v>
      </c>
    </row>
    <row r="32" spans="1:7" ht="15.6" customHeight="1">
      <c r="A32" s="202" t="s">
        <v>181</v>
      </c>
      <c r="B32" s="203">
        <v>155921</v>
      </c>
      <c r="C32" s="203">
        <v>189304</v>
      </c>
      <c r="D32" s="203">
        <v>155921</v>
      </c>
      <c r="E32" s="203">
        <v>189304</v>
      </c>
      <c r="F32" s="204">
        <v>21.410201319899169</v>
      </c>
    </row>
    <row r="33" spans="1:6" ht="15.6" customHeight="1">
      <c r="A33" s="202" t="s">
        <v>182</v>
      </c>
      <c r="B33" s="203">
        <v>25690</v>
      </c>
      <c r="C33" s="203">
        <v>30628</v>
      </c>
      <c r="D33" s="203">
        <v>25690</v>
      </c>
      <c r="E33" s="203">
        <v>30628</v>
      </c>
      <c r="F33" s="204">
        <v>19.221486959906581</v>
      </c>
    </row>
    <row r="34" spans="1:6" ht="15.6" customHeight="1">
      <c r="A34" s="202" t="s">
        <v>183</v>
      </c>
      <c r="B34" s="203">
        <v>39328</v>
      </c>
      <c r="C34" s="203">
        <v>35816</v>
      </c>
      <c r="D34" s="203">
        <v>39328</v>
      </c>
      <c r="E34" s="203">
        <v>35816</v>
      </c>
      <c r="F34" s="204">
        <v>-8.9300244100895014</v>
      </c>
    </row>
    <row r="35" spans="1:6" ht="15.6" customHeight="1">
      <c r="A35" s="170" t="s">
        <v>158</v>
      </c>
      <c r="B35" s="90">
        <f>SUM(B7:B34)</f>
        <v>8171135</v>
      </c>
      <c r="C35" s="91">
        <f>SUM(C7:C34)</f>
        <v>8174893</v>
      </c>
      <c r="D35" s="90">
        <f>SUM(D7:D34)</f>
        <v>8171135</v>
      </c>
      <c r="E35" s="92">
        <f>SUM(E7:E34)</f>
        <v>8174893</v>
      </c>
      <c r="F35" s="154">
        <f>E35*100/D35-100</f>
        <v>4.5991162794393858E-2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79616</v>
      </c>
      <c r="C7" s="203">
        <v>40997</v>
      </c>
      <c r="D7" s="203">
        <v>79616</v>
      </c>
      <c r="E7" s="203">
        <v>40997</v>
      </c>
      <c r="F7" s="204">
        <v>-48.506581591639872</v>
      </c>
      <c r="G7" s="27"/>
    </row>
    <row r="8" spans="1:14" ht="15.6" customHeight="1">
      <c r="A8" s="202" t="s">
        <v>11</v>
      </c>
      <c r="B8" s="203">
        <v>104040</v>
      </c>
      <c r="C8" s="203">
        <v>96204</v>
      </c>
      <c r="D8" s="203">
        <v>104040</v>
      </c>
      <c r="E8" s="203">
        <v>96204</v>
      </c>
      <c r="F8" s="204">
        <v>-7.5317185697808497</v>
      </c>
      <c r="G8" s="20"/>
    </row>
    <row r="9" spans="1:14" ht="15.6" customHeight="1">
      <c r="A9" s="202" t="s">
        <v>8</v>
      </c>
      <c r="B9" s="203">
        <v>134447</v>
      </c>
      <c r="C9" s="203">
        <v>74717</v>
      </c>
      <c r="D9" s="203">
        <v>134447</v>
      </c>
      <c r="E9" s="203">
        <v>74717</v>
      </c>
      <c r="F9" s="204">
        <v>-44.42642825797526</v>
      </c>
      <c r="G9" s="20"/>
    </row>
    <row r="10" spans="1:14" ht="15.6" customHeight="1">
      <c r="A10" s="202" t="s">
        <v>10</v>
      </c>
      <c r="B10" s="203">
        <v>97892</v>
      </c>
      <c r="C10" s="203">
        <v>91717</v>
      </c>
      <c r="D10" s="203">
        <v>97892</v>
      </c>
      <c r="E10" s="203">
        <v>91717</v>
      </c>
      <c r="F10" s="204">
        <v>-6.3079720508315242</v>
      </c>
    </row>
    <row r="11" spans="1:14" ht="15.6" customHeight="1">
      <c r="A11" s="202" t="s">
        <v>9</v>
      </c>
      <c r="B11" s="203">
        <v>6062831</v>
      </c>
      <c r="C11" s="203">
        <v>5747403</v>
      </c>
      <c r="D11" s="203">
        <v>6062831</v>
      </c>
      <c r="E11" s="203">
        <v>5747403</v>
      </c>
      <c r="F11" s="204">
        <v>-5.2026520284005926</v>
      </c>
    </row>
    <row r="12" spans="1:14" ht="15.6" customHeight="1">
      <c r="A12" s="202" t="s">
        <v>6</v>
      </c>
      <c r="B12" s="203">
        <v>206041</v>
      </c>
      <c r="C12" s="203">
        <v>166825</v>
      </c>
      <c r="D12" s="203">
        <v>206041</v>
      </c>
      <c r="E12" s="203">
        <v>166825</v>
      </c>
      <c r="F12" s="204">
        <v>-19.033105061613949</v>
      </c>
    </row>
    <row r="13" spans="1:14" ht="15.6" customHeight="1">
      <c r="A13" s="202" t="s">
        <v>175</v>
      </c>
      <c r="B13" s="203">
        <v>824339</v>
      </c>
      <c r="C13" s="203">
        <v>884058</v>
      </c>
      <c r="D13" s="203">
        <v>824339</v>
      </c>
      <c r="E13" s="203">
        <v>884058</v>
      </c>
      <c r="F13" s="204">
        <v>7.2444710246633974</v>
      </c>
    </row>
    <row r="14" spans="1:14" ht="15.6" customHeight="1">
      <c r="A14" s="202" t="s">
        <v>153</v>
      </c>
      <c r="B14" s="203">
        <v>3811267</v>
      </c>
      <c r="C14" s="203">
        <v>3571011</v>
      </c>
      <c r="D14" s="203">
        <v>3811267</v>
      </c>
      <c r="E14" s="203">
        <v>3571011</v>
      </c>
      <c r="F14" s="204">
        <v>-6.3038354436989001</v>
      </c>
    </row>
    <row r="15" spans="1:14" ht="15.6" customHeight="1">
      <c r="A15" s="202" t="s">
        <v>150</v>
      </c>
      <c r="B15" s="203">
        <v>645821</v>
      </c>
      <c r="C15" s="203">
        <v>595059</v>
      </c>
      <c r="D15" s="203">
        <v>645821</v>
      </c>
      <c r="E15" s="203">
        <v>595059</v>
      </c>
      <c r="F15" s="204">
        <v>-7.8600726826783216</v>
      </c>
    </row>
    <row r="16" spans="1:14" ht="15.6" customHeight="1">
      <c r="A16" s="202" t="s">
        <v>149</v>
      </c>
      <c r="B16" s="203">
        <v>85628</v>
      </c>
      <c r="C16" s="203">
        <v>81870</v>
      </c>
      <c r="D16" s="203">
        <v>85628</v>
      </c>
      <c r="E16" s="203">
        <v>81870</v>
      </c>
      <c r="F16" s="204">
        <v>-4.3887513430186402</v>
      </c>
      <c r="G16" s="15"/>
    </row>
    <row r="17" spans="1:7" ht="15.6" customHeight="1">
      <c r="A17" s="202" t="s">
        <v>155</v>
      </c>
      <c r="B17" s="203">
        <v>123368</v>
      </c>
      <c r="C17" s="203">
        <v>85980</v>
      </c>
      <c r="D17" s="203">
        <v>123368</v>
      </c>
      <c r="E17" s="203">
        <v>85980</v>
      </c>
      <c r="F17" s="204">
        <v>-30.306076129952661</v>
      </c>
      <c r="G17" s="16"/>
    </row>
    <row r="18" spans="1:7" ht="15.6" customHeight="1">
      <c r="A18" s="202" t="s">
        <v>152</v>
      </c>
      <c r="B18" s="203">
        <v>41337</v>
      </c>
      <c r="C18" s="203">
        <v>39348</v>
      </c>
      <c r="D18" s="203">
        <v>41337</v>
      </c>
      <c r="E18" s="203">
        <v>39348</v>
      </c>
      <c r="F18" s="204">
        <v>-4.8116699325059926</v>
      </c>
    </row>
    <row r="19" spans="1:7" ht="15.6" customHeight="1">
      <c r="A19" s="202" t="s">
        <v>148</v>
      </c>
      <c r="B19" s="203">
        <v>34455</v>
      </c>
      <c r="C19" s="203">
        <v>121828</v>
      </c>
      <c r="D19" s="203">
        <v>34455</v>
      </c>
      <c r="E19" s="203">
        <v>121828</v>
      </c>
      <c r="F19" s="204">
        <v>253.58583659846181</v>
      </c>
    </row>
    <row r="20" spans="1:7" ht="15.6" customHeight="1">
      <c r="A20" s="202" t="s">
        <v>147</v>
      </c>
      <c r="B20" s="203">
        <v>107930</v>
      </c>
      <c r="C20" s="203">
        <v>109165</v>
      </c>
      <c r="D20" s="203">
        <v>107930</v>
      </c>
      <c r="E20" s="203">
        <v>109165</v>
      </c>
      <c r="F20" s="204">
        <v>1.14426016862781</v>
      </c>
    </row>
    <row r="21" spans="1:7" ht="15.6" customHeight="1">
      <c r="A21" s="202" t="s">
        <v>154</v>
      </c>
      <c r="B21" s="203">
        <v>94307</v>
      </c>
      <c r="C21" s="203">
        <v>99250</v>
      </c>
      <c r="D21" s="203">
        <v>94307</v>
      </c>
      <c r="E21" s="203">
        <v>99250</v>
      </c>
      <c r="F21" s="204">
        <v>5.2413924735173367</v>
      </c>
    </row>
    <row r="22" spans="1:7" ht="15.6" customHeight="1">
      <c r="A22" s="202" t="s">
        <v>151</v>
      </c>
      <c r="B22" s="203">
        <v>1397387</v>
      </c>
      <c r="C22" s="203">
        <v>1315435</v>
      </c>
      <c r="D22" s="203">
        <v>1397387</v>
      </c>
      <c r="E22" s="203">
        <v>1315435</v>
      </c>
      <c r="F22" s="204">
        <v>-5.8646602551762612</v>
      </c>
    </row>
    <row r="23" spans="1:7" ht="15.6" customHeight="1">
      <c r="A23" s="202" t="s">
        <v>171</v>
      </c>
      <c r="B23" s="203">
        <v>273393</v>
      </c>
      <c r="C23" s="203">
        <v>45992</v>
      </c>
      <c r="D23" s="203">
        <v>273393</v>
      </c>
      <c r="E23" s="203">
        <v>45992</v>
      </c>
      <c r="F23" s="204">
        <v>-83.177330802178545</v>
      </c>
    </row>
    <row r="24" spans="1:7" ht="15.6" customHeight="1">
      <c r="A24" s="202" t="s">
        <v>146</v>
      </c>
      <c r="B24" s="203">
        <v>95656</v>
      </c>
      <c r="C24" s="203">
        <v>100301</v>
      </c>
      <c r="D24" s="203">
        <v>95656</v>
      </c>
      <c r="E24" s="203">
        <v>100301</v>
      </c>
      <c r="F24" s="204">
        <v>4.85594212595133</v>
      </c>
    </row>
    <row r="25" spans="1:7" ht="15.6" customHeight="1">
      <c r="A25" s="202" t="s">
        <v>145</v>
      </c>
      <c r="B25" s="203">
        <v>37294</v>
      </c>
      <c r="C25" s="203">
        <v>32114</v>
      </c>
      <c r="D25" s="203">
        <v>37294</v>
      </c>
      <c r="E25" s="203">
        <v>32114</v>
      </c>
      <c r="F25" s="204">
        <v>-13.889633721242021</v>
      </c>
    </row>
    <row r="26" spans="1:7" ht="15.6" customHeight="1">
      <c r="A26" s="202" t="s">
        <v>157</v>
      </c>
      <c r="B26" s="203">
        <v>13125</v>
      </c>
      <c r="C26" s="203">
        <v>44747</v>
      </c>
      <c r="D26" s="203">
        <v>13125</v>
      </c>
      <c r="E26" s="203">
        <v>44747</v>
      </c>
      <c r="F26" s="204">
        <v>240.9295238095238</v>
      </c>
    </row>
    <row r="27" spans="1:7" ht="15.6" customHeight="1">
      <c r="A27" s="202" t="s">
        <v>173</v>
      </c>
      <c r="B27" s="203">
        <v>181693</v>
      </c>
      <c r="C27" s="203">
        <v>185119</v>
      </c>
      <c r="D27" s="203">
        <v>181693</v>
      </c>
      <c r="E27" s="203">
        <v>185119</v>
      </c>
      <c r="F27" s="204">
        <v>1.8855982343843749</v>
      </c>
    </row>
    <row r="28" spans="1:7" ht="15.6" customHeight="1">
      <c r="A28" s="202" t="s">
        <v>177</v>
      </c>
      <c r="B28" s="203">
        <v>569215</v>
      </c>
      <c r="C28" s="203">
        <v>618428</v>
      </c>
      <c r="D28" s="203">
        <v>569215</v>
      </c>
      <c r="E28" s="203">
        <v>618428</v>
      </c>
      <c r="F28" s="204">
        <v>8.645766538127063</v>
      </c>
    </row>
    <row r="29" spans="1:7" ht="15.6" customHeight="1">
      <c r="A29" s="202" t="s">
        <v>178</v>
      </c>
      <c r="B29" s="203">
        <v>223923</v>
      </c>
      <c r="C29" s="203">
        <v>194965</v>
      </c>
      <c r="D29" s="203">
        <v>223923</v>
      </c>
      <c r="E29" s="203">
        <v>194965</v>
      </c>
      <c r="F29" s="204">
        <v>-12.93212398904981</v>
      </c>
    </row>
    <row r="30" spans="1:7" ht="15.6" customHeight="1">
      <c r="A30" s="202" t="s">
        <v>179</v>
      </c>
      <c r="B30" s="203">
        <v>113882</v>
      </c>
      <c r="C30" s="203">
        <v>111476</v>
      </c>
      <c r="D30" s="203">
        <v>113882</v>
      </c>
      <c r="E30" s="203">
        <v>111476</v>
      </c>
      <c r="F30" s="204">
        <v>-2.1127131592350001</v>
      </c>
    </row>
    <row r="31" spans="1:7" ht="15.6" customHeight="1">
      <c r="A31" s="202" t="s">
        <v>180</v>
      </c>
      <c r="B31" s="203">
        <v>198401</v>
      </c>
      <c r="C31" s="203">
        <v>126689</v>
      </c>
      <c r="D31" s="203">
        <v>198401</v>
      </c>
      <c r="E31" s="203">
        <v>126689</v>
      </c>
      <c r="F31" s="204">
        <v>-36.144979107968197</v>
      </c>
    </row>
    <row r="32" spans="1:7" ht="15.6" customHeight="1">
      <c r="A32" s="202" t="s">
        <v>181</v>
      </c>
      <c r="B32" s="203">
        <v>6153562</v>
      </c>
      <c r="C32" s="203">
        <v>5177738</v>
      </c>
      <c r="D32" s="203">
        <v>6153562</v>
      </c>
      <c r="E32" s="203">
        <v>5177738</v>
      </c>
      <c r="F32" s="204">
        <v>-15.857872237250559</v>
      </c>
    </row>
    <row r="33" spans="1:6" ht="15.6" customHeight="1">
      <c r="A33" s="202" t="s">
        <v>182</v>
      </c>
      <c r="B33" s="203">
        <v>325209</v>
      </c>
      <c r="C33" s="203">
        <v>310163</v>
      </c>
      <c r="D33" s="203">
        <v>325209</v>
      </c>
      <c r="E33" s="203">
        <v>310163</v>
      </c>
      <c r="F33" s="204">
        <v>-4.6265632254949907</v>
      </c>
    </row>
    <row r="34" spans="1:6" ht="15.6" customHeight="1">
      <c r="A34" s="202" t="s">
        <v>183</v>
      </c>
      <c r="B34" s="203">
        <v>72692</v>
      </c>
      <c r="C34" s="203">
        <v>52710</v>
      </c>
      <c r="D34" s="203">
        <v>72692</v>
      </c>
      <c r="E34" s="203">
        <v>52710</v>
      </c>
      <c r="F34" s="204">
        <v>-27.48858196225169</v>
      </c>
    </row>
    <row r="35" spans="1:6" ht="15.6" customHeight="1">
      <c r="A35" s="170" t="s">
        <v>158</v>
      </c>
      <c r="B35" s="90">
        <f>SUM(B7:B34)</f>
        <v>22108751</v>
      </c>
      <c r="C35" s="91">
        <f>SUM(C7:C34)</f>
        <v>20121309</v>
      </c>
      <c r="D35" s="90">
        <f>SUM(D7:D34)</f>
        <v>22108751</v>
      </c>
      <c r="E35" s="92">
        <f>SUM(E7:E34)</f>
        <v>20121309</v>
      </c>
      <c r="F35" s="191">
        <f>E35*100/D35-100</f>
        <v>-8.9893906715942506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66</v>
      </c>
      <c r="D7" s="203">
        <v>0</v>
      </c>
      <c r="E7" s="203">
        <v>66</v>
      </c>
      <c r="F7" s="204" t="s">
        <v>156</v>
      </c>
      <c r="G7" s="27"/>
    </row>
    <row r="8" spans="1:14" ht="15.6" customHeight="1">
      <c r="A8" s="202" t="s">
        <v>11</v>
      </c>
      <c r="B8" s="203">
        <v>97163</v>
      </c>
      <c r="C8" s="203">
        <v>89345</v>
      </c>
      <c r="D8" s="203">
        <v>97163</v>
      </c>
      <c r="E8" s="203">
        <v>89345</v>
      </c>
      <c r="F8" s="204">
        <v>-8.0462727581486746</v>
      </c>
      <c r="G8" s="20"/>
    </row>
    <row r="9" spans="1:14" ht="15.6" customHeight="1">
      <c r="A9" s="202" t="s">
        <v>8</v>
      </c>
      <c r="B9" s="203">
        <v>35899</v>
      </c>
      <c r="C9" s="203">
        <v>11672</v>
      </c>
      <c r="D9" s="203">
        <v>35899</v>
      </c>
      <c r="E9" s="203">
        <v>11672</v>
      </c>
      <c r="F9" s="204">
        <v>-67.486559514192606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4742267</v>
      </c>
      <c r="C11" s="203">
        <v>4544493</v>
      </c>
      <c r="D11" s="203">
        <v>4742267</v>
      </c>
      <c r="E11" s="203">
        <v>4544493</v>
      </c>
      <c r="F11" s="204">
        <v>-4.1704526548167848</v>
      </c>
    </row>
    <row r="12" spans="1:14" ht="15.6" customHeight="1">
      <c r="A12" s="202" t="s">
        <v>6</v>
      </c>
      <c r="B12" s="203">
        <v>157740</v>
      </c>
      <c r="C12" s="203">
        <v>115728</v>
      </c>
      <c r="D12" s="203">
        <v>157740</v>
      </c>
      <c r="E12" s="203">
        <v>115728</v>
      </c>
      <c r="F12" s="204">
        <v>-26.63370102700647</v>
      </c>
    </row>
    <row r="13" spans="1:14" ht="15.6" customHeight="1">
      <c r="A13" s="202" t="s">
        <v>175</v>
      </c>
      <c r="B13" s="203">
        <v>25202</v>
      </c>
      <c r="C13" s="203">
        <v>21952</v>
      </c>
      <c r="D13" s="203">
        <v>25202</v>
      </c>
      <c r="E13" s="203">
        <v>21952</v>
      </c>
      <c r="F13" s="204">
        <v>-12.8958019204825</v>
      </c>
    </row>
    <row r="14" spans="1:14" ht="15.6" customHeight="1">
      <c r="A14" s="202" t="s">
        <v>153</v>
      </c>
      <c r="B14" s="203">
        <v>3015822</v>
      </c>
      <c r="C14" s="203">
        <v>2789630</v>
      </c>
      <c r="D14" s="203">
        <v>3015822</v>
      </c>
      <c r="E14" s="203">
        <v>2789630</v>
      </c>
      <c r="F14" s="204">
        <v>-7.5001773977376587</v>
      </c>
    </row>
    <row r="15" spans="1:14" ht="15.6" customHeight="1">
      <c r="A15" s="202" t="s">
        <v>150</v>
      </c>
      <c r="B15" s="203">
        <v>418899</v>
      </c>
      <c r="C15" s="203">
        <v>407988</v>
      </c>
      <c r="D15" s="203">
        <v>418899</v>
      </c>
      <c r="E15" s="203">
        <v>407988</v>
      </c>
      <c r="F15" s="204">
        <v>-2.6046851388998249</v>
      </c>
    </row>
    <row r="16" spans="1:14" ht="15.6" customHeight="1">
      <c r="A16" s="202" t="s">
        <v>149</v>
      </c>
      <c r="B16" s="203">
        <v>56397</v>
      </c>
      <c r="C16" s="203">
        <v>42249</v>
      </c>
      <c r="D16" s="203">
        <v>56397</v>
      </c>
      <c r="E16" s="203">
        <v>42249</v>
      </c>
      <c r="F16" s="204">
        <v>-25.086440768125971</v>
      </c>
      <c r="G16" s="15"/>
    </row>
    <row r="17" spans="1:7" ht="15.6" customHeight="1">
      <c r="A17" s="202" t="s">
        <v>155</v>
      </c>
      <c r="B17" s="203">
        <v>118945</v>
      </c>
      <c r="C17" s="203">
        <v>81295</v>
      </c>
      <c r="D17" s="203">
        <v>118945</v>
      </c>
      <c r="E17" s="203">
        <v>81295</v>
      </c>
      <c r="F17" s="204">
        <v>-31.653285131783591</v>
      </c>
      <c r="G17" s="16"/>
    </row>
    <row r="18" spans="1:7" ht="15.6" customHeight="1">
      <c r="A18" s="202" t="s">
        <v>152</v>
      </c>
      <c r="B18" s="203">
        <v>5389</v>
      </c>
      <c r="C18" s="203">
        <v>5644</v>
      </c>
      <c r="D18" s="203">
        <v>5389</v>
      </c>
      <c r="E18" s="203">
        <v>5644</v>
      </c>
      <c r="F18" s="204">
        <v>4.7318611987381729</v>
      </c>
    </row>
    <row r="19" spans="1:7" ht="15.6" customHeight="1">
      <c r="A19" s="202" t="s">
        <v>148</v>
      </c>
      <c r="B19" s="203">
        <v>11839</v>
      </c>
      <c r="C19" s="203">
        <v>54410</v>
      </c>
      <c r="D19" s="203">
        <v>11839</v>
      </c>
      <c r="E19" s="203">
        <v>54410</v>
      </c>
      <c r="F19" s="204">
        <v>359.58273502829633</v>
      </c>
    </row>
    <row r="20" spans="1:7" ht="15.6" customHeight="1">
      <c r="A20" s="202" t="s">
        <v>147</v>
      </c>
      <c r="B20" s="203">
        <v>50722</v>
      </c>
      <c r="C20" s="203">
        <v>60316</v>
      </c>
      <c r="D20" s="203">
        <v>50722</v>
      </c>
      <c r="E20" s="203">
        <v>60316</v>
      </c>
      <c r="F20" s="204">
        <v>18.914869287488671</v>
      </c>
    </row>
    <row r="21" spans="1:7" ht="15.6" customHeight="1">
      <c r="A21" s="202" t="s">
        <v>154</v>
      </c>
      <c r="B21" s="203">
        <v>39604</v>
      </c>
      <c r="C21" s="203">
        <v>41907</v>
      </c>
      <c r="D21" s="203">
        <v>39604</v>
      </c>
      <c r="E21" s="203">
        <v>41907</v>
      </c>
      <c r="F21" s="204">
        <v>5.8150691849308203</v>
      </c>
    </row>
    <row r="22" spans="1:7" ht="15.6" customHeight="1">
      <c r="A22" s="202" t="s">
        <v>151</v>
      </c>
      <c r="B22" s="203">
        <v>1054481</v>
      </c>
      <c r="C22" s="203">
        <v>932351</v>
      </c>
      <c r="D22" s="203">
        <v>1054481</v>
      </c>
      <c r="E22" s="203">
        <v>932351</v>
      </c>
      <c r="F22" s="204">
        <v>-11.582001003337179</v>
      </c>
    </row>
    <row r="23" spans="1:7" ht="15.6" customHeight="1">
      <c r="A23" s="202" t="s">
        <v>171</v>
      </c>
      <c r="B23" s="203">
        <v>242934</v>
      </c>
      <c r="C23" s="203">
        <v>17557</v>
      </c>
      <c r="D23" s="203">
        <v>242934</v>
      </c>
      <c r="E23" s="203">
        <v>17557</v>
      </c>
      <c r="F23" s="204">
        <v>-92.772934212584488</v>
      </c>
    </row>
    <row r="24" spans="1:7" ht="15.6" customHeight="1">
      <c r="A24" s="202" t="s">
        <v>146</v>
      </c>
      <c r="B24" s="203">
        <v>40319</v>
      </c>
      <c r="C24" s="203">
        <v>45507</v>
      </c>
      <c r="D24" s="203">
        <v>40319</v>
      </c>
      <c r="E24" s="203">
        <v>45507</v>
      </c>
      <c r="F24" s="204">
        <v>12.867382623576971</v>
      </c>
    </row>
    <row r="25" spans="1:7" ht="15.6" customHeight="1">
      <c r="A25" s="202" t="s">
        <v>145</v>
      </c>
      <c r="B25" s="203">
        <v>3764</v>
      </c>
      <c r="C25" s="203">
        <v>3353</v>
      </c>
      <c r="D25" s="203">
        <v>3764</v>
      </c>
      <c r="E25" s="203">
        <v>3353</v>
      </c>
      <c r="F25" s="204">
        <v>-10.919234856535599</v>
      </c>
    </row>
    <row r="26" spans="1:7" ht="15.6" customHeight="1">
      <c r="A26" s="202" t="s">
        <v>157</v>
      </c>
      <c r="B26" s="203">
        <v>0</v>
      </c>
      <c r="C26" s="203">
        <v>202</v>
      </c>
      <c r="D26" s="203">
        <v>0</v>
      </c>
      <c r="E26" s="203">
        <v>202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281622</v>
      </c>
      <c r="C28" s="203">
        <v>298797</v>
      </c>
      <c r="D28" s="203">
        <v>281622</v>
      </c>
      <c r="E28" s="203">
        <v>298797</v>
      </c>
      <c r="F28" s="204">
        <v>6.0986002514008106</v>
      </c>
    </row>
    <row r="29" spans="1:7" ht="15.6" customHeight="1">
      <c r="A29" s="202" t="s">
        <v>178</v>
      </c>
      <c r="B29" s="203">
        <v>35486</v>
      </c>
      <c r="C29" s="203">
        <v>26379</v>
      </c>
      <c r="D29" s="203">
        <v>35486</v>
      </c>
      <c r="E29" s="203">
        <v>26379</v>
      </c>
      <c r="F29" s="204">
        <v>-25.663641999661831</v>
      </c>
    </row>
    <row r="30" spans="1:7" ht="15.6" customHeight="1">
      <c r="A30" s="202" t="s">
        <v>179</v>
      </c>
      <c r="B30" s="203">
        <v>78211</v>
      </c>
      <c r="C30" s="203">
        <v>79337</v>
      </c>
      <c r="D30" s="203">
        <v>78211</v>
      </c>
      <c r="E30" s="203">
        <v>79337</v>
      </c>
      <c r="F30" s="204">
        <v>1.4396951835419569</v>
      </c>
    </row>
    <row r="31" spans="1:7" ht="15.6" customHeight="1">
      <c r="A31" s="202" t="s">
        <v>180</v>
      </c>
      <c r="B31" s="203">
        <v>49423</v>
      </c>
      <c r="C31" s="203">
        <v>28004</v>
      </c>
      <c r="D31" s="203">
        <v>49423</v>
      </c>
      <c r="E31" s="203">
        <v>28004</v>
      </c>
      <c r="F31" s="204">
        <v>-43.338121927038017</v>
      </c>
    </row>
    <row r="32" spans="1:7" ht="15.6" customHeight="1">
      <c r="A32" s="202" t="s">
        <v>181</v>
      </c>
      <c r="B32" s="203">
        <v>5039609</v>
      </c>
      <c r="C32" s="203">
        <v>4023882</v>
      </c>
      <c r="D32" s="203">
        <v>5039609</v>
      </c>
      <c r="E32" s="203">
        <v>4023882</v>
      </c>
      <c r="F32" s="204">
        <v>-20.15487709463174</v>
      </c>
    </row>
    <row r="33" spans="1:6" ht="15.6" customHeight="1">
      <c r="A33" s="202" t="s">
        <v>182</v>
      </c>
      <c r="B33" s="203">
        <v>212308</v>
      </c>
      <c r="C33" s="203">
        <v>186430</v>
      </c>
      <c r="D33" s="203">
        <v>212308</v>
      </c>
      <c r="E33" s="203">
        <v>186430</v>
      </c>
      <c r="F33" s="204">
        <v>-12.1888953784125</v>
      </c>
    </row>
    <row r="34" spans="1:6" ht="15.6" customHeight="1">
      <c r="A34" s="202" t="s">
        <v>183</v>
      </c>
      <c r="B34" s="203">
        <v>28052</v>
      </c>
      <c r="C34" s="203">
        <v>19788</v>
      </c>
      <c r="D34" s="203">
        <v>28052</v>
      </c>
      <c r="E34" s="203">
        <v>19788</v>
      </c>
      <c r="F34" s="204">
        <v>-29.459575074860979</v>
      </c>
    </row>
    <row r="35" spans="1:6" ht="15.6" customHeight="1">
      <c r="A35" s="170" t="s">
        <v>158</v>
      </c>
      <c r="B35" s="90">
        <f>SUM(B7:B34)</f>
        <v>15842097</v>
      </c>
      <c r="C35" s="91">
        <f>SUM(C7:C34)</f>
        <v>13928282</v>
      </c>
      <c r="D35" s="192">
        <f>SUM(D7:D34)</f>
        <v>15842097</v>
      </c>
      <c r="E35" s="92">
        <f>SUM(E7:E34)</f>
        <v>13928282</v>
      </c>
      <c r="F35" s="154">
        <f>E35*100/D35-100</f>
        <v>-12.080566101823521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1403.8610000000001</v>
      </c>
      <c r="C7" s="203">
        <v>1202.998</v>
      </c>
      <c r="D7" s="203">
        <v>1403.8610000000001</v>
      </c>
      <c r="E7" s="203">
        <v>1202.998</v>
      </c>
      <c r="F7" s="204">
        <v>-14.30789800414712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208.56100000000001</v>
      </c>
      <c r="C9" s="203">
        <v>186.172</v>
      </c>
      <c r="D9" s="203">
        <v>208.56100000000001</v>
      </c>
      <c r="E9" s="203">
        <v>186.172</v>
      </c>
      <c r="F9" s="204">
        <v>-10.734988804234719</v>
      </c>
      <c r="G9" s="20"/>
    </row>
    <row r="10" spans="1:14" ht="15.6" customHeight="1">
      <c r="A10" s="202" t="s">
        <v>10</v>
      </c>
      <c r="B10" s="203">
        <v>627.52499999999998</v>
      </c>
      <c r="C10" s="203">
        <v>481.46</v>
      </c>
      <c r="D10" s="203">
        <v>627.52499999999998</v>
      </c>
      <c r="E10" s="203">
        <v>481.46</v>
      </c>
      <c r="F10" s="204">
        <v>-23.276363491494369</v>
      </c>
    </row>
    <row r="11" spans="1:14" ht="15.6" customHeight="1">
      <c r="A11" s="202" t="s">
        <v>9</v>
      </c>
      <c r="B11" s="203">
        <v>23.82</v>
      </c>
      <c r="C11" s="203">
        <v>85.450000000000017</v>
      </c>
      <c r="D11" s="203">
        <v>23.82</v>
      </c>
      <c r="E11" s="203">
        <v>85.450000000000017</v>
      </c>
      <c r="F11" s="204">
        <v>258.73215785054578</v>
      </c>
    </row>
    <row r="12" spans="1:14" ht="15.6" customHeight="1">
      <c r="A12" s="202" t="s">
        <v>6</v>
      </c>
      <c r="B12" s="203">
        <v>825.33900000000006</v>
      </c>
      <c r="C12" s="203">
        <v>839.73800000000006</v>
      </c>
      <c r="D12" s="203">
        <v>825.33900000000006</v>
      </c>
      <c r="E12" s="203">
        <v>839.73800000000006</v>
      </c>
      <c r="F12" s="204">
        <v>1.744616454571982</v>
      </c>
    </row>
    <row r="13" spans="1:14" ht="15.6" customHeight="1">
      <c r="A13" s="202" t="s">
        <v>175</v>
      </c>
      <c r="B13" s="203">
        <v>93.708000000000013</v>
      </c>
      <c r="C13" s="203">
        <v>60.77</v>
      </c>
      <c r="D13" s="203">
        <v>93.708000000000013</v>
      </c>
      <c r="E13" s="203">
        <v>60.77</v>
      </c>
      <c r="F13" s="204">
        <v>-35.14961369360141</v>
      </c>
    </row>
    <row r="14" spans="1:14" ht="15.6" customHeight="1">
      <c r="A14" s="202" t="s">
        <v>153</v>
      </c>
      <c r="B14" s="203">
        <v>265.99</v>
      </c>
      <c r="C14" s="203">
        <v>44.075999999999993</v>
      </c>
      <c r="D14" s="203">
        <v>265.99</v>
      </c>
      <c r="E14" s="203">
        <v>44.075999999999993</v>
      </c>
      <c r="F14" s="204">
        <v>-83.429452235046426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31.018000000000001</v>
      </c>
      <c r="C16" s="203">
        <v>0</v>
      </c>
      <c r="D16" s="203">
        <v>31.018000000000001</v>
      </c>
      <c r="E16" s="203">
        <v>0</v>
      </c>
      <c r="F16" s="204">
        <v>-100</v>
      </c>
      <c r="G16" s="15"/>
    </row>
    <row r="17" spans="1:7" ht="15.6" customHeight="1">
      <c r="A17" s="202" t="s">
        <v>155</v>
      </c>
      <c r="B17" s="203">
        <v>169.685</v>
      </c>
      <c r="C17" s="203">
        <v>74.792999999999992</v>
      </c>
      <c r="D17" s="203">
        <v>169.685</v>
      </c>
      <c r="E17" s="203">
        <v>74.792999999999992</v>
      </c>
      <c r="F17" s="204">
        <v>-55.922444529569503</v>
      </c>
      <c r="G17" s="16"/>
    </row>
    <row r="18" spans="1:7" ht="15.6" customHeight="1">
      <c r="A18" s="202" t="s">
        <v>152</v>
      </c>
      <c r="B18" s="203">
        <v>0.9</v>
      </c>
      <c r="C18" s="203">
        <v>0</v>
      </c>
      <c r="D18" s="203">
        <v>0.9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16.07</v>
      </c>
      <c r="C19" s="203">
        <v>9.109</v>
      </c>
      <c r="D19" s="203">
        <v>16.07</v>
      </c>
      <c r="E19" s="203">
        <v>9.109</v>
      </c>
      <c r="F19" s="204">
        <v>-43.316739265712513</v>
      </c>
    </row>
    <row r="20" spans="1:7" ht="15.6" customHeight="1">
      <c r="A20" s="202" t="s">
        <v>147</v>
      </c>
      <c r="B20" s="203">
        <v>116.42100000000001</v>
      </c>
      <c r="C20" s="203">
        <v>193.19800000000001</v>
      </c>
      <c r="D20" s="203">
        <v>116.42100000000001</v>
      </c>
      <c r="E20" s="203">
        <v>193.19800000000001</v>
      </c>
      <c r="F20" s="204">
        <v>65.947724207831897</v>
      </c>
    </row>
    <row r="21" spans="1:7" ht="15.6" customHeight="1">
      <c r="A21" s="202" t="s">
        <v>154</v>
      </c>
      <c r="B21" s="203">
        <v>18.286999999999999</v>
      </c>
      <c r="C21" s="203">
        <v>12.56</v>
      </c>
      <c r="D21" s="203">
        <v>18.286999999999999</v>
      </c>
      <c r="E21" s="203">
        <v>12.56</v>
      </c>
      <c r="F21" s="204">
        <v>-31.317329250287081</v>
      </c>
    </row>
    <row r="22" spans="1:7" ht="15.6" customHeight="1">
      <c r="A22" s="202" t="s">
        <v>151</v>
      </c>
      <c r="B22" s="203">
        <v>24.905000000000001</v>
      </c>
      <c r="C22" s="203">
        <v>35.749000000000002</v>
      </c>
      <c r="D22" s="203">
        <v>24.905000000000001</v>
      </c>
      <c r="E22" s="203">
        <v>35.749000000000002</v>
      </c>
      <c r="F22" s="204">
        <v>43.541457538646853</v>
      </c>
    </row>
    <row r="23" spans="1:7" ht="15.6" customHeight="1">
      <c r="A23" s="202" t="s">
        <v>171</v>
      </c>
      <c r="B23" s="203">
        <v>42.628</v>
      </c>
      <c r="C23" s="203">
        <v>7.7680000000000016</v>
      </c>
      <c r="D23" s="203">
        <v>42.628</v>
      </c>
      <c r="E23" s="203">
        <v>7.7680000000000016</v>
      </c>
      <c r="F23" s="204">
        <v>-81.777235619780427</v>
      </c>
    </row>
    <row r="24" spans="1:7" ht="15.6" customHeight="1">
      <c r="A24" s="202" t="s">
        <v>146</v>
      </c>
      <c r="B24" s="203">
        <v>192.875</v>
      </c>
      <c r="C24" s="203">
        <v>214.05099999999999</v>
      </c>
      <c r="D24" s="203">
        <v>192.875</v>
      </c>
      <c r="E24" s="203">
        <v>214.05099999999999</v>
      </c>
      <c r="F24" s="204">
        <v>10.97913156189243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94.105000000000018</v>
      </c>
      <c r="C26" s="203">
        <v>77.820999999999998</v>
      </c>
      <c r="D26" s="203">
        <v>94.105000000000018</v>
      </c>
      <c r="E26" s="203">
        <v>77.820999999999998</v>
      </c>
      <c r="F26" s="204">
        <v>-17.304075235109739</v>
      </c>
    </row>
    <row r="27" spans="1:7" ht="15.6" customHeight="1">
      <c r="A27" s="202" t="s">
        <v>173</v>
      </c>
      <c r="B27" s="203">
        <v>1560.058</v>
      </c>
      <c r="C27" s="203">
        <v>1731.3510000000001</v>
      </c>
      <c r="D27" s="203">
        <v>1560.058</v>
      </c>
      <c r="E27" s="203">
        <v>1731.3510000000001</v>
      </c>
      <c r="F27" s="204">
        <v>10.97991228531248</v>
      </c>
    </row>
    <row r="28" spans="1:7" ht="15.6" customHeight="1">
      <c r="A28" s="202" t="s">
        <v>177</v>
      </c>
      <c r="B28" s="203">
        <v>150.59800000000001</v>
      </c>
      <c r="C28" s="203">
        <v>105.015</v>
      </c>
      <c r="D28" s="203">
        <v>150.59800000000001</v>
      </c>
      <c r="E28" s="203">
        <v>105.015</v>
      </c>
      <c r="F28" s="204">
        <v>-30.267998246988689</v>
      </c>
    </row>
    <row r="29" spans="1:7" ht="15.6" customHeight="1">
      <c r="A29" s="202" t="s">
        <v>178</v>
      </c>
      <c r="B29" s="203">
        <v>391.60399999999998</v>
      </c>
      <c r="C29" s="203">
        <v>188.404</v>
      </c>
      <c r="D29" s="203">
        <v>391.60399999999998</v>
      </c>
      <c r="E29" s="203">
        <v>188.404</v>
      </c>
      <c r="F29" s="204">
        <v>-51.889153328362319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80.213000000000008</v>
      </c>
      <c r="C31" s="203">
        <v>68.216000000000008</v>
      </c>
      <c r="D31" s="203">
        <v>80.213000000000008</v>
      </c>
      <c r="E31" s="203">
        <v>68.216000000000008</v>
      </c>
      <c r="F31" s="204">
        <v>-14.95642850909454</v>
      </c>
    </row>
    <row r="32" spans="1:7" ht="15.6" customHeight="1">
      <c r="A32" s="202" t="s">
        <v>181</v>
      </c>
      <c r="B32" s="203">
        <v>54.679000000000002</v>
      </c>
      <c r="C32" s="203">
        <v>45.622999999999998</v>
      </c>
      <c r="D32" s="203">
        <v>54.679000000000002</v>
      </c>
      <c r="E32" s="203">
        <v>45.622999999999998</v>
      </c>
      <c r="F32" s="204">
        <v>-16.562117083340951</v>
      </c>
    </row>
    <row r="33" spans="1:6" ht="15.6" customHeight="1">
      <c r="A33" s="202" t="s">
        <v>182</v>
      </c>
      <c r="B33" s="203">
        <v>2388.0189999999998</v>
      </c>
      <c r="C33" s="203">
        <v>2034.4059999999999</v>
      </c>
      <c r="D33" s="203">
        <v>2388.0189999999998</v>
      </c>
      <c r="E33" s="203">
        <v>2034.4059999999999</v>
      </c>
      <c r="F33" s="204">
        <v>-14.807796755385951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8780.8690000000006</v>
      </c>
      <c r="C35" s="91">
        <f>SUM(C7:C34)</f>
        <v>7698.7280000000001</v>
      </c>
      <c r="D35" s="90">
        <f>SUM(D7:D34)</f>
        <v>8780.8690000000006</v>
      </c>
      <c r="E35" s="92">
        <f>SUM(E7:E34)</f>
        <v>7698.7280000000001</v>
      </c>
      <c r="F35" s="154">
        <f>E35*100/D35-100</f>
        <v>-12.323848584917968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2998</v>
      </c>
      <c r="C7" s="203">
        <v>2027</v>
      </c>
      <c r="D7" s="203">
        <v>2998</v>
      </c>
      <c r="E7" s="203">
        <v>2027</v>
      </c>
      <c r="F7" s="204">
        <v>-32.388258839226147</v>
      </c>
      <c r="G7" s="51"/>
    </row>
    <row r="8" spans="1:14" ht="15.6" customHeight="1">
      <c r="A8" s="202" t="s">
        <v>11</v>
      </c>
      <c r="B8" s="203">
        <v>1484</v>
      </c>
      <c r="C8" s="203">
        <v>1864</v>
      </c>
      <c r="D8" s="203">
        <v>1484</v>
      </c>
      <c r="E8" s="203">
        <v>1864</v>
      </c>
      <c r="F8" s="204">
        <v>25.60646900269542</v>
      </c>
      <c r="G8" s="20"/>
    </row>
    <row r="9" spans="1:14" ht="15.6" customHeight="1">
      <c r="A9" s="202" t="s">
        <v>8</v>
      </c>
      <c r="B9" s="203">
        <v>4601</v>
      </c>
      <c r="C9" s="203">
        <v>5193</v>
      </c>
      <c r="D9" s="203">
        <v>4601</v>
      </c>
      <c r="E9" s="203">
        <v>5193</v>
      </c>
      <c r="F9" s="204">
        <v>12.866768093892629</v>
      </c>
      <c r="G9" s="20"/>
    </row>
    <row r="10" spans="1:14" ht="15.6" customHeight="1">
      <c r="A10" s="202" t="s">
        <v>10</v>
      </c>
      <c r="B10" s="203">
        <v>4251</v>
      </c>
      <c r="C10" s="203">
        <v>4439</v>
      </c>
      <c r="D10" s="203">
        <v>4251</v>
      </c>
      <c r="E10" s="203">
        <v>4439</v>
      </c>
      <c r="F10" s="204">
        <v>4.4224888261585562</v>
      </c>
    </row>
    <row r="11" spans="1:14" ht="15.6" customHeight="1">
      <c r="A11" s="202" t="s">
        <v>9</v>
      </c>
      <c r="B11" s="203">
        <v>286828</v>
      </c>
      <c r="C11" s="203">
        <v>289720</v>
      </c>
      <c r="D11" s="203">
        <v>286828</v>
      </c>
      <c r="E11" s="203">
        <v>289720</v>
      </c>
      <c r="F11" s="204">
        <v>1.0082697644581491</v>
      </c>
    </row>
    <row r="12" spans="1:14" ht="15.6" customHeight="1">
      <c r="A12" s="202" t="s">
        <v>6</v>
      </c>
      <c r="B12" s="203">
        <v>12845</v>
      </c>
      <c r="C12" s="203">
        <v>9651</v>
      </c>
      <c r="D12" s="203">
        <v>12845</v>
      </c>
      <c r="E12" s="203">
        <v>9651</v>
      </c>
      <c r="F12" s="204">
        <v>-24.86570650058388</v>
      </c>
    </row>
    <row r="13" spans="1:14" ht="15.6" customHeight="1">
      <c r="A13" s="202" t="s">
        <v>175</v>
      </c>
      <c r="B13" s="203">
        <v>6252</v>
      </c>
      <c r="C13" s="203">
        <v>2766</v>
      </c>
      <c r="D13" s="203">
        <v>6252</v>
      </c>
      <c r="E13" s="203">
        <v>2766</v>
      </c>
      <c r="F13" s="204">
        <v>-55.758157389635308</v>
      </c>
    </row>
    <row r="14" spans="1:14" ht="15.6" customHeight="1">
      <c r="A14" s="202" t="s">
        <v>153</v>
      </c>
      <c r="B14" s="203">
        <v>140339</v>
      </c>
      <c r="C14" s="203">
        <v>118021</v>
      </c>
      <c r="D14" s="203">
        <v>140339</v>
      </c>
      <c r="E14" s="203">
        <v>118021</v>
      </c>
      <c r="F14" s="204">
        <v>-15.90292078467141</v>
      </c>
    </row>
    <row r="15" spans="1:14" ht="15.6" customHeight="1">
      <c r="A15" s="202" t="s">
        <v>150</v>
      </c>
      <c r="B15" s="203">
        <v>8942</v>
      </c>
      <c r="C15" s="203">
        <v>9409</v>
      </c>
      <c r="D15" s="203">
        <v>8942</v>
      </c>
      <c r="E15" s="203">
        <v>9409</v>
      </c>
      <c r="F15" s="204">
        <v>5.2225452918810049</v>
      </c>
    </row>
    <row r="16" spans="1:14" ht="15.6" customHeight="1">
      <c r="A16" s="202" t="s">
        <v>149</v>
      </c>
      <c r="B16" s="203">
        <v>22319</v>
      </c>
      <c r="C16" s="203">
        <v>9028</v>
      </c>
      <c r="D16" s="203">
        <v>22319</v>
      </c>
      <c r="E16" s="203">
        <v>9028</v>
      </c>
      <c r="F16" s="204">
        <v>-59.550159057305443</v>
      </c>
      <c r="G16" s="15"/>
    </row>
    <row r="17" spans="1:7" ht="15.6" customHeight="1">
      <c r="A17" s="202" t="s">
        <v>155</v>
      </c>
      <c r="B17" s="203">
        <v>2468</v>
      </c>
      <c r="C17" s="203">
        <v>2547</v>
      </c>
      <c r="D17" s="203">
        <v>2468</v>
      </c>
      <c r="E17" s="203">
        <v>2547</v>
      </c>
      <c r="F17" s="204">
        <v>3.2009724473257681</v>
      </c>
      <c r="G17" s="16"/>
    </row>
    <row r="18" spans="1:7" ht="15.6" customHeight="1">
      <c r="A18" s="202" t="s">
        <v>152</v>
      </c>
      <c r="B18" s="203">
        <v>39158</v>
      </c>
      <c r="C18" s="203">
        <v>52984</v>
      </c>
      <c r="D18" s="203">
        <v>39158</v>
      </c>
      <c r="E18" s="203">
        <v>52984</v>
      </c>
      <c r="F18" s="204">
        <v>35.308238418713927</v>
      </c>
    </row>
    <row r="19" spans="1:7" ht="15.6" customHeight="1">
      <c r="A19" s="202" t="s">
        <v>148</v>
      </c>
      <c r="B19" s="203">
        <v>857</v>
      </c>
      <c r="C19" s="203">
        <v>819</v>
      </c>
      <c r="D19" s="203">
        <v>857</v>
      </c>
      <c r="E19" s="203">
        <v>819</v>
      </c>
      <c r="F19" s="204">
        <v>-4.4340723453909021</v>
      </c>
    </row>
    <row r="20" spans="1:7" ht="15.6" customHeight="1">
      <c r="A20" s="202" t="s">
        <v>147</v>
      </c>
      <c r="B20" s="203">
        <v>7499</v>
      </c>
      <c r="C20" s="203">
        <v>7423</v>
      </c>
      <c r="D20" s="203">
        <v>7499</v>
      </c>
      <c r="E20" s="203">
        <v>7423</v>
      </c>
      <c r="F20" s="204">
        <v>-1.0134684624616599</v>
      </c>
    </row>
    <row r="21" spans="1:7" ht="15.6" customHeight="1">
      <c r="A21" s="202" t="s">
        <v>154</v>
      </c>
      <c r="B21" s="203">
        <v>17007</v>
      </c>
      <c r="C21" s="203">
        <v>13890</v>
      </c>
      <c r="D21" s="203">
        <v>17007</v>
      </c>
      <c r="E21" s="203">
        <v>13890</v>
      </c>
      <c r="F21" s="204">
        <v>-18.327747398130189</v>
      </c>
    </row>
    <row r="22" spans="1:7" ht="15.6" customHeight="1">
      <c r="A22" s="202" t="s">
        <v>151</v>
      </c>
      <c r="B22" s="203">
        <v>216169</v>
      </c>
      <c r="C22" s="203">
        <v>197960</v>
      </c>
      <c r="D22" s="203">
        <v>216169</v>
      </c>
      <c r="E22" s="203">
        <v>197960</v>
      </c>
      <c r="F22" s="204">
        <v>-8.4235019822453694</v>
      </c>
    </row>
    <row r="23" spans="1:7" ht="15.6" customHeight="1">
      <c r="A23" s="202" t="s">
        <v>171</v>
      </c>
      <c r="B23" s="203">
        <v>4956</v>
      </c>
      <c r="C23" s="203">
        <v>5256</v>
      </c>
      <c r="D23" s="203">
        <v>4956</v>
      </c>
      <c r="E23" s="203">
        <v>5256</v>
      </c>
      <c r="F23" s="204">
        <v>6.0532687651331676</v>
      </c>
    </row>
    <row r="24" spans="1:7" ht="15.6" customHeight="1">
      <c r="A24" s="202" t="s">
        <v>146</v>
      </c>
      <c r="B24" s="203">
        <v>3738</v>
      </c>
      <c r="C24" s="203">
        <v>1516</v>
      </c>
      <c r="D24" s="203">
        <v>3738</v>
      </c>
      <c r="E24" s="203">
        <v>1516</v>
      </c>
      <c r="F24" s="204">
        <v>-59.443552701979677</v>
      </c>
    </row>
    <row r="25" spans="1:7" ht="15.6" customHeight="1">
      <c r="A25" s="202" t="s">
        <v>145</v>
      </c>
      <c r="B25" s="203">
        <v>0</v>
      </c>
      <c r="C25" s="203">
        <v>9</v>
      </c>
      <c r="D25" s="203">
        <v>0</v>
      </c>
      <c r="E25" s="203">
        <v>9</v>
      </c>
      <c r="F25" s="204" t="s">
        <v>156</v>
      </c>
    </row>
    <row r="26" spans="1:7" ht="15.6" customHeight="1">
      <c r="A26" s="202" t="s">
        <v>157</v>
      </c>
      <c r="B26" s="203">
        <v>1170</v>
      </c>
      <c r="C26" s="203">
        <v>1675</v>
      </c>
      <c r="D26" s="203">
        <v>1170</v>
      </c>
      <c r="E26" s="203">
        <v>1675</v>
      </c>
      <c r="F26" s="204">
        <v>43.162393162393158</v>
      </c>
    </row>
    <row r="27" spans="1:7" ht="15.6" customHeight="1">
      <c r="A27" s="202" t="s">
        <v>173</v>
      </c>
      <c r="B27" s="203">
        <v>2808</v>
      </c>
      <c r="C27" s="203">
        <v>2490</v>
      </c>
      <c r="D27" s="203">
        <v>2808</v>
      </c>
      <c r="E27" s="203">
        <v>2490</v>
      </c>
      <c r="F27" s="204">
        <v>-11.324786324786331</v>
      </c>
    </row>
    <row r="28" spans="1:7" ht="15.6" customHeight="1">
      <c r="A28" s="202" t="s">
        <v>177</v>
      </c>
      <c r="B28" s="203">
        <v>40166</v>
      </c>
      <c r="C28" s="203">
        <v>62340</v>
      </c>
      <c r="D28" s="203">
        <v>40166</v>
      </c>
      <c r="E28" s="203">
        <v>62340</v>
      </c>
      <c r="F28" s="204">
        <v>55.205895533535823</v>
      </c>
    </row>
    <row r="29" spans="1:7" ht="15.6" customHeight="1">
      <c r="A29" s="202" t="s">
        <v>178</v>
      </c>
      <c r="B29" s="203">
        <v>2597</v>
      </c>
      <c r="C29" s="203">
        <v>3015</v>
      </c>
      <c r="D29" s="203">
        <v>2597</v>
      </c>
      <c r="E29" s="203">
        <v>3015</v>
      </c>
      <c r="F29" s="204">
        <v>16.095494801694262</v>
      </c>
    </row>
    <row r="30" spans="1:7" ht="15.6" customHeight="1">
      <c r="A30" s="202" t="s">
        <v>179</v>
      </c>
      <c r="B30" s="203">
        <v>2533</v>
      </c>
      <c r="C30" s="203">
        <v>1944</v>
      </c>
      <c r="D30" s="203">
        <v>2533</v>
      </c>
      <c r="E30" s="203">
        <v>1944</v>
      </c>
      <c r="F30" s="204">
        <v>-23.253059613106981</v>
      </c>
    </row>
    <row r="31" spans="1:7" ht="15.6" customHeight="1">
      <c r="A31" s="202" t="s">
        <v>180</v>
      </c>
      <c r="B31" s="203">
        <v>9702</v>
      </c>
      <c r="C31" s="203">
        <v>11642</v>
      </c>
      <c r="D31" s="203">
        <v>9702</v>
      </c>
      <c r="E31" s="203">
        <v>11642</v>
      </c>
      <c r="F31" s="204">
        <v>19.99587713873429</v>
      </c>
    </row>
    <row r="32" spans="1:7" ht="15.6" customHeight="1">
      <c r="A32" s="202" t="s">
        <v>181</v>
      </c>
      <c r="B32" s="203">
        <v>39080</v>
      </c>
      <c r="C32" s="203">
        <v>35768</v>
      </c>
      <c r="D32" s="203">
        <v>39080</v>
      </c>
      <c r="E32" s="203">
        <v>35768</v>
      </c>
      <c r="F32" s="204">
        <v>-8.4749232343909995</v>
      </c>
    </row>
    <row r="33" spans="1:6" ht="15.6" customHeight="1">
      <c r="A33" s="202" t="s">
        <v>182</v>
      </c>
      <c r="B33" s="203">
        <v>12237</v>
      </c>
      <c r="C33" s="203">
        <v>10270</v>
      </c>
      <c r="D33" s="203">
        <v>12237</v>
      </c>
      <c r="E33" s="203">
        <v>10270</v>
      </c>
      <c r="F33" s="204">
        <v>-16.07420119310288</v>
      </c>
    </row>
    <row r="34" spans="1:6" ht="15.6" customHeight="1">
      <c r="A34" s="202" t="s">
        <v>183</v>
      </c>
      <c r="B34" s="203">
        <v>785</v>
      </c>
      <c r="C34" s="203">
        <v>999</v>
      </c>
      <c r="D34" s="203">
        <v>785</v>
      </c>
      <c r="E34" s="203">
        <v>999</v>
      </c>
      <c r="F34" s="204">
        <v>27.261146496815289</v>
      </c>
    </row>
    <row r="35" spans="1:6" ht="15.6" customHeight="1">
      <c r="A35" s="170" t="s">
        <v>158</v>
      </c>
      <c r="B35" s="90">
        <f>SUM(B7:B34)</f>
        <v>893789</v>
      </c>
      <c r="C35" s="91">
        <f>SUM(C7:C34)</f>
        <v>864665</v>
      </c>
      <c r="D35" s="192">
        <f>SUM(D7:D34)</f>
        <v>893789</v>
      </c>
      <c r="E35" s="192">
        <f>SUM(E7:E34)</f>
        <v>864665</v>
      </c>
      <c r="F35" s="154">
        <f>E35*100/D35-100</f>
        <v>-3.2584871820977952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2209</v>
      </c>
      <c r="C7" s="203">
        <v>1488</v>
      </c>
      <c r="D7" s="203">
        <v>2209</v>
      </c>
      <c r="E7" s="203">
        <v>1488</v>
      </c>
      <c r="F7" s="204">
        <v>-32.639203259393398</v>
      </c>
      <c r="G7" s="51"/>
    </row>
    <row r="8" spans="1:14" ht="15.6" customHeight="1">
      <c r="A8" s="202" t="s">
        <v>11</v>
      </c>
      <c r="B8" s="203">
        <v>129</v>
      </c>
      <c r="C8" s="203">
        <v>183</v>
      </c>
      <c r="D8" s="203">
        <v>129</v>
      </c>
      <c r="E8" s="203">
        <v>183</v>
      </c>
      <c r="F8" s="204">
        <v>41.860465116279073</v>
      </c>
      <c r="G8" s="20"/>
    </row>
    <row r="9" spans="1:14" ht="15.6" customHeight="1">
      <c r="A9" s="202" t="s">
        <v>8</v>
      </c>
      <c r="B9" s="203">
        <v>2290</v>
      </c>
      <c r="C9" s="203">
        <v>2983</v>
      </c>
      <c r="D9" s="203">
        <v>2290</v>
      </c>
      <c r="E9" s="203">
        <v>2983</v>
      </c>
      <c r="F9" s="204">
        <v>30.262008733624441</v>
      </c>
      <c r="G9" s="20"/>
    </row>
    <row r="10" spans="1:14" ht="15.6" customHeight="1">
      <c r="A10" s="202" t="s">
        <v>10</v>
      </c>
      <c r="B10" s="203">
        <v>1596</v>
      </c>
      <c r="C10" s="203">
        <v>1841</v>
      </c>
      <c r="D10" s="203">
        <v>1596</v>
      </c>
      <c r="E10" s="203">
        <v>1841</v>
      </c>
      <c r="F10" s="204">
        <v>15.35087719298245</v>
      </c>
    </row>
    <row r="11" spans="1:14" ht="15.6" customHeight="1">
      <c r="A11" s="202" t="s">
        <v>9</v>
      </c>
      <c r="B11" s="203">
        <v>274068</v>
      </c>
      <c r="C11" s="203">
        <v>274832</v>
      </c>
      <c r="D11" s="203">
        <v>274068</v>
      </c>
      <c r="E11" s="203">
        <v>274832</v>
      </c>
      <c r="F11" s="204">
        <v>0.27876293474612618</v>
      </c>
    </row>
    <row r="12" spans="1:14" ht="15.6" customHeight="1">
      <c r="A12" s="202" t="s">
        <v>6</v>
      </c>
      <c r="B12" s="203">
        <v>3736</v>
      </c>
      <c r="C12" s="203">
        <v>968</v>
      </c>
      <c r="D12" s="203">
        <v>3736</v>
      </c>
      <c r="E12" s="203">
        <v>968</v>
      </c>
      <c r="F12" s="204">
        <v>-74.089935760171301</v>
      </c>
    </row>
    <row r="13" spans="1:14" ht="15.6" customHeight="1">
      <c r="A13" s="202" t="s">
        <v>175</v>
      </c>
      <c r="B13" s="203">
        <v>127</v>
      </c>
      <c r="C13" s="203">
        <v>138</v>
      </c>
      <c r="D13" s="203">
        <v>127</v>
      </c>
      <c r="E13" s="203">
        <v>138</v>
      </c>
      <c r="F13" s="204">
        <v>8.6614173228346516</v>
      </c>
    </row>
    <row r="14" spans="1:14" ht="15.6" customHeight="1">
      <c r="A14" s="202" t="s">
        <v>153</v>
      </c>
      <c r="B14" s="203">
        <v>126691</v>
      </c>
      <c r="C14" s="203">
        <v>103451</v>
      </c>
      <c r="D14" s="203">
        <v>126691</v>
      </c>
      <c r="E14" s="203">
        <v>103451</v>
      </c>
      <c r="F14" s="204">
        <v>-18.343844471983019</v>
      </c>
    </row>
    <row r="15" spans="1:14" ht="15.6" customHeight="1">
      <c r="A15" s="202" t="s">
        <v>150</v>
      </c>
      <c r="B15" s="203">
        <v>4740</v>
      </c>
      <c r="C15" s="203">
        <v>4986</v>
      </c>
      <c r="D15" s="203">
        <v>4740</v>
      </c>
      <c r="E15" s="203">
        <v>4986</v>
      </c>
      <c r="F15" s="204">
        <v>5.1898734177215147</v>
      </c>
    </row>
    <row r="16" spans="1:14" ht="15.6" customHeight="1">
      <c r="A16" s="202" t="s">
        <v>149</v>
      </c>
      <c r="B16" s="203">
        <v>2024</v>
      </c>
      <c r="C16" s="203">
        <v>400</v>
      </c>
      <c r="D16" s="203">
        <v>2024</v>
      </c>
      <c r="E16" s="203">
        <v>400</v>
      </c>
      <c r="F16" s="204">
        <v>-80.237154150197625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37937</v>
      </c>
      <c r="C18" s="203">
        <v>51436</v>
      </c>
      <c r="D18" s="203">
        <v>37937</v>
      </c>
      <c r="E18" s="203">
        <v>51436</v>
      </c>
      <c r="F18" s="204">
        <v>35.5826765426892</v>
      </c>
    </row>
    <row r="19" spans="1:7" ht="15.6" customHeight="1">
      <c r="A19" s="202" t="s">
        <v>148</v>
      </c>
      <c r="B19" s="203">
        <v>524</v>
      </c>
      <c r="C19" s="203">
        <v>453</v>
      </c>
      <c r="D19" s="203">
        <v>524</v>
      </c>
      <c r="E19" s="203">
        <v>453</v>
      </c>
      <c r="F19" s="204">
        <v>-13.549618320610691</v>
      </c>
    </row>
    <row r="20" spans="1:7" ht="15.6" customHeight="1">
      <c r="A20" s="202" t="s">
        <v>147</v>
      </c>
      <c r="B20" s="203">
        <v>7499</v>
      </c>
      <c r="C20" s="203">
        <v>7423</v>
      </c>
      <c r="D20" s="203">
        <v>7499</v>
      </c>
      <c r="E20" s="203">
        <v>7423</v>
      </c>
      <c r="F20" s="204">
        <v>-1.0134684624616599</v>
      </c>
    </row>
    <row r="21" spans="1:7" ht="15.6" customHeight="1">
      <c r="A21" s="202" t="s">
        <v>154</v>
      </c>
      <c r="B21" s="203">
        <v>14956</v>
      </c>
      <c r="C21" s="203">
        <v>11636</v>
      </c>
      <c r="D21" s="203">
        <v>14956</v>
      </c>
      <c r="E21" s="203">
        <v>11636</v>
      </c>
      <c r="F21" s="204">
        <v>-22.198448783097081</v>
      </c>
    </row>
    <row r="22" spans="1:7" ht="15.6" customHeight="1">
      <c r="A22" s="202" t="s">
        <v>151</v>
      </c>
      <c r="B22" s="203">
        <v>190002</v>
      </c>
      <c r="C22" s="203">
        <v>162737</v>
      </c>
      <c r="D22" s="203">
        <v>190002</v>
      </c>
      <c r="E22" s="203">
        <v>162737</v>
      </c>
      <c r="F22" s="204">
        <v>-14.34984894895844</v>
      </c>
    </row>
    <row r="23" spans="1:7" ht="15.6" customHeight="1">
      <c r="A23" s="202" t="s">
        <v>171</v>
      </c>
      <c r="B23" s="203">
        <v>1884</v>
      </c>
      <c r="C23" s="203">
        <v>2163</v>
      </c>
      <c r="D23" s="203">
        <v>1884</v>
      </c>
      <c r="E23" s="203">
        <v>2163</v>
      </c>
      <c r="F23" s="204">
        <v>14.80891719745223</v>
      </c>
    </row>
    <row r="24" spans="1:7" ht="15.6" customHeight="1">
      <c r="A24" s="202" t="s">
        <v>146</v>
      </c>
      <c r="B24" s="203">
        <v>2203</v>
      </c>
      <c r="C24" s="203">
        <v>507</v>
      </c>
      <c r="D24" s="203">
        <v>2203</v>
      </c>
      <c r="E24" s="203">
        <v>507</v>
      </c>
      <c r="F24" s="204">
        <v>-76.985928279618705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754</v>
      </c>
      <c r="C26" s="203">
        <v>632</v>
      </c>
      <c r="D26" s="203">
        <v>754</v>
      </c>
      <c r="E26" s="203">
        <v>632</v>
      </c>
      <c r="F26" s="204">
        <v>-16.180371352785141</v>
      </c>
    </row>
    <row r="27" spans="1:7" ht="15.6" customHeight="1">
      <c r="A27" s="202" t="s">
        <v>173</v>
      </c>
      <c r="B27" s="203">
        <v>1567</v>
      </c>
      <c r="C27" s="203">
        <v>1380</v>
      </c>
      <c r="D27" s="203">
        <v>1567</v>
      </c>
      <c r="E27" s="203">
        <v>1380</v>
      </c>
      <c r="F27" s="204">
        <v>-11.93363114231015</v>
      </c>
    </row>
    <row r="28" spans="1:7" ht="15.6" customHeight="1">
      <c r="A28" s="202" t="s">
        <v>177</v>
      </c>
      <c r="B28" s="203">
        <v>32994</v>
      </c>
      <c r="C28" s="203">
        <v>51021</v>
      </c>
      <c r="D28" s="203">
        <v>32994</v>
      </c>
      <c r="E28" s="203">
        <v>51021</v>
      </c>
      <c r="F28" s="204">
        <v>54.637206764866328</v>
      </c>
    </row>
    <row r="29" spans="1:7" ht="15.6" customHeight="1">
      <c r="A29" s="202" t="s">
        <v>178</v>
      </c>
      <c r="B29" s="203">
        <v>1185</v>
      </c>
      <c r="C29" s="203">
        <v>1429</v>
      </c>
      <c r="D29" s="203">
        <v>1185</v>
      </c>
      <c r="E29" s="203">
        <v>1429</v>
      </c>
      <c r="F29" s="204">
        <v>20.59071729957806</v>
      </c>
    </row>
    <row r="30" spans="1:7" ht="15.6" customHeight="1">
      <c r="A30" s="202" t="s">
        <v>179</v>
      </c>
      <c r="B30" s="203">
        <v>1033</v>
      </c>
      <c r="C30" s="203">
        <v>1244</v>
      </c>
      <c r="D30" s="203">
        <v>1033</v>
      </c>
      <c r="E30" s="203">
        <v>1244</v>
      </c>
      <c r="F30" s="204">
        <v>20.42594385285577</v>
      </c>
    </row>
    <row r="31" spans="1:7" ht="15.6" customHeight="1">
      <c r="A31" s="202" t="s">
        <v>180</v>
      </c>
      <c r="B31" s="203">
        <v>4680</v>
      </c>
      <c r="C31" s="203">
        <v>6232</v>
      </c>
      <c r="D31" s="203">
        <v>4680</v>
      </c>
      <c r="E31" s="203">
        <v>6232</v>
      </c>
      <c r="F31" s="204">
        <v>33.162393162393158</v>
      </c>
    </row>
    <row r="32" spans="1:7" ht="15.6" customHeight="1">
      <c r="A32" s="202" t="s">
        <v>181</v>
      </c>
      <c r="B32" s="203">
        <v>32848</v>
      </c>
      <c r="C32" s="203">
        <v>26942</v>
      </c>
      <c r="D32" s="203">
        <v>32848</v>
      </c>
      <c r="E32" s="203">
        <v>26942</v>
      </c>
      <c r="F32" s="204">
        <v>-17.979785679493421</v>
      </c>
    </row>
    <row r="33" spans="1:6" ht="15.6" customHeight="1">
      <c r="A33" s="202" t="s">
        <v>182</v>
      </c>
      <c r="B33" s="203">
        <v>7065</v>
      </c>
      <c r="C33" s="203">
        <v>5262</v>
      </c>
      <c r="D33" s="203">
        <v>7065</v>
      </c>
      <c r="E33" s="203">
        <v>5262</v>
      </c>
      <c r="F33" s="204">
        <v>-25.52016985138005</v>
      </c>
    </row>
    <row r="34" spans="1:6" ht="15.6" customHeight="1">
      <c r="A34" s="202" t="s">
        <v>183</v>
      </c>
      <c r="B34" s="203">
        <v>297</v>
      </c>
      <c r="C34" s="203">
        <v>499</v>
      </c>
      <c r="D34" s="203">
        <v>297</v>
      </c>
      <c r="E34" s="203">
        <v>499</v>
      </c>
      <c r="F34" s="204">
        <v>68.013468013468014</v>
      </c>
    </row>
    <row r="35" spans="1:6" ht="15.6" customHeight="1">
      <c r="A35" s="170" t="s">
        <v>158</v>
      </c>
      <c r="B35" s="90">
        <f>SUM(B7:B34)</f>
        <v>755038</v>
      </c>
      <c r="C35" s="91">
        <f>SUM(C7:C34)</f>
        <v>722266</v>
      </c>
      <c r="D35" s="90">
        <f>SUM(D7:D34)</f>
        <v>755038</v>
      </c>
      <c r="E35" s="92">
        <f>SUM(E7:E34)</f>
        <v>722266</v>
      </c>
      <c r="F35" s="154">
        <f>E35*100/D35-100</f>
        <v>-4.3404437922329748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260600</v>
      </c>
      <c r="C11" s="203">
        <v>261841</v>
      </c>
      <c r="D11" s="203">
        <v>260600</v>
      </c>
      <c r="E11" s="203">
        <v>261841</v>
      </c>
      <c r="F11" s="204">
        <v>0.47620874904067989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36</v>
      </c>
      <c r="D13" s="203">
        <v>0</v>
      </c>
      <c r="E13" s="203">
        <v>36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6000</v>
      </c>
      <c r="D21" s="203">
        <v>0</v>
      </c>
      <c r="E21" s="203">
        <v>6000</v>
      </c>
      <c r="F21" s="204" t="s">
        <v>156</v>
      </c>
    </row>
    <row r="22" spans="1:7" ht="15.6" customHeight="1">
      <c r="A22" s="202" t="s">
        <v>151</v>
      </c>
      <c r="B22" s="203">
        <v>0</v>
      </c>
      <c r="C22" s="203">
        <v>0</v>
      </c>
      <c r="D22" s="203">
        <v>0</v>
      </c>
      <c r="E22" s="203">
        <v>0</v>
      </c>
      <c r="F22" s="204" t="s">
        <v>156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156</v>
      </c>
      <c r="C28" s="203">
        <v>127</v>
      </c>
      <c r="D28" s="203">
        <v>156</v>
      </c>
      <c r="E28" s="203">
        <v>127</v>
      </c>
      <c r="F28" s="204">
        <v>-18.589743589743591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260756</v>
      </c>
      <c r="C35" s="91">
        <f>SUM(C7:C34)</f>
        <v>268004</v>
      </c>
      <c r="D35" s="192">
        <f>SUM(D7:D34)</f>
        <v>260756</v>
      </c>
      <c r="E35" s="192">
        <f>SUM(E7:E34)</f>
        <v>268004</v>
      </c>
      <c r="F35" s="154">
        <f>E35*100/D35-100</f>
        <v>2.7796100569114373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92330</v>
      </c>
      <c r="C7" s="203">
        <v>268394</v>
      </c>
      <c r="D7" s="203">
        <v>92330</v>
      </c>
      <c r="E7" s="203">
        <v>268394</v>
      </c>
      <c r="F7" s="204">
        <v>190.68991660348749</v>
      </c>
      <c r="G7" s="27"/>
    </row>
    <row r="8" spans="1:14" ht="15.6" customHeight="1">
      <c r="A8" s="202" t="s">
        <v>11</v>
      </c>
      <c r="B8" s="203">
        <v>4663</v>
      </c>
      <c r="C8" s="203">
        <v>1100</v>
      </c>
      <c r="D8" s="203">
        <v>4663</v>
      </c>
      <c r="E8" s="203">
        <v>1100</v>
      </c>
      <c r="F8" s="204">
        <v>-76.410036457216393</v>
      </c>
      <c r="G8" s="20"/>
    </row>
    <row r="9" spans="1:14" ht="15.6" customHeight="1">
      <c r="A9" s="202" t="s">
        <v>8</v>
      </c>
      <c r="B9" s="203">
        <v>141</v>
      </c>
      <c r="C9" s="203">
        <v>2</v>
      </c>
      <c r="D9" s="203">
        <v>141</v>
      </c>
      <c r="E9" s="203">
        <v>2</v>
      </c>
      <c r="F9" s="204">
        <v>-98.581560283687949</v>
      </c>
      <c r="G9" s="20"/>
    </row>
    <row r="10" spans="1:14" ht="15.6" customHeight="1">
      <c r="A10" s="202" t="s">
        <v>10</v>
      </c>
      <c r="B10" s="203">
        <v>3025</v>
      </c>
      <c r="C10" s="203">
        <v>0</v>
      </c>
      <c r="D10" s="203">
        <v>3025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5304368</v>
      </c>
      <c r="C11" s="203">
        <v>5066784</v>
      </c>
      <c r="D11" s="203">
        <v>5304368</v>
      </c>
      <c r="E11" s="203">
        <v>5066784</v>
      </c>
      <c r="F11" s="204">
        <v>-4.4790255879682519</v>
      </c>
    </row>
    <row r="12" spans="1:14" ht="15.6" customHeight="1">
      <c r="A12" s="202" t="s">
        <v>6</v>
      </c>
      <c r="B12" s="203">
        <v>128193</v>
      </c>
      <c r="C12" s="203">
        <v>180514</v>
      </c>
      <c r="D12" s="203">
        <v>128193</v>
      </c>
      <c r="E12" s="203">
        <v>180514</v>
      </c>
      <c r="F12" s="204">
        <v>40.814241027201177</v>
      </c>
    </row>
    <row r="13" spans="1:14" ht="15.6" customHeight="1">
      <c r="A13" s="202" t="s">
        <v>175</v>
      </c>
      <c r="B13" s="203">
        <v>678</v>
      </c>
      <c r="C13" s="203">
        <v>634</v>
      </c>
      <c r="D13" s="203">
        <v>678</v>
      </c>
      <c r="E13" s="203">
        <v>634</v>
      </c>
      <c r="F13" s="204">
        <v>-6.4896755162241817</v>
      </c>
    </row>
    <row r="14" spans="1:14" ht="15.6" customHeight="1">
      <c r="A14" s="202" t="s">
        <v>153</v>
      </c>
      <c r="B14" s="203">
        <v>2122201</v>
      </c>
      <c r="C14" s="203">
        <v>1766382</v>
      </c>
      <c r="D14" s="203">
        <v>2122201</v>
      </c>
      <c r="E14" s="203">
        <v>1766382</v>
      </c>
      <c r="F14" s="204">
        <v>-16.76650797921592</v>
      </c>
    </row>
    <row r="15" spans="1:14" ht="15.6" customHeight="1">
      <c r="A15" s="202" t="s">
        <v>150</v>
      </c>
      <c r="B15" s="203">
        <v>1580</v>
      </c>
      <c r="C15" s="203">
        <v>1140</v>
      </c>
      <c r="D15" s="203">
        <v>1580</v>
      </c>
      <c r="E15" s="203">
        <v>1140</v>
      </c>
      <c r="F15" s="204">
        <v>-27.848101265822791</v>
      </c>
    </row>
    <row r="16" spans="1:14" ht="15.6" customHeight="1">
      <c r="A16" s="202" t="s">
        <v>149</v>
      </c>
      <c r="B16" s="203">
        <v>0</v>
      </c>
      <c r="C16" s="203">
        <v>303201</v>
      </c>
      <c r="D16" s="203">
        <v>0</v>
      </c>
      <c r="E16" s="203">
        <v>303201</v>
      </c>
      <c r="F16" s="204" t="s">
        <v>156</v>
      </c>
      <c r="G16" s="15"/>
    </row>
    <row r="17" spans="1:7" ht="15.6" customHeight="1">
      <c r="A17" s="202" t="s">
        <v>155</v>
      </c>
      <c r="B17" s="203">
        <v>1721</v>
      </c>
      <c r="C17" s="203">
        <v>884</v>
      </c>
      <c r="D17" s="203">
        <v>1721</v>
      </c>
      <c r="E17" s="203">
        <v>884</v>
      </c>
      <c r="F17" s="204">
        <v>-48.634514816966878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994</v>
      </c>
      <c r="C19" s="203">
        <v>19808</v>
      </c>
      <c r="D19" s="203">
        <v>994</v>
      </c>
      <c r="E19" s="203">
        <v>19808</v>
      </c>
      <c r="F19" s="204">
        <v>1892.756539235412</v>
      </c>
    </row>
    <row r="20" spans="1:7" ht="15.6" customHeight="1">
      <c r="A20" s="202" t="s">
        <v>147</v>
      </c>
      <c r="B20" s="203">
        <v>131742</v>
      </c>
      <c r="C20" s="203">
        <v>688404</v>
      </c>
      <c r="D20" s="203">
        <v>131742</v>
      </c>
      <c r="E20" s="203">
        <v>688404</v>
      </c>
      <c r="F20" s="204">
        <v>422.53950904039709</v>
      </c>
    </row>
    <row r="21" spans="1:7" ht="15.6" customHeight="1">
      <c r="A21" s="202" t="s">
        <v>154</v>
      </c>
      <c r="B21" s="203">
        <v>99578</v>
      </c>
      <c r="C21" s="203">
        <v>136555</v>
      </c>
      <c r="D21" s="203">
        <v>99578</v>
      </c>
      <c r="E21" s="203">
        <v>136555</v>
      </c>
      <c r="F21" s="204">
        <v>37.133704231858452</v>
      </c>
    </row>
    <row r="22" spans="1:7" ht="15.6" customHeight="1">
      <c r="A22" s="202" t="s">
        <v>151</v>
      </c>
      <c r="B22" s="203">
        <v>1133039</v>
      </c>
      <c r="C22" s="203">
        <v>907028</v>
      </c>
      <c r="D22" s="203">
        <v>1133039</v>
      </c>
      <c r="E22" s="203">
        <v>907028</v>
      </c>
      <c r="F22" s="204">
        <v>-19.94732749711174</v>
      </c>
    </row>
    <row r="23" spans="1:7" ht="15.6" customHeight="1">
      <c r="A23" s="202" t="s">
        <v>171</v>
      </c>
      <c r="B23" s="203">
        <v>221330</v>
      </c>
      <c r="C23" s="203">
        <v>2010</v>
      </c>
      <c r="D23" s="203">
        <v>221330</v>
      </c>
      <c r="E23" s="203">
        <v>2010</v>
      </c>
      <c r="F23" s="204">
        <v>-99.09185379297881</v>
      </c>
    </row>
    <row r="24" spans="1:7" ht="15.6" customHeight="1">
      <c r="A24" s="202" t="s">
        <v>146</v>
      </c>
      <c r="B24" s="203">
        <v>210</v>
      </c>
      <c r="C24" s="203">
        <v>408</v>
      </c>
      <c r="D24" s="203">
        <v>210</v>
      </c>
      <c r="E24" s="203">
        <v>408</v>
      </c>
      <c r="F24" s="204">
        <v>94.285714285714278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14108</v>
      </c>
      <c r="C26" s="203">
        <v>3062</v>
      </c>
      <c r="D26" s="203">
        <v>14108</v>
      </c>
      <c r="E26" s="203">
        <v>3062</v>
      </c>
      <c r="F26" s="204">
        <v>-78.296002268216611</v>
      </c>
    </row>
    <row r="27" spans="1:7" ht="15.6" customHeight="1">
      <c r="A27" s="202" t="s">
        <v>173</v>
      </c>
      <c r="B27" s="203">
        <v>825</v>
      </c>
      <c r="C27" s="203">
        <v>0</v>
      </c>
      <c r="D27" s="203">
        <v>825</v>
      </c>
      <c r="E27" s="203">
        <v>0</v>
      </c>
      <c r="F27" s="204">
        <v>-100</v>
      </c>
    </row>
    <row r="28" spans="1:7" ht="15.6" customHeight="1">
      <c r="A28" s="202" t="s">
        <v>177</v>
      </c>
      <c r="B28" s="203">
        <v>42644</v>
      </c>
      <c r="C28" s="203">
        <v>55859</v>
      </c>
      <c r="D28" s="203">
        <v>42644</v>
      </c>
      <c r="E28" s="203">
        <v>55859</v>
      </c>
      <c r="F28" s="204">
        <v>30.989119219585401</v>
      </c>
    </row>
    <row r="29" spans="1:7" ht="15.6" customHeight="1">
      <c r="A29" s="202" t="s">
        <v>178</v>
      </c>
      <c r="B29" s="203">
        <v>8321</v>
      </c>
      <c r="C29" s="203">
        <v>5689</v>
      </c>
      <c r="D29" s="203">
        <v>8321</v>
      </c>
      <c r="E29" s="203">
        <v>5689</v>
      </c>
      <c r="F29" s="204">
        <v>-31.630813604134119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217873</v>
      </c>
      <c r="C31" s="203">
        <v>166923</v>
      </c>
      <c r="D31" s="203">
        <v>217873</v>
      </c>
      <c r="E31" s="203">
        <v>166923</v>
      </c>
      <c r="F31" s="204">
        <v>-23.385183111262069</v>
      </c>
    </row>
    <row r="32" spans="1:7" ht="15.6" customHeight="1">
      <c r="A32" s="202" t="s">
        <v>181</v>
      </c>
      <c r="B32" s="203">
        <v>2908309</v>
      </c>
      <c r="C32" s="203">
        <v>2225165</v>
      </c>
      <c r="D32" s="203">
        <v>2908309</v>
      </c>
      <c r="E32" s="203">
        <v>2225165</v>
      </c>
      <c r="F32" s="204">
        <v>-23.489388507204708</v>
      </c>
    </row>
    <row r="33" spans="1:6" ht="15.6" customHeight="1">
      <c r="A33" s="202" t="s">
        <v>182</v>
      </c>
      <c r="B33" s="203">
        <v>21925</v>
      </c>
      <c r="C33" s="203">
        <v>23257</v>
      </c>
      <c r="D33" s="203">
        <v>21925</v>
      </c>
      <c r="E33" s="203">
        <v>23257</v>
      </c>
      <c r="F33" s="204">
        <v>6.0752565564424117</v>
      </c>
    </row>
    <row r="34" spans="1:6" ht="15.6" customHeight="1">
      <c r="A34" s="202" t="s">
        <v>183</v>
      </c>
      <c r="B34" s="203">
        <v>50</v>
      </c>
      <c r="C34" s="203">
        <v>86</v>
      </c>
      <c r="D34" s="203">
        <v>50</v>
      </c>
      <c r="E34" s="203">
        <v>86</v>
      </c>
      <c r="F34" s="204">
        <v>72</v>
      </c>
    </row>
    <row r="35" spans="1:6" ht="15.6" customHeight="1">
      <c r="A35" s="170" t="s">
        <v>158</v>
      </c>
      <c r="B35" s="90">
        <f>SUM(B7:B34)</f>
        <v>12459848</v>
      </c>
      <c r="C35" s="91">
        <f>SUM(C7:C34)</f>
        <v>11823289</v>
      </c>
      <c r="D35" s="192">
        <f>SUM(D7:D34)</f>
        <v>12459848</v>
      </c>
      <c r="E35" s="192">
        <f>SUM(E7:E34)</f>
        <v>11823289</v>
      </c>
      <c r="F35" s="191">
        <f>E35*100/D35-100</f>
        <v>-5.1088825481659228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4663</v>
      </c>
      <c r="C8" s="203">
        <v>1100</v>
      </c>
      <c r="D8" s="203">
        <v>4663</v>
      </c>
      <c r="E8" s="203">
        <v>1100</v>
      </c>
      <c r="F8" s="204">
        <v>-76.410036457216393</v>
      </c>
      <c r="G8" s="20"/>
    </row>
    <row r="9" spans="1:14" ht="15.6" customHeight="1">
      <c r="A9" s="202" t="s">
        <v>8</v>
      </c>
      <c r="B9" s="203">
        <v>141</v>
      </c>
      <c r="C9" s="203">
        <v>2</v>
      </c>
      <c r="D9" s="203">
        <v>141</v>
      </c>
      <c r="E9" s="203">
        <v>2</v>
      </c>
      <c r="F9" s="204">
        <v>-98.581560283687949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4253234</v>
      </c>
      <c r="C11" s="203">
        <v>4047780</v>
      </c>
      <c r="D11" s="203">
        <v>4253234</v>
      </c>
      <c r="E11" s="203">
        <v>4047780</v>
      </c>
      <c r="F11" s="204">
        <v>-4.8305360109507234</v>
      </c>
    </row>
    <row r="12" spans="1:14" ht="15.6" customHeight="1">
      <c r="A12" s="202" t="s">
        <v>6</v>
      </c>
      <c r="B12" s="203">
        <v>45978</v>
      </c>
      <c r="C12" s="203">
        <v>19199</v>
      </c>
      <c r="D12" s="203">
        <v>45978</v>
      </c>
      <c r="E12" s="203">
        <v>19199</v>
      </c>
      <c r="F12" s="204">
        <v>-58.24307277393536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156</v>
      </c>
    </row>
    <row r="14" spans="1:14" ht="15.6" customHeight="1">
      <c r="A14" s="202" t="s">
        <v>153</v>
      </c>
      <c r="B14" s="203">
        <v>1466893</v>
      </c>
      <c r="C14" s="203">
        <v>1400631</v>
      </c>
      <c r="D14" s="203">
        <v>1466893</v>
      </c>
      <c r="E14" s="203">
        <v>1400631</v>
      </c>
      <c r="F14" s="204">
        <v>-4.5171665554338318</v>
      </c>
    </row>
    <row r="15" spans="1:14" ht="15.6" customHeight="1">
      <c r="A15" s="202" t="s">
        <v>150</v>
      </c>
      <c r="B15" s="203">
        <v>1580</v>
      </c>
      <c r="C15" s="203">
        <v>1140</v>
      </c>
      <c r="D15" s="203">
        <v>1580</v>
      </c>
      <c r="E15" s="203">
        <v>1140</v>
      </c>
      <c r="F15" s="204">
        <v>-27.848101265822791</v>
      </c>
    </row>
    <row r="16" spans="1:14" ht="15.6" customHeight="1">
      <c r="A16" s="202" t="s">
        <v>149</v>
      </c>
      <c r="B16" s="203">
        <v>0</v>
      </c>
      <c r="C16" s="203">
        <v>100</v>
      </c>
      <c r="D16" s="203">
        <v>0</v>
      </c>
      <c r="E16" s="203">
        <v>100</v>
      </c>
      <c r="F16" s="204" t="s">
        <v>156</v>
      </c>
      <c r="G16" s="15"/>
    </row>
    <row r="17" spans="1:7" ht="15.6" customHeight="1">
      <c r="A17" s="202" t="s">
        <v>155</v>
      </c>
      <c r="B17" s="203">
        <v>1721</v>
      </c>
      <c r="C17" s="203">
        <v>884</v>
      </c>
      <c r="D17" s="203">
        <v>1721</v>
      </c>
      <c r="E17" s="203">
        <v>884</v>
      </c>
      <c r="F17" s="204">
        <v>-48.634514816966878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38</v>
      </c>
      <c r="C20" s="203">
        <v>5</v>
      </c>
      <c r="D20" s="203">
        <v>38</v>
      </c>
      <c r="E20" s="203">
        <v>5</v>
      </c>
      <c r="F20" s="204">
        <v>-86.84210526315789</v>
      </c>
    </row>
    <row r="21" spans="1:7" ht="15.6" customHeight="1">
      <c r="A21" s="202" t="s">
        <v>154</v>
      </c>
      <c r="B21" s="203">
        <v>11</v>
      </c>
      <c r="C21" s="203">
        <v>0</v>
      </c>
      <c r="D21" s="203">
        <v>11</v>
      </c>
      <c r="E21" s="203">
        <v>0</v>
      </c>
      <c r="F21" s="204">
        <v>-100</v>
      </c>
    </row>
    <row r="22" spans="1:7" ht="15.6" customHeight="1">
      <c r="A22" s="202" t="s">
        <v>151</v>
      </c>
      <c r="B22" s="203">
        <v>709168</v>
      </c>
      <c r="C22" s="203">
        <v>597287</v>
      </c>
      <c r="D22" s="203">
        <v>709168</v>
      </c>
      <c r="E22" s="203">
        <v>597287</v>
      </c>
      <c r="F22" s="204">
        <v>-15.776374568508441</v>
      </c>
    </row>
    <row r="23" spans="1:7" ht="15.6" customHeight="1">
      <c r="A23" s="202" t="s">
        <v>171</v>
      </c>
      <c r="B23" s="203">
        <v>221330</v>
      </c>
      <c r="C23" s="203">
        <v>0</v>
      </c>
      <c r="D23" s="203">
        <v>221330</v>
      </c>
      <c r="E23" s="203">
        <v>0</v>
      </c>
      <c r="F23" s="204">
        <v>-100</v>
      </c>
    </row>
    <row r="24" spans="1:7" ht="15.6" customHeight="1">
      <c r="A24" s="202" t="s">
        <v>146</v>
      </c>
      <c r="B24" s="203">
        <v>195</v>
      </c>
      <c r="C24" s="203">
        <v>408</v>
      </c>
      <c r="D24" s="203">
        <v>195</v>
      </c>
      <c r="E24" s="203">
        <v>408</v>
      </c>
      <c r="F24" s="204">
        <v>109.2307692307692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35866</v>
      </c>
      <c r="C28" s="203">
        <v>53377</v>
      </c>
      <c r="D28" s="203">
        <v>35866</v>
      </c>
      <c r="E28" s="203">
        <v>53377</v>
      </c>
      <c r="F28" s="204">
        <v>48.823398204427598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8532</v>
      </c>
      <c r="C31" s="203">
        <v>72</v>
      </c>
      <c r="D31" s="203">
        <v>8532</v>
      </c>
      <c r="E31" s="203">
        <v>72</v>
      </c>
      <c r="F31" s="204">
        <v>-99.156118143459921</v>
      </c>
    </row>
    <row r="32" spans="1:7" ht="15.6" customHeight="1">
      <c r="A32" s="202" t="s">
        <v>181</v>
      </c>
      <c r="B32" s="203">
        <v>2859636</v>
      </c>
      <c r="C32" s="203">
        <v>2160481</v>
      </c>
      <c r="D32" s="203">
        <v>2859636</v>
      </c>
      <c r="E32" s="203">
        <v>2160481</v>
      </c>
      <c r="F32" s="204">
        <v>-24.44909072343474</v>
      </c>
    </row>
    <row r="33" spans="1:6" ht="15.6" customHeight="1">
      <c r="A33" s="202" t="s">
        <v>182</v>
      </c>
      <c r="B33" s="203">
        <v>16574</v>
      </c>
      <c r="C33" s="203">
        <v>14556</v>
      </c>
      <c r="D33" s="203">
        <v>16574</v>
      </c>
      <c r="E33" s="203">
        <v>14556</v>
      </c>
      <c r="F33" s="204">
        <v>-12.175696874622901</v>
      </c>
    </row>
    <row r="34" spans="1:6" ht="15.6" customHeight="1">
      <c r="A34" s="202" t="s">
        <v>183</v>
      </c>
      <c r="B34" s="203">
        <v>50</v>
      </c>
      <c r="C34" s="203">
        <v>86</v>
      </c>
      <c r="D34" s="203">
        <v>50</v>
      </c>
      <c r="E34" s="203">
        <v>86</v>
      </c>
      <c r="F34" s="204">
        <v>72</v>
      </c>
    </row>
    <row r="35" spans="1:6" ht="15.6" customHeight="1">
      <c r="A35" s="170" t="s">
        <v>158</v>
      </c>
      <c r="B35" s="90">
        <f>SUM(B7:B34)</f>
        <v>9625610</v>
      </c>
      <c r="C35" s="91">
        <f>SUM(C7:C34)</f>
        <v>8297108</v>
      </c>
      <c r="D35" s="90">
        <f>SUM(D7:D34)</f>
        <v>9625610</v>
      </c>
      <c r="E35" s="92">
        <f>SUM(E7:E34)</f>
        <v>8297108</v>
      </c>
      <c r="F35" s="154">
        <f>E35*100/D35-100</f>
        <v>-13.801743473920098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59</v>
      </c>
      <c r="C8" s="203">
        <v>4830</v>
      </c>
      <c r="D8" s="203">
        <v>59</v>
      </c>
      <c r="E8" s="203">
        <v>4830</v>
      </c>
      <c r="F8" s="204">
        <v>8086.4406779661022</v>
      </c>
      <c r="G8" s="20"/>
    </row>
    <row r="9" spans="1:14" ht="15.6" customHeight="1">
      <c r="A9" s="202" t="s">
        <v>8</v>
      </c>
      <c r="B9" s="203">
        <v>71601</v>
      </c>
      <c r="C9" s="203">
        <v>49520</v>
      </c>
      <c r="D9" s="203">
        <v>71601</v>
      </c>
      <c r="E9" s="203">
        <v>49520</v>
      </c>
      <c r="F9" s="204">
        <v>-30.83895476320162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1304479</v>
      </c>
      <c r="C11" s="203">
        <v>1198464</v>
      </c>
      <c r="D11" s="203">
        <v>1304479</v>
      </c>
      <c r="E11" s="203">
        <v>1198464</v>
      </c>
      <c r="F11" s="204">
        <v>-8.1269993614308902</v>
      </c>
    </row>
    <row r="12" spans="1:14" ht="15.6" customHeight="1">
      <c r="A12" s="202" t="s">
        <v>6</v>
      </c>
      <c r="B12" s="203">
        <v>66815</v>
      </c>
      <c r="C12" s="203">
        <v>68949</v>
      </c>
      <c r="D12" s="203">
        <v>66815</v>
      </c>
      <c r="E12" s="203">
        <v>68949</v>
      </c>
      <c r="F12" s="204">
        <v>3.193893586769434</v>
      </c>
    </row>
    <row r="13" spans="1:14" ht="15.6" customHeight="1">
      <c r="A13" s="202" t="s">
        <v>175</v>
      </c>
      <c r="B13" s="203">
        <v>821610</v>
      </c>
      <c r="C13" s="203">
        <v>875930</v>
      </c>
      <c r="D13" s="203">
        <v>821610</v>
      </c>
      <c r="E13" s="203">
        <v>875930</v>
      </c>
      <c r="F13" s="204">
        <v>6.6114093061184747</v>
      </c>
    </row>
    <row r="14" spans="1:14" ht="15.6" customHeight="1">
      <c r="A14" s="202" t="s">
        <v>153</v>
      </c>
      <c r="B14" s="203">
        <v>809627</v>
      </c>
      <c r="C14" s="203">
        <v>796862</v>
      </c>
      <c r="D14" s="203">
        <v>809627</v>
      </c>
      <c r="E14" s="203">
        <v>796862</v>
      </c>
      <c r="F14" s="204">
        <v>-1.5766519644231209</v>
      </c>
    </row>
    <row r="15" spans="1:14" ht="15.6" customHeight="1">
      <c r="A15" s="202" t="s">
        <v>150</v>
      </c>
      <c r="B15" s="203">
        <v>67864</v>
      </c>
      <c r="C15" s="203">
        <v>73514</v>
      </c>
      <c r="D15" s="203">
        <v>67864</v>
      </c>
      <c r="E15" s="203">
        <v>73514</v>
      </c>
      <c r="F15" s="204">
        <v>8.3254744783685055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32068</v>
      </c>
      <c r="C17" s="203">
        <v>12408</v>
      </c>
      <c r="D17" s="203">
        <v>32068</v>
      </c>
      <c r="E17" s="203">
        <v>12408</v>
      </c>
      <c r="F17" s="204">
        <v>-61.307222152925029</v>
      </c>
      <c r="G17" s="16"/>
    </row>
    <row r="18" spans="1:7" ht="15.6" customHeight="1">
      <c r="A18" s="202" t="s">
        <v>152</v>
      </c>
      <c r="B18" s="203">
        <v>41288</v>
      </c>
      <c r="C18" s="203">
        <v>38958</v>
      </c>
      <c r="D18" s="203">
        <v>41288</v>
      </c>
      <c r="E18" s="203">
        <v>38958</v>
      </c>
      <c r="F18" s="204">
        <v>-5.643286184847895</v>
      </c>
    </row>
    <row r="19" spans="1:7" ht="15.6" customHeight="1">
      <c r="A19" s="202" t="s">
        <v>148</v>
      </c>
      <c r="B19" s="203">
        <v>1760</v>
      </c>
      <c r="C19" s="203">
        <v>1008</v>
      </c>
      <c r="D19" s="203">
        <v>1760</v>
      </c>
      <c r="E19" s="203">
        <v>1008</v>
      </c>
      <c r="F19" s="204">
        <v>-42.727272727272727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40021</v>
      </c>
      <c r="C21" s="203">
        <v>49752</v>
      </c>
      <c r="D21" s="203">
        <v>40021</v>
      </c>
      <c r="E21" s="203">
        <v>49752</v>
      </c>
      <c r="F21" s="204">
        <v>24.314734764248769</v>
      </c>
    </row>
    <row r="22" spans="1:7" ht="15.6" customHeight="1">
      <c r="A22" s="202" t="s">
        <v>151</v>
      </c>
      <c r="B22" s="203">
        <v>344624</v>
      </c>
      <c r="C22" s="203">
        <v>393153</v>
      </c>
      <c r="D22" s="203">
        <v>344624</v>
      </c>
      <c r="E22" s="203">
        <v>393153</v>
      </c>
      <c r="F22" s="204">
        <v>14.081723849760911</v>
      </c>
    </row>
    <row r="23" spans="1:7" ht="15.6" customHeight="1">
      <c r="A23" s="202" t="s">
        <v>171</v>
      </c>
      <c r="B23" s="203">
        <v>33466</v>
      </c>
      <c r="C23" s="203">
        <v>32280</v>
      </c>
      <c r="D23" s="203">
        <v>33466</v>
      </c>
      <c r="E23" s="203">
        <v>32280</v>
      </c>
      <c r="F23" s="204">
        <v>-3.5438952967190569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37294</v>
      </c>
      <c r="C25" s="203">
        <v>32114</v>
      </c>
      <c r="D25" s="203">
        <v>37294</v>
      </c>
      <c r="E25" s="203">
        <v>32114</v>
      </c>
      <c r="F25" s="204">
        <v>-13.889633721242021</v>
      </c>
    </row>
    <row r="26" spans="1:7" ht="15.6" customHeight="1">
      <c r="A26" s="202" t="s">
        <v>157</v>
      </c>
      <c r="B26" s="203">
        <v>4204</v>
      </c>
      <c r="C26" s="203">
        <v>32687</v>
      </c>
      <c r="D26" s="203">
        <v>4204</v>
      </c>
      <c r="E26" s="203">
        <v>32687</v>
      </c>
      <c r="F26" s="204">
        <v>677.5214081826831</v>
      </c>
    </row>
    <row r="27" spans="1:7" ht="15.6" customHeight="1">
      <c r="A27" s="202" t="s">
        <v>173</v>
      </c>
      <c r="B27" s="203">
        <v>47477</v>
      </c>
      <c r="C27" s="203">
        <v>43741</v>
      </c>
      <c r="D27" s="203">
        <v>47477</v>
      </c>
      <c r="E27" s="203">
        <v>43741</v>
      </c>
      <c r="F27" s="204">
        <v>-7.8690734460896854</v>
      </c>
    </row>
    <row r="28" spans="1:7" ht="15.6" customHeight="1">
      <c r="A28" s="202" t="s">
        <v>177</v>
      </c>
      <c r="B28" s="203">
        <v>294387</v>
      </c>
      <c r="C28" s="203">
        <v>333371</v>
      </c>
      <c r="D28" s="203">
        <v>294387</v>
      </c>
      <c r="E28" s="203">
        <v>333371</v>
      </c>
      <c r="F28" s="204">
        <v>13.242432580243021</v>
      </c>
    </row>
    <row r="29" spans="1:7" ht="15.6" customHeight="1">
      <c r="A29" s="202" t="s">
        <v>178</v>
      </c>
      <c r="B29" s="203">
        <v>192866</v>
      </c>
      <c r="C29" s="203">
        <v>172864</v>
      </c>
      <c r="D29" s="203">
        <v>192866</v>
      </c>
      <c r="E29" s="203">
        <v>172864</v>
      </c>
      <c r="F29" s="204">
        <v>-10.37093111279334</v>
      </c>
    </row>
    <row r="30" spans="1:7" ht="15.6" customHeight="1">
      <c r="A30" s="202" t="s">
        <v>179</v>
      </c>
      <c r="B30" s="203">
        <v>9763</v>
      </c>
      <c r="C30" s="203">
        <v>14801</v>
      </c>
      <c r="D30" s="203">
        <v>9763</v>
      </c>
      <c r="E30" s="203">
        <v>14801</v>
      </c>
      <c r="F30" s="204">
        <v>51.602990883949623</v>
      </c>
    </row>
    <row r="31" spans="1:7" ht="15.6" customHeight="1">
      <c r="A31" s="202" t="s">
        <v>180</v>
      </c>
      <c r="B31" s="203">
        <v>42022</v>
      </c>
      <c r="C31" s="203">
        <v>33461</v>
      </c>
      <c r="D31" s="203">
        <v>42022</v>
      </c>
      <c r="E31" s="203">
        <v>33461</v>
      </c>
      <c r="F31" s="204">
        <v>-20.37266193898434</v>
      </c>
    </row>
    <row r="32" spans="1:7" ht="15.6" customHeight="1">
      <c r="A32" s="202" t="s">
        <v>181</v>
      </c>
      <c r="B32" s="203">
        <v>924369</v>
      </c>
      <c r="C32" s="203">
        <v>1002693</v>
      </c>
      <c r="D32" s="203">
        <v>924369</v>
      </c>
      <c r="E32" s="203">
        <v>1002693</v>
      </c>
      <c r="F32" s="204">
        <v>8.4732395828938394</v>
      </c>
    </row>
    <row r="33" spans="1:6" ht="15.6" customHeight="1">
      <c r="A33" s="202" t="s">
        <v>182</v>
      </c>
      <c r="B33" s="203">
        <v>95945</v>
      </c>
      <c r="C33" s="203">
        <v>94579</v>
      </c>
      <c r="D33" s="203">
        <v>95945</v>
      </c>
      <c r="E33" s="203">
        <v>94579</v>
      </c>
      <c r="F33" s="204">
        <v>-1.423732346656934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5283609</v>
      </c>
      <c r="C35" s="91">
        <f>SUM(C7:C34)</f>
        <v>5355939</v>
      </c>
      <c r="D35" s="90">
        <f>SUM(D7:D34)</f>
        <v>5283609</v>
      </c>
      <c r="E35" s="92">
        <f>SUM(E7:E34)</f>
        <v>5355939</v>
      </c>
      <c r="F35" s="154">
        <f>E35*100/D35-100</f>
        <v>1.3689506547513304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186</v>
      </c>
      <c r="D8" s="203">
        <v>0</v>
      </c>
      <c r="E8" s="203">
        <v>186</v>
      </c>
      <c r="F8" s="204" t="s">
        <v>156</v>
      </c>
      <c r="G8" s="20"/>
    </row>
    <row r="9" spans="1:14" ht="15.6" customHeight="1">
      <c r="A9" s="202" t="s">
        <v>8</v>
      </c>
      <c r="B9" s="203">
        <v>3000</v>
      </c>
      <c r="C9" s="203">
        <v>2493</v>
      </c>
      <c r="D9" s="203">
        <v>3000</v>
      </c>
      <c r="E9" s="203">
        <v>2493</v>
      </c>
      <c r="F9" s="204">
        <v>-16.900000000000009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41255</v>
      </c>
      <c r="C11" s="203">
        <v>40107</v>
      </c>
      <c r="D11" s="203">
        <v>41255</v>
      </c>
      <c r="E11" s="203">
        <v>40107</v>
      </c>
      <c r="F11" s="204">
        <v>-2.7826930069082469</v>
      </c>
    </row>
    <row r="12" spans="1:14" ht="15.6" customHeight="1">
      <c r="A12" s="202" t="s">
        <v>6</v>
      </c>
      <c r="B12" s="203">
        <v>2074</v>
      </c>
      <c r="C12" s="203">
        <v>2039</v>
      </c>
      <c r="D12" s="203">
        <v>2074</v>
      </c>
      <c r="E12" s="203">
        <v>2039</v>
      </c>
      <c r="F12" s="204">
        <v>-1.687560270009641</v>
      </c>
    </row>
    <row r="13" spans="1:14" ht="15.6" customHeight="1">
      <c r="A13" s="202" t="s">
        <v>175</v>
      </c>
      <c r="B13" s="203">
        <v>38899</v>
      </c>
      <c r="C13" s="203">
        <v>41066</v>
      </c>
      <c r="D13" s="203">
        <v>38899</v>
      </c>
      <c r="E13" s="203">
        <v>41066</v>
      </c>
      <c r="F13" s="204">
        <v>5.570837296588607</v>
      </c>
    </row>
    <row r="14" spans="1:14" ht="15.6" customHeight="1">
      <c r="A14" s="202" t="s">
        <v>153</v>
      </c>
      <c r="B14" s="203">
        <v>29870</v>
      </c>
      <c r="C14" s="203">
        <v>28411</v>
      </c>
      <c r="D14" s="203">
        <v>29870</v>
      </c>
      <c r="E14" s="203">
        <v>28411</v>
      </c>
      <c r="F14" s="204">
        <v>-4.88449949782391</v>
      </c>
    </row>
    <row r="15" spans="1:14" ht="15.6" customHeight="1">
      <c r="A15" s="202" t="s">
        <v>150</v>
      </c>
      <c r="B15" s="203">
        <v>2655</v>
      </c>
      <c r="C15" s="203">
        <v>2922</v>
      </c>
      <c r="D15" s="203">
        <v>2655</v>
      </c>
      <c r="E15" s="203">
        <v>2922</v>
      </c>
      <c r="F15" s="204">
        <v>10.056497175141249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1</v>
      </c>
      <c r="C17" s="203">
        <v>6</v>
      </c>
      <c r="D17" s="203">
        <v>1</v>
      </c>
      <c r="E17" s="203">
        <v>6</v>
      </c>
      <c r="F17" s="204">
        <v>500</v>
      </c>
      <c r="G17" s="16"/>
    </row>
    <row r="18" spans="1:7" ht="15.6" customHeight="1">
      <c r="A18" s="202" t="s">
        <v>152</v>
      </c>
      <c r="B18" s="203">
        <v>2133</v>
      </c>
      <c r="C18" s="203">
        <v>2306</v>
      </c>
      <c r="D18" s="203">
        <v>2133</v>
      </c>
      <c r="E18" s="203">
        <v>2306</v>
      </c>
      <c r="F18" s="204">
        <v>8.1106422878574733</v>
      </c>
    </row>
    <row r="19" spans="1:7" ht="15.6" customHeight="1">
      <c r="A19" s="202" t="s">
        <v>148</v>
      </c>
      <c r="B19" s="203">
        <v>3</v>
      </c>
      <c r="C19" s="203">
        <v>0</v>
      </c>
      <c r="D19" s="203">
        <v>3</v>
      </c>
      <c r="E19" s="203">
        <v>0</v>
      </c>
      <c r="F19" s="204">
        <v>-100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2076</v>
      </c>
      <c r="C21" s="203">
        <v>2468</v>
      </c>
      <c r="D21" s="203">
        <v>2076</v>
      </c>
      <c r="E21" s="203">
        <v>2468</v>
      </c>
      <c r="F21" s="204">
        <v>18.882466281310219</v>
      </c>
    </row>
    <row r="22" spans="1:7" ht="15.6" customHeight="1">
      <c r="A22" s="202" t="s">
        <v>151</v>
      </c>
      <c r="B22" s="203">
        <v>24839</v>
      </c>
      <c r="C22" s="203">
        <v>27320</v>
      </c>
      <c r="D22" s="203">
        <v>24839</v>
      </c>
      <c r="E22" s="203">
        <v>27320</v>
      </c>
      <c r="F22" s="204">
        <v>9.9883248117879191</v>
      </c>
    </row>
    <row r="23" spans="1:7" ht="15.6" customHeight="1">
      <c r="A23" s="202" t="s">
        <v>171</v>
      </c>
      <c r="B23" s="203">
        <v>1982</v>
      </c>
      <c r="C23" s="203">
        <v>2036</v>
      </c>
      <c r="D23" s="203">
        <v>1982</v>
      </c>
      <c r="E23" s="203">
        <v>2036</v>
      </c>
      <c r="F23" s="204">
        <v>2.72452068617558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2285</v>
      </c>
      <c r="C25" s="203">
        <v>2113</v>
      </c>
      <c r="D25" s="203">
        <v>2285</v>
      </c>
      <c r="E25" s="203">
        <v>2113</v>
      </c>
      <c r="F25" s="204">
        <v>-7.5273522975929987</v>
      </c>
    </row>
    <row r="26" spans="1:7" ht="15.6" customHeight="1">
      <c r="A26" s="202" t="s">
        <v>157</v>
      </c>
      <c r="B26" s="203">
        <v>195</v>
      </c>
      <c r="C26" s="203">
        <v>1045</v>
      </c>
      <c r="D26" s="203">
        <v>195</v>
      </c>
      <c r="E26" s="203">
        <v>1045</v>
      </c>
      <c r="F26" s="204">
        <v>435.89743589743591</v>
      </c>
    </row>
    <row r="27" spans="1:7" ht="15.6" customHeight="1">
      <c r="A27" s="202" t="s">
        <v>173</v>
      </c>
      <c r="B27" s="203">
        <v>271</v>
      </c>
      <c r="C27" s="203">
        <v>201</v>
      </c>
      <c r="D27" s="203">
        <v>271</v>
      </c>
      <c r="E27" s="203">
        <v>201</v>
      </c>
      <c r="F27" s="204">
        <v>-25.830258302583019</v>
      </c>
    </row>
    <row r="28" spans="1:7" ht="15.6" customHeight="1">
      <c r="A28" s="202" t="s">
        <v>177</v>
      </c>
      <c r="B28" s="203">
        <v>22223</v>
      </c>
      <c r="C28" s="203">
        <v>24228</v>
      </c>
      <c r="D28" s="203">
        <v>22223</v>
      </c>
      <c r="E28" s="203">
        <v>24228</v>
      </c>
      <c r="F28" s="204">
        <v>9.0221842235521734</v>
      </c>
    </row>
    <row r="29" spans="1:7" ht="15.6" customHeight="1">
      <c r="A29" s="202" t="s">
        <v>178</v>
      </c>
      <c r="B29" s="203">
        <v>5129</v>
      </c>
      <c r="C29" s="203">
        <v>3854</v>
      </c>
      <c r="D29" s="203">
        <v>5129</v>
      </c>
      <c r="E29" s="203">
        <v>3854</v>
      </c>
      <c r="F29" s="204">
        <v>-24.858646909728989</v>
      </c>
    </row>
    <row r="30" spans="1:7" ht="15.6" customHeight="1">
      <c r="A30" s="202" t="s">
        <v>179</v>
      </c>
      <c r="B30" s="203">
        <v>462</v>
      </c>
      <c r="C30" s="203">
        <v>680</v>
      </c>
      <c r="D30" s="203">
        <v>462</v>
      </c>
      <c r="E30" s="203">
        <v>680</v>
      </c>
      <c r="F30" s="204">
        <v>47.186147186147203</v>
      </c>
    </row>
    <row r="31" spans="1:7" ht="15.6" customHeight="1">
      <c r="A31" s="202" t="s">
        <v>180</v>
      </c>
      <c r="B31" s="203">
        <v>1217</v>
      </c>
      <c r="C31" s="203">
        <v>0</v>
      </c>
      <c r="D31" s="203">
        <v>1217</v>
      </c>
      <c r="E31" s="203">
        <v>0</v>
      </c>
      <c r="F31" s="204">
        <v>-100</v>
      </c>
    </row>
    <row r="32" spans="1:7" ht="15.6" customHeight="1">
      <c r="A32" s="202" t="s">
        <v>181</v>
      </c>
      <c r="B32" s="203">
        <v>33367</v>
      </c>
      <c r="C32" s="203">
        <v>34470</v>
      </c>
      <c r="D32" s="203">
        <v>33367</v>
      </c>
      <c r="E32" s="203">
        <v>34470</v>
      </c>
      <c r="F32" s="204">
        <v>3.3056612821050781</v>
      </c>
    </row>
    <row r="33" spans="1:6" ht="15.6" customHeight="1">
      <c r="A33" s="202" t="s">
        <v>182</v>
      </c>
      <c r="B33" s="203">
        <v>1120</v>
      </c>
      <c r="C33" s="203">
        <v>935</v>
      </c>
      <c r="D33" s="203">
        <v>1120</v>
      </c>
      <c r="E33" s="203">
        <v>935</v>
      </c>
      <c r="F33" s="204">
        <v>-16.517857142857139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215056</v>
      </c>
      <c r="C35" s="91">
        <f>SUM(C7:C34)</f>
        <v>218886</v>
      </c>
      <c r="D35" s="192">
        <f>SUM(D7:D34)</f>
        <v>215056</v>
      </c>
      <c r="E35" s="192">
        <f>SUM(E7:E34)</f>
        <v>218886</v>
      </c>
      <c r="F35" s="154">
        <f>E35*100/D35-100</f>
        <v>1.780931478312624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6</v>
      </c>
      <c r="D7" s="203">
        <v>0</v>
      </c>
      <c r="E7" s="203">
        <v>6</v>
      </c>
      <c r="F7" s="204" t="s">
        <v>156</v>
      </c>
      <c r="G7" s="51"/>
    </row>
    <row r="8" spans="1:14" ht="15.6" customHeight="1">
      <c r="A8" s="202" t="s">
        <v>11</v>
      </c>
      <c r="B8" s="203">
        <v>14934</v>
      </c>
      <c r="C8" s="203">
        <v>14253.75</v>
      </c>
      <c r="D8" s="203">
        <v>14934</v>
      </c>
      <c r="E8" s="203">
        <v>14253.75</v>
      </c>
      <c r="F8" s="204">
        <v>-4.5550421856167134</v>
      </c>
      <c r="G8" s="20"/>
    </row>
    <row r="9" spans="1:14" ht="15.6" customHeight="1">
      <c r="A9" s="202" t="s">
        <v>8</v>
      </c>
      <c r="B9" s="203">
        <v>2129.5</v>
      </c>
      <c r="C9" s="203">
        <v>1293.5</v>
      </c>
      <c r="D9" s="203">
        <v>2129.5</v>
      </c>
      <c r="E9" s="203">
        <v>1293.5</v>
      </c>
      <c r="F9" s="204">
        <v>-39.258041793848321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396644</v>
      </c>
      <c r="C11" s="203">
        <v>377596</v>
      </c>
      <c r="D11" s="203">
        <v>396644</v>
      </c>
      <c r="E11" s="203">
        <v>377596</v>
      </c>
      <c r="F11" s="204">
        <v>-4.8022912233640227</v>
      </c>
    </row>
    <row r="12" spans="1:14" ht="15.6" customHeight="1">
      <c r="A12" s="202" t="s">
        <v>6</v>
      </c>
      <c r="B12" s="203">
        <v>19642.75</v>
      </c>
      <c r="C12" s="203">
        <v>15875.25</v>
      </c>
      <c r="D12" s="203">
        <v>19642.75</v>
      </c>
      <c r="E12" s="203">
        <v>15875.25</v>
      </c>
      <c r="F12" s="204">
        <v>-19.18010461875247</v>
      </c>
    </row>
    <row r="13" spans="1:14" ht="15.6" customHeight="1">
      <c r="A13" s="202" t="s">
        <v>175</v>
      </c>
      <c r="B13" s="203">
        <v>6832</v>
      </c>
      <c r="C13" s="203">
        <v>6126</v>
      </c>
      <c r="D13" s="203">
        <v>6832</v>
      </c>
      <c r="E13" s="203">
        <v>6126</v>
      </c>
      <c r="F13" s="204">
        <v>-10.333723653395779</v>
      </c>
    </row>
    <row r="14" spans="1:14" ht="15.6" customHeight="1">
      <c r="A14" s="202" t="s">
        <v>153</v>
      </c>
      <c r="B14" s="203">
        <v>293935.75</v>
      </c>
      <c r="C14" s="203">
        <v>270814</v>
      </c>
      <c r="D14" s="203">
        <v>293935.75</v>
      </c>
      <c r="E14" s="203">
        <v>270814</v>
      </c>
      <c r="F14" s="204">
        <v>-7.8662598884280026</v>
      </c>
    </row>
    <row r="15" spans="1:14" ht="15.6" customHeight="1">
      <c r="A15" s="202" t="s">
        <v>150</v>
      </c>
      <c r="B15" s="203">
        <v>40061.5</v>
      </c>
      <c r="C15" s="203">
        <v>40514</v>
      </c>
      <c r="D15" s="203">
        <v>40061.5</v>
      </c>
      <c r="E15" s="203">
        <v>40514</v>
      </c>
      <c r="F15" s="204">
        <v>1.129513373188729</v>
      </c>
    </row>
    <row r="16" spans="1:14" ht="15.6" customHeight="1">
      <c r="A16" s="202" t="s">
        <v>149</v>
      </c>
      <c r="B16" s="203">
        <v>4635.5</v>
      </c>
      <c r="C16" s="203">
        <v>3059.75</v>
      </c>
      <c r="D16" s="203">
        <v>4635.5</v>
      </c>
      <c r="E16" s="203">
        <v>3059.75</v>
      </c>
      <c r="F16" s="204">
        <v>-33.993096753316792</v>
      </c>
      <c r="G16" s="15"/>
    </row>
    <row r="17" spans="1:7" ht="15.6" customHeight="1">
      <c r="A17" s="202" t="s">
        <v>155</v>
      </c>
      <c r="B17" s="203">
        <v>9431.25</v>
      </c>
      <c r="C17" s="203">
        <v>5675</v>
      </c>
      <c r="D17" s="203">
        <v>9431.25</v>
      </c>
      <c r="E17" s="203">
        <v>5675</v>
      </c>
      <c r="F17" s="204">
        <v>-39.827700463883367</v>
      </c>
      <c r="G17" s="16"/>
    </row>
    <row r="18" spans="1:7" ht="15.6" customHeight="1">
      <c r="A18" s="202" t="s">
        <v>152</v>
      </c>
      <c r="B18" s="203">
        <v>427</v>
      </c>
      <c r="C18" s="203">
        <v>476.5</v>
      </c>
      <c r="D18" s="203">
        <v>427</v>
      </c>
      <c r="E18" s="203">
        <v>476.5</v>
      </c>
      <c r="F18" s="204">
        <v>11.59250585480093</v>
      </c>
    </row>
    <row r="19" spans="1:7" ht="15.6" customHeight="1">
      <c r="A19" s="202" t="s">
        <v>148</v>
      </c>
      <c r="B19" s="203">
        <v>1073.5</v>
      </c>
      <c r="C19" s="203">
        <v>5621</v>
      </c>
      <c r="D19" s="203">
        <v>1073.5</v>
      </c>
      <c r="E19" s="203">
        <v>5621</v>
      </c>
      <c r="F19" s="204">
        <v>423.61434559850949</v>
      </c>
    </row>
    <row r="20" spans="1:7" ht="15.6" customHeight="1">
      <c r="A20" s="202" t="s">
        <v>147</v>
      </c>
      <c r="B20" s="203">
        <v>3823</v>
      </c>
      <c r="C20" s="203">
        <v>4843</v>
      </c>
      <c r="D20" s="203">
        <v>3823</v>
      </c>
      <c r="E20" s="203">
        <v>4843</v>
      </c>
      <c r="F20" s="204">
        <v>26.680617316243779</v>
      </c>
    </row>
    <row r="21" spans="1:7" ht="15.6" customHeight="1">
      <c r="A21" s="202" t="s">
        <v>154</v>
      </c>
      <c r="B21" s="203">
        <v>5585.75</v>
      </c>
      <c r="C21" s="203">
        <v>5795.25</v>
      </c>
      <c r="D21" s="203">
        <v>5585.75</v>
      </c>
      <c r="E21" s="203">
        <v>5795.25</v>
      </c>
      <c r="F21" s="204">
        <v>3.7506154052723422</v>
      </c>
    </row>
    <row r="22" spans="1:7" ht="15.6" customHeight="1">
      <c r="A22" s="202" t="s">
        <v>151</v>
      </c>
      <c r="B22" s="203">
        <v>96280</v>
      </c>
      <c r="C22" s="203">
        <v>85535</v>
      </c>
      <c r="D22" s="203">
        <v>96280</v>
      </c>
      <c r="E22" s="203">
        <v>85535</v>
      </c>
      <c r="F22" s="204">
        <v>-11.1601578728708</v>
      </c>
    </row>
    <row r="23" spans="1:7" ht="15.6" customHeight="1">
      <c r="A23" s="202" t="s">
        <v>171</v>
      </c>
      <c r="B23" s="203">
        <v>21642</v>
      </c>
      <c r="C23" s="203">
        <v>1714</v>
      </c>
      <c r="D23" s="203">
        <v>21642</v>
      </c>
      <c r="E23" s="203">
        <v>1714</v>
      </c>
      <c r="F23" s="204">
        <v>-92.08021439792995</v>
      </c>
    </row>
    <row r="24" spans="1:7" ht="15.6" customHeight="1">
      <c r="A24" s="202" t="s">
        <v>146</v>
      </c>
      <c r="B24" s="203">
        <v>3230.75</v>
      </c>
      <c r="C24" s="203">
        <v>4228.75</v>
      </c>
      <c r="D24" s="203">
        <v>3230.75</v>
      </c>
      <c r="E24" s="203">
        <v>4228.75</v>
      </c>
      <c r="F24" s="204">
        <v>30.890660063452771</v>
      </c>
    </row>
    <row r="25" spans="1:7" ht="15.6" customHeight="1">
      <c r="A25" s="202" t="s">
        <v>145</v>
      </c>
      <c r="B25" s="203">
        <v>593.5</v>
      </c>
      <c r="C25" s="203">
        <v>459</v>
      </c>
      <c r="D25" s="203">
        <v>593.5</v>
      </c>
      <c r="E25" s="203">
        <v>459</v>
      </c>
      <c r="F25" s="204">
        <v>-22.662173546756531</v>
      </c>
    </row>
    <row r="26" spans="1:7" ht="15.6" customHeight="1">
      <c r="A26" s="202" t="s">
        <v>157</v>
      </c>
      <c r="B26" s="203">
        <v>0</v>
      </c>
      <c r="C26" s="203">
        <v>30</v>
      </c>
      <c r="D26" s="203">
        <v>0</v>
      </c>
      <c r="E26" s="203">
        <v>30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35732</v>
      </c>
      <c r="C28" s="203">
        <v>40208</v>
      </c>
      <c r="D28" s="203">
        <v>35732</v>
      </c>
      <c r="E28" s="203">
        <v>40208</v>
      </c>
      <c r="F28" s="204">
        <v>12.52658681294078</v>
      </c>
    </row>
    <row r="29" spans="1:7" ht="15.6" customHeight="1">
      <c r="A29" s="202" t="s">
        <v>178</v>
      </c>
      <c r="B29" s="203">
        <v>3051</v>
      </c>
      <c r="C29" s="203">
        <v>1987.5</v>
      </c>
      <c r="D29" s="203">
        <v>3051</v>
      </c>
      <c r="E29" s="203">
        <v>1987.5</v>
      </c>
      <c r="F29" s="204">
        <v>-34.85742379547689</v>
      </c>
    </row>
    <row r="30" spans="1:7" ht="15.6" customHeight="1">
      <c r="A30" s="202" t="s">
        <v>179</v>
      </c>
      <c r="B30" s="203">
        <v>10893.75</v>
      </c>
      <c r="C30" s="203">
        <v>10884.5</v>
      </c>
      <c r="D30" s="203">
        <v>10893.75</v>
      </c>
      <c r="E30" s="203">
        <v>10884.5</v>
      </c>
      <c r="F30" s="204">
        <v>-8.4911072862880133E-2</v>
      </c>
    </row>
    <row r="31" spans="1:7" ht="15.6" customHeight="1">
      <c r="A31" s="202" t="s">
        <v>180</v>
      </c>
      <c r="B31" s="203">
        <v>5292.75</v>
      </c>
      <c r="C31" s="203">
        <v>3215</v>
      </c>
      <c r="D31" s="203">
        <v>5292.75</v>
      </c>
      <c r="E31" s="203">
        <v>3215</v>
      </c>
      <c r="F31" s="204">
        <v>-39.256530159180009</v>
      </c>
    </row>
    <row r="32" spans="1:7" ht="15.6" customHeight="1">
      <c r="A32" s="202" t="s">
        <v>181</v>
      </c>
      <c r="B32" s="203">
        <v>449787</v>
      </c>
      <c r="C32" s="203">
        <v>363015</v>
      </c>
      <c r="D32" s="203">
        <v>449787</v>
      </c>
      <c r="E32" s="203">
        <v>363015</v>
      </c>
      <c r="F32" s="204">
        <v>-19.291798117775741</v>
      </c>
    </row>
    <row r="33" spans="1:6" ht="15.6" customHeight="1">
      <c r="A33" s="202" t="s">
        <v>182</v>
      </c>
      <c r="B33" s="203">
        <v>18253</v>
      </c>
      <c r="C33" s="203">
        <v>18873</v>
      </c>
      <c r="D33" s="203">
        <v>18253</v>
      </c>
      <c r="E33" s="203">
        <v>18873</v>
      </c>
      <c r="F33" s="204">
        <v>3.3967019120144641</v>
      </c>
    </row>
    <row r="34" spans="1:6" ht="15.6" customHeight="1">
      <c r="A34" s="202" t="s">
        <v>183</v>
      </c>
      <c r="B34" s="203">
        <v>3012.75</v>
      </c>
      <c r="C34" s="203">
        <v>2326</v>
      </c>
      <c r="D34" s="203">
        <v>3012.75</v>
      </c>
      <c r="E34" s="203">
        <v>2326</v>
      </c>
      <c r="F34" s="204">
        <v>-22.794788814206289</v>
      </c>
    </row>
    <row r="35" spans="1:6" ht="15.6" customHeight="1">
      <c r="A35" s="170" t="s">
        <v>158</v>
      </c>
      <c r="B35" s="90">
        <f>SUM(B7:B34)</f>
        <v>1446924</v>
      </c>
      <c r="C35" s="91">
        <f>SUM(C7:C34)</f>
        <v>1284424.75</v>
      </c>
      <c r="D35" s="90">
        <f>SUM(D7:D34)</f>
        <v>1446924</v>
      </c>
      <c r="E35" s="192">
        <f>SUM(E7:E34)</f>
        <v>1284424.75</v>
      </c>
      <c r="F35" s="154">
        <f>E35*100/D35-100</f>
        <v>-11.230669337159384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400.5</v>
      </c>
      <c r="C8" s="203">
        <v>109.5</v>
      </c>
      <c r="D8" s="203">
        <v>400.5</v>
      </c>
      <c r="E8" s="203">
        <v>109.5</v>
      </c>
      <c r="F8" s="204">
        <v>-72.659176029962552</v>
      </c>
      <c r="G8" s="20"/>
    </row>
    <row r="9" spans="1:14" ht="15.6" customHeight="1">
      <c r="A9" s="202" t="s">
        <v>8</v>
      </c>
      <c r="B9" s="203">
        <v>8</v>
      </c>
      <c r="C9" s="203">
        <v>1</v>
      </c>
      <c r="D9" s="203">
        <v>8</v>
      </c>
      <c r="E9" s="203">
        <v>1</v>
      </c>
      <c r="F9" s="204">
        <v>-87.5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341856</v>
      </c>
      <c r="C11" s="203">
        <v>312435</v>
      </c>
      <c r="D11" s="203">
        <v>341856</v>
      </c>
      <c r="E11" s="203">
        <v>312435</v>
      </c>
      <c r="F11" s="204">
        <v>-8.606255265374898</v>
      </c>
    </row>
    <row r="12" spans="1:14" ht="15.6" customHeight="1">
      <c r="A12" s="202" t="s">
        <v>6</v>
      </c>
      <c r="B12" s="203">
        <v>3957.75</v>
      </c>
      <c r="C12" s="203">
        <v>1619.5</v>
      </c>
      <c r="D12" s="203">
        <v>3957.75</v>
      </c>
      <c r="E12" s="203">
        <v>1619.5</v>
      </c>
      <c r="F12" s="204">
        <v>-59.080285515760217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156</v>
      </c>
    </row>
    <row r="14" spans="1:14" ht="15.6" customHeight="1">
      <c r="A14" s="202" t="s">
        <v>153</v>
      </c>
      <c r="B14" s="203">
        <v>129770.5</v>
      </c>
      <c r="C14" s="203">
        <v>116010</v>
      </c>
      <c r="D14" s="203">
        <v>129770.5</v>
      </c>
      <c r="E14" s="203">
        <v>116010</v>
      </c>
      <c r="F14" s="204">
        <v>-10.60371964352453</v>
      </c>
    </row>
    <row r="15" spans="1:14" ht="15.6" customHeight="1">
      <c r="A15" s="202" t="s">
        <v>150</v>
      </c>
      <c r="B15" s="203">
        <v>113.75</v>
      </c>
      <c r="C15" s="203">
        <v>100.75</v>
      </c>
      <c r="D15" s="203">
        <v>113.75</v>
      </c>
      <c r="E15" s="203">
        <v>100.75</v>
      </c>
      <c r="F15" s="204">
        <v>-11.428571428571431</v>
      </c>
    </row>
    <row r="16" spans="1:14" ht="15.6" customHeight="1">
      <c r="A16" s="202" t="s">
        <v>149</v>
      </c>
      <c r="B16" s="203">
        <v>0</v>
      </c>
      <c r="C16" s="203">
        <v>50</v>
      </c>
      <c r="D16" s="203">
        <v>0</v>
      </c>
      <c r="E16" s="203">
        <v>50</v>
      </c>
      <c r="F16" s="204" t="s">
        <v>156</v>
      </c>
      <c r="G16" s="15"/>
    </row>
    <row r="17" spans="1:7" ht="15.6" customHeight="1">
      <c r="A17" s="202" t="s">
        <v>155</v>
      </c>
      <c r="B17" s="203">
        <v>399</v>
      </c>
      <c r="C17" s="203">
        <v>199</v>
      </c>
      <c r="D17" s="203">
        <v>399</v>
      </c>
      <c r="E17" s="203">
        <v>199</v>
      </c>
      <c r="F17" s="204">
        <v>-50.125313283208023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4</v>
      </c>
      <c r="C20" s="203">
        <v>2</v>
      </c>
      <c r="D20" s="203">
        <v>4</v>
      </c>
      <c r="E20" s="203">
        <v>2</v>
      </c>
      <c r="F20" s="204">
        <v>-50</v>
      </c>
    </row>
    <row r="21" spans="1:7" ht="15.6" customHeight="1">
      <c r="A21" s="202" t="s">
        <v>154</v>
      </c>
      <c r="B21" s="203">
        <v>2</v>
      </c>
      <c r="C21" s="203">
        <v>0</v>
      </c>
      <c r="D21" s="203">
        <v>2</v>
      </c>
      <c r="E21" s="203">
        <v>0</v>
      </c>
      <c r="F21" s="204">
        <v>-100</v>
      </c>
    </row>
    <row r="22" spans="1:7" ht="15.6" customHeight="1">
      <c r="A22" s="202" t="s">
        <v>151</v>
      </c>
      <c r="B22" s="203">
        <v>49800</v>
      </c>
      <c r="C22" s="203">
        <v>40475</v>
      </c>
      <c r="D22" s="203">
        <v>49800</v>
      </c>
      <c r="E22" s="203">
        <v>40475</v>
      </c>
      <c r="F22" s="204">
        <v>-18.724899598393581</v>
      </c>
    </row>
    <row r="23" spans="1:7" ht="15.6" customHeight="1">
      <c r="A23" s="202" t="s">
        <v>171</v>
      </c>
      <c r="B23" s="203">
        <v>19805</v>
      </c>
      <c r="C23" s="203">
        <v>0</v>
      </c>
      <c r="D23" s="203">
        <v>19805</v>
      </c>
      <c r="E23" s="203">
        <v>0</v>
      </c>
      <c r="F23" s="204">
        <v>-100</v>
      </c>
    </row>
    <row r="24" spans="1:7" ht="15.6" customHeight="1">
      <c r="A24" s="202" t="s">
        <v>146</v>
      </c>
      <c r="B24" s="203">
        <v>87</v>
      </c>
      <c r="C24" s="203">
        <v>204</v>
      </c>
      <c r="D24" s="203">
        <v>87</v>
      </c>
      <c r="E24" s="203">
        <v>204</v>
      </c>
      <c r="F24" s="204">
        <v>134.48275862068971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3674</v>
      </c>
      <c r="C28" s="203">
        <v>7954</v>
      </c>
      <c r="D28" s="203">
        <v>3674</v>
      </c>
      <c r="E28" s="203">
        <v>7954</v>
      </c>
      <c r="F28" s="204">
        <v>116.4942841589548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758</v>
      </c>
      <c r="C31" s="203">
        <v>34.25</v>
      </c>
      <c r="D31" s="203">
        <v>758</v>
      </c>
      <c r="E31" s="203">
        <v>34.25</v>
      </c>
      <c r="F31" s="204">
        <v>-95.481530343007918</v>
      </c>
    </row>
    <row r="32" spans="1:7" ht="15.6" customHeight="1">
      <c r="A32" s="202" t="s">
        <v>181</v>
      </c>
      <c r="B32" s="203">
        <v>232841</v>
      </c>
      <c r="C32" s="203">
        <v>171910</v>
      </c>
      <c r="D32" s="203">
        <v>232841</v>
      </c>
      <c r="E32" s="203">
        <v>171910</v>
      </c>
      <c r="F32" s="204">
        <v>-26.168501251927282</v>
      </c>
    </row>
    <row r="33" spans="1:6" ht="15.6" customHeight="1">
      <c r="A33" s="202" t="s">
        <v>182</v>
      </c>
      <c r="B33" s="203">
        <v>1117</v>
      </c>
      <c r="C33" s="203">
        <v>2264</v>
      </c>
      <c r="D33" s="203">
        <v>1117</v>
      </c>
      <c r="E33" s="203">
        <v>2264</v>
      </c>
      <c r="F33" s="204">
        <v>102.6857654431513</v>
      </c>
    </row>
    <row r="34" spans="1:6" ht="15.6" customHeight="1">
      <c r="A34" s="202" t="s">
        <v>183</v>
      </c>
      <c r="B34" s="203">
        <v>6.75</v>
      </c>
      <c r="C34" s="203">
        <v>6</v>
      </c>
      <c r="D34" s="203">
        <v>6.75</v>
      </c>
      <c r="E34" s="203">
        <v>6</v>
      </c>
      <c r="F34" s="204">
        <v>-11.111111111111111</v>
      </c>
    </row>
    <row r="35" spans="1:6" ht="15.6" customHeight="1">
      <c r="A35" s="170" t="s">
        <v>158</v>
      </c>
      <c r="B35" s="90">
        <f>SUM(B7:B34)</f>
        <v>784600.25</v>
      </c>
      <c r="C35" s="91">
        <f>SUM(C7:C34)</f>
        <v>653374</v>
      </c>
      <c r="D35" s="192">
        <f>SUM(D7:D34)</f>
        <v>784600.25</v>
      </c>
      <c r="E35" s="92">
        <f>SUM(E7:E34)</f>
        <v>653374</v>
      </c>
      <c r="F35" s="154">
        <f>E35*100/D35-100</f>
        <v>-16.72523683238694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11548.25</v>
      </c>
      <c r="C8" s="203">
        <v>11790.5</v>
      </c>
      <c r="D8" s="203">
        <v>11548.25</v>
      </c>
      <c r="E8" s="203">
        <v>11790.5</v>
      </c>
      <c r="F8" s="204">
        <v>2.097720433831967</v>
      </c>
      <c r="G8" s="20"/>
    </row>
    <row r="9" spans="1:14" ht="15.6" customHeight="1">
      <c r="A9" s="202" t="s">
        <v>8</v>
      </c>
      <c r="B9" s="203">
        <v>316.75</v>
      </c>
      <c r="C9" s="203">
        <v>746</v>
      </c>
      <c r="D9" s="203">
        <v>316.75</v>
      </c>
      <c r="E9" s="203">
        <v>746</v>
      </c>
      <c r="F9" s="204">
        <v>135.51696921862671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72</v>
      </c>
      <c r="C11" s="203">
        <v>0</v>
      </c>
      <c r="D11" s="203">
        <v>72</v>
      </c>
      <c r="E11" s="203">
        <v>0</v>
      </c>
      <c r="F11" s="204">
        <v>-100</v>
      </c>
    </row>
    <row r="12" spans="1:14" ht="15.6" customHeight="1">
      <c r="A12" s="202" t="s">
        <v>6</v>
      </c>
      <c r="B12" s="203">
        <v>12552.5</v>
      </c>
      <c r="C12" s="203">
        <v>12771.75</v>
      </c>
      <c r="D12" s="203">
        <v>12552.5</v>
      </c>
      <c r="E12" s="203">
        <v>12771.75</v>
      </c>
      <c r="F12" s="204">
        <v>1.7466640111531579</v>
      </c>
    </row>
    <row r="13" spans="1:14" ht="15.6" customHeight="1">
      <c r="A13" s="202" t="s">
        <v>175</v>
      </c>
      <c r="B13" s="203">
        <v>6832</v>
      </c>
      <c r="C13" s="203">
        <v>6124</v>
      </c>
      <c r="D13" s="203">
        <v>6832</v>
      </c>
      <c r="E13" s="203">
        <v>6124</v>
      </c>
      <c r="F13" s="204">
        <v>-10.362997658079619</v>
      </c>
    </row>
    <row r="14" spans="1:14" ht="15.6" customHeight="1">
      <c r="A14" s="202" t="s">
        <v>153</v>
      </c>
      <c r="B14" s="203">
        <v>14086.75</v>
      </c>
      <c r="C14" s="203">
        <v>14306.5</v>
      </c>
      <c r="D14" s="203">
        <v>14086.75</v>
      </c>
      <c r="E14" s="203">
        <v>14306.5</v>
      </c>
      <c r="F14" s="204">
        <v>1.559976573730637</v>
      </c>
    </row>
    <row r="15" spans="1:14" ht="15.6" customHeight="1">
      <c r="A15" s="202" t="s">
        <v>150</v>
      </c>
      <c r="B15" s="203">
        <v>3452</v>
      </c>
      <c r="C15" s="203">
        <v>4155.25</v>
      </c>
      <c r="D15" s="203">
        <v>3452</v>
      </c>
      <c r="E15" s="203">
        <v>4155.25</v>
      </c>
      <c r="F15" s="204">
        <v>20.372247972190038</v>
      </c>
    </row>
    <row r="16" spans="1:14" ht="15.6" customHeight="1">
      <c r="A16" s="202" t="s">
        <v>149</v>
      </c>
      <c r="B16" s="203">
        <v>1438</v>
      </c>
      <c r="C16" s="203">
        <v>624</v>
      </c>
      <c r="D16" s="203">
        <v>1438</v>
      </c>
      <c r="E16" s="203">
        <v>624</v>
      </c>
      <c r="F16" s="204">
        <v>-56.606397774687068</v>
      </c>
      <c r="G16" s="15"/>
    </row>
    <row r="17" spans="1:7" ht="15.6" customHeight="1">
      <c r="A17" s="202" t="s">
        <v>155</v>
      </c>
      <c r="B17" s="203">
        <v>261</v>
      </c>
      <c r="C17" s="203">
        <v>329</v>
      </c>
      <c r="D17" s="203">
        <v>261</v>
      </c>
      <c r="E17" s="203">
        <v>329</v>
      </c>
      <c r="F17" s="204">
        <v>26.053639846743291</v>
      </c>
      <c r="G17" s="16"/>
    </row>
    <row r="18" spans="1:7" ht="15.6" customHeight="1">
      <c r="A18" s="202" t="s">
        <v>152</v>
      </c>
      <c r="B18" s="203">
        <v>423</v>
      </c>
      <c r="C18" s="203">
        <v>459.5</v>
      </c>
      <c r="D18" s="203">
        <v>423</v>
      </c>
      <c r="E18" s="203">
        <v>459.5</v>
      </c>
      <c r="F18" s="204">
        <v>8.6288416075650076</v>
      </c>
    </row>
    <row r="19" spans="1:7" ht="15.6" customHeight="1">
      <c r="A19" s="202" t="s">
        <v>148</v>
      </c>
      <c r="B19" s="203">
        <v>159.5</v>
      </c>
      <c r="C19" s="203">
        <v>1791</v>
      </c>
      <c r="D19" s="203">
        <v>159.5</v>
      </c>
      <c r="E19" s="203">
        <v>1791</v>
      </c>
      <c r="F19" s="204">
        <v>1022.8840125391851</v>
      </c>
    </row>
    <row r="20" spans="1:7" ht="15.6" customHeight="1">
      <c r="A20" s="202" t="s">
        <v>147</v>
      </c>
      <c r="B20" s="203">
        <v>734</v>
      </c>
      <c r="C20" s="203">
        <v>1186</v>
      </c>
      <c r="D20" s="203">
        <v>734</v>
      </c>
      <c r="E20" s="203">
        <v>1186</v>
      </c>
      <c r="F20" s="204">
        <v>61.580381471389643</v>
      </c>
    </row>
    <row r="21" spans="1:7" ht="15.6" customHeight="1">
      <c r="A21" s="202" t="s">
        <v>154</v>
      </c>
      <c r="B21" s="203">
        <v>4818</v>
      </c>
      <c r="C21" s="203">
        <v>4957.75</v>
      </c>
      <c r="D21" s="203">
        <v>4818</v>
      </c>
      <c r="E21" s="203">
        <v>4957.75</v>
      </c>
      <c r="F21" s="204">
        <v>2.9005811540058062</v>
      </c>
    </row>
    <row r="22" spans="1:7" ht="15.6" customHeight="1">
      <c r="A22" s="202" t="s">
        <v>151</v>
      </c>
      <c r="B22" s="203">
        <v>39750</v>
      </c>
      <c r="C22" s="203">
        <v>40095</v>
      </c>
      <c r="D22" s="203">
        <v>39750</v>
      </c>
      <c r="E22" s="203">
        <v>40095</v>
      </c>
      <c r="F22" s="204">
        <v>0.86792452830188438</v>
      </c>
    </row>
    <row r="23" spans="1:7" ht="15.6" customHeight="1">
      <c r="A23" s="202" t="s">
        <v>171</v>
      </c>
      <c r="B23" s="203">
        <v>587</v>
      </c>
      <c r="C23" s="203">
        <v>820</v>
      </c>
      <c r="D23" s="203">
        <v>587</v>
      </c>
      <c r="E23" s="203">
        <v>820</v>
      </c>
      <c r="F23" s="204">
        <v>39.693356047700178</v>
      </c>
    </row>
    <row r="24" spans="1:7" ht="15.6" customHeight="1">
      <c r="A24" s="202" t="s">
        <v>146</v>
      </c>
      <c r="B24" s="203">
        <v>237</v>
      </c>
      <c r="C24" s="203">
        <v>335.75</v>
      </c>
      <c r="D24" s="203">
        <v>237</v>
      </c>
      <c r="E24" s="203">
        <v>335.75</v>
      </c>
      <c r="F24" s="204">
        <v>41.666666666666657</v>
      </c>
    </row>
    <row r="25" spans="1:7" ht="15.6" customHeight="1">
      <c r="A25" s="202" t="s">
        <v>145</v>
      </c>
      <c r="B25" s="203">
        <v>586.5</v>
      </c>
      <c r="C25" s="203">
        <v>459</v>
      </c>
      <c r="D25" s="203">
        <v>586.5</v>
      </c>
      <c r="E25" s="203">
        <v>459</v>
      </c>
      <c r="F25" s="204">
        <v>-21.739130434782609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28129</v>
      </c>
      <c r="C28" s="203">
        <v>29467</v>
      </c>
      <c r="D28" s="203">
        <v>28129</v>
      </c>
      <c r="E28" s="203">
        <v>29467</v>
      </c>
      <c r="F28" s="204">
        <v>4.7566568310284794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10801.75</v>
      </c>
      <c r="C30" s="203">
        <v>10830.5</v>
      </c>
      <c r="D30" s="203">
        <v>10801.75</v>
      </c>
      <c r="E30" s="203">
        <v>10830.5</v>
      </c>
      <c r="F30" s="204">
        <v>0.26616057583261471</v>
      </c>
    </row>
    <row r="31" spans="1:7" ht="15.6" customHeight="1">
      <c r="A31" s="202" t="s">
        <v>180</v>
      </c>
      <c r="B31" s="203">
        <v>612</v>
      </c>
      <c r="C31" s="203">
        <v>873.75</v>
      </c>
      <c r="D31" s="203">
        <v>612</v>
      </c>
      <c r="E31" s="203">
        <v>873.75</v>
      </c>
      <c r="F31" s="204">
        <v>42.769607843137273</v>
      </c>
    </row>
    <row r="32" spans="1:7" ht="15.6" customHeight="1">
      <c r="A32" s="202" t="s">
        <v>181</v>
      </c>
      <c r="B32" s="203">
        <v>16413</v>
      </c>
      <c r="C32" s="203">
        <v>14695</v>
      </c>
      <c r="D32" s="203">
        <v>16413</v>
      </c>
      <c r="E32" s="203">
        <v>14695</v>
      </c>
      <c r="F32" s="204">
        <v>-10.46731249619204</v>
      </c>
    </row>
    <row r="33" spans="1:6" ht="15.6" customHeight="1">
      <c r="A33" s="202" t="s">
        <v>182</v>
      </c>
      <c r="B33" s="203">
        <v>1555</v>
      </c>
      <c r="C33" s="203">
        <v>1295</v>
      </c>
      <c r="D33" s="203">
        <v>1555</v>
      </c>
      <c r="E33" s="203">
        <v>1295</v>
      </c>
      <c r="F33" s="204">
        <v>-16.720257234726692</v>
      </c>
    </row>
    <row r="34" spans="1:6" ht="15.6" customHeight="1">
      <c r="A34" s="202" t="s">
        <v>183</v>
      </c>
      <c r="B34" s="203">
        <v>2781</v>
      </c>
      <c r="C34" s="203">
        <v>2208</v>
      </c>
      <c r="D34" s="203">
        <v>2781</v>
      </c>
      <c r="E34" s="203">
        <v>2208</v>
      </c>
      <c r="F34" s="204">
        <v>-20.60409924487594</v>
      </c>
    </row>
    <row r="35" spans="1:6" ht="15.6" customHeight="1">
      <c r="A35" s="170" t="s">
        <v>158</v>
      </c>
      <c r="B35" s="90">
        <f>SUM(B7:B34)</f>
        <v>158146</v>
      </c>
      <c r="C35" s="91">
        <f>SUM(C7:C34)</f>
        <v>160320.25</v>
      </c>
      <c r="D35" s="90">
        <f>SUM(D7:D34)</f>
        <v>158146</v>
      </c>
      <c r="E35" s="192">
        <f>SUM(E7:E34)</f>
        <v>160320.25</v>
      </c>
      <c r="F35" s="191">
        <f>E35*100/D35-100</f>
        <v>1.3748371757742888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6</v>
      </c>
      <c r="D7" s="203">
        <v>0</v>
      </c>
      <c r="E7" s="203">
        <v>6</v>
      </c>
      <c r="F7" s="204" t="s">
        <v>156</v>
      </c>
      <c r="G7" s="51"/>
    </row>
    <row r="8" spans="1:14" ht="15.6" customHeight="1">
      <c r="A8" s="202" t="s">
        <v>11</v>
      </c>
      <c r="B8" s="203">
        <v>2985.25</v>
      </c>
      <c r="C8" s="203">
        <v>2353.75</v>
      </c>
      <c r="D8" s="203">
        <v>2985.25</v>
      </c>
      <c r="E8" s="203">
        <v>2353.75</v>
      </c>
      <c r="F8" s="204">
        <v>-21.15400720207688</v>
      </c>
      <c r="G8" s="20"/>
    </row>
    <row r="9" spans="1:14" ht="15.6" customHeight="1">
      <c r="A9" s="202" t="s">
        <v>8</v>
      </c>
      <c r="B9" s="203">
        <v>1804.75</v>
      </c>
      <c r="C9" s="203">
        <v>546.5</v>
      </c>
      <c r="D9" s="203">
        <v>1804.75</v>
      </c>
      <c r="E9" s="203">
        <v>546.5</v>
      </c>
      <c r="F9" s="204">
        <v>-69.718797617398536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54716</v>
      </c>
      <c r="C11" s="203">
        <v>65161</v>
      </c>
      <c r="D11" s="203">
        <v>54716</v>
      </c>
      <c r="E11" s="203">
        <v>65161</v>
      </c>
      <c r="F11" s="204">
        <v>19.08948022516266</v>
      </c>
    </row>
    <row r="12" spans="1:14" ht="15.6" customHeight="1">
      <c r="A12" s="202" t="s">
        <v>6</v>
      </c>
      <c r="B12" s="203">
        <v>3132.5</v>
      </c>
      <c r="C12" s="203">
        <v>1484</v>
      </c>
      <c r="D12" s="203">
        <v>3132.5</v>
      </c>
      <c r="E12" s="203">
        <v>1484</v>
      </c>
      <c r="F12" s="204">
        <v>-52.625698324022338</v>
      </c>
    </row>
    <row r="13" spans="1:14" ht="15.6" customHeight="1">
      <c r="A13" s="202" t="s">
        <v>175</v>
      </c>
      <c r="B13" s="203">
        <v>0</v>
      </c>
      <c r="C13" s="203">
        <v>2</v>
      </c>
      <c r="D13" s="203">
        <v>0</v>
      </c>
      <c r="E13" s="203">
        <v>2</v>
      </c>
      <c r="F13" s="204" t="s">
        <v>156</v>
      </c>
    </row>
    <row r="14" spans="1:14" ht="15.6" customHeight="1">
      <c r="A14" s="202" t="s">
        <v>153</v>
      </c>
      <c r="B14" s="203">
        <v>150078.5</v>
      </c>
      <c r="C14" s="203">
        <v>140497.5</v>
      </c>
      <c r="D14" s="203">
        <v>150078.5</v>
      </c>
      <c r="E14" s="203">
        <v>140497.5</v>
      </c>
      <c r="F14" s="204">
        <v>-6.383992377322528</v>
      </c>
    </row>
    <row r="15" spans="1:14" ht="15.6" customHeight="1">
      <c r="A15" s="202" t="s">
        <v>150</v>
      </c>
      <c r="B15" s="203">
        <v>36495.75</v>
      </c>
      <c r="C15" s="203">
        <v>36258</v>
      </c>
      <c r="D15" s="203">
        <v>36495.75</v>
      </c>
      <c r="E15" s="203">
        <v>36258</v>
      </c>
      <c r="F15" s="204">
        <v>-0.65144571628202641</v>
      </c>
    </row>
    <row r="16" spans="1:14" ht="15.6" customHeight="1">
      <c r="A16" s="202" t="s">
        <v>149</v>
      </c>
      <c r="B16" s="203">
        <v>3197.5</v>
      </c>
      <c r="C16" s="203">
        <v>2385.75</v>
      </c>
      <c r="D16" s="203">
        <v>3197.5</v>
      </c>
      <c r="E16" s="203">
        <v>2385.75</v>
      </c>
      <c r="F16" s="204">
        <v>-25.387021110242369</v>
      </c>
      <c r="G16" s="15"/>
    </row>
    <row r="17" spans="1:7" ht="15.6" customHeight="1">
      <c r="A17" s="202" t="s">
        <v>155</v>
      </c>
      <c r="B17" s="203">
        <v>8771.25</v>
      </c>
      <c r="C17" s="203">
        <v>5147</v>
      </c>
      <c r="D17" s="203">
        <v>8771.25</v>
      </c>
      <c r="E17" s="203">
        <v>5147</v>
      </c>
      <c r="F17" s="204">
        <v>-41.319652273051162</v>
      </c>
      <c r="G17" s="16"/>
    </row>
    <row r="18" spans="1:7" ht="15.6" customHeight="1">
      <c r="A18" s="202" t="s">
        <v>152</v>
      </c>
      <c r="B18" s="203">
        <v>4</v>
      </c>
      <c r="C18" s="203">
        <v>17</v>
      </c>
      <c r="D18" s="203">
        <v>4</v>
      </c>
      <c r="E18" s="203">
        <v>17</v>
      </c>
      <c r="F18" s="204">
        <v>325</v>
      </c>
    </row>
    <row r="19" spans="1:7" ht="15.6" customHeight="1">
      <c r="A19" s="202" t="s">
        <v>148</v>
      </c>
      <c r="B19" s="203">
        <v>914</v>
      </c>
      <c r="C19" s="203">
        <v>3830</v>
      </c>
      <c r="D19" s="203">
        <v>914</v>
      </c>
      <c r="E19" s="203">
        <v>3830</v>
      </c>
      <c r="F19" s="204">
        <v>319.03719912472661</v>
      </c>
    </row>
    <row r="20" spans="1:7" ht="15.6" customHeight="1">
      <c r="A20" s="202" t="s">
        <v>147</v>
      </c>
      <c r="B20" s="203">
        <v>3085</v>
      </c>
      <c r="C20" s="203">
        <v>3655</v>
      </c>
      <c r="D20" s="203">
        <v>3085</v>
      </c>
      <c r="E20" s="203">
        <v>3655</v>
      </c>
      <c r="F20" s="204">
        <v>18.47649918962723</v>
      </c>
    </row>
    <row r="21" spans="1:7" ht="15.6" customHeight="1">
      <c r="A21" s="202" t="s">
        <v>154</v>
      </c>
      <c r="B21" s="203">
        <v>765.75</v>
      </c>
      <c r="C21" s="203">
        <v>837.5</v>
      </c>
      <c r="D21" s="203">
        <v>765.75</v>
      </c>
      <c r="E21" s="203">
        <v>837.5</v>
      </c>
      <c r="F21" s="204">
        <v>9.3698987920339505</v>
      </c>
    </row>
    <row r="22" spans="1:7" ht="15.6" customHeight="1">
      <c r="A22" s="202" t="s">
        <v>151</v>
      </c>
      <c r="B22" s="203">
        <v>6730</v>
      </c>
      <c r="C22" s="203">
        <v>4965</v>
      </c>
      <c r="D22" s="203">
        <v>6730</v>
      </c>
      <c r="E22" s="203">
        <v>4965</v>
      </c>
      <c r="F22" s="204">
        <v>-26.225854383358101</v>
      </c>
    </row>
    <row r="23" spans="1:7" ht="15.6" customHeight="1">
      <c r="A23" s="202" t="s">
        <v>171</v>
      </c>
      <c r="B23" s="203">
        <v>1250</v>
      </c>
      <c r="C23" s="203">
        <v>894</v>
      </c>
      <c r="D23" s="203">
        <v>1250</v>
      </c>
      <c r="E23" s="203">
        <v>894</v>
      </c>
      <c r="F23" s="204">
        <v>-28.48</v>
      </c>
    </row>
    <row r="24" spans="1:7" ht="15.6" customHeight="1">
      <c r="A24" s="202" t="s">
        <v>146</v>
      </c>
      <c r="B24" s="203">
        <v>2906.75</v>
      </c>
      <c r="C24" s="203">
        <v>3689</v>
      </c>
      <c r="D24" s="203">
        <v>2906.75</v>
      </c>
      <c r="E24" s="203">
        <v>3689</v>
      </c>
      <c r="F24" s="204">
        <v>26.91149909692956</v>
      </c>
    </row>
    <row r="25" spans="1:7" ht="15.6" customHeight="1">
      <c r="A25" s="202" t="s">
        <v>145</v>
      </c>
      <c r="B25" s="203">
        <v>7</v>
      </c>
      <c r="C25" s="203">
        <v>0</v>
      </c>
      <c r="D25" s="203">
        <v>7</v>
      </c>
      <c r="E25" s="203">
        <v>0</v>
      </c>
      <c r="F25" s="204">
        <v>-100</v>
      </c>
    </row>
    <row r="26" spans="1:7" ht="15.6" customHeight="1">
      <c r="A26" s="202" t="s">
        <v>157</v>
      </c>
      <c r="B26" s="203">
        <v>0</v>
      </c>
      <c r="C26" s="203">
        <v>30</v>
      </c>
      <c r="D26" s="203">
        <v>0</v>
      </c>
      <c r="E26" s="203">
        <v>30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3929</v>
      </c>
      <c r="C28" s="203">
        <v>2787</v>
      </c>
      <c r="D28" s="203">
        <v>3929</v>
      </c>
      <c r="E28" s="203">
        <v>2787</v>
      </c>
      <c r="F28" s="204">
        <v>-29.06592008144565</v>
      </c>
    </row>
    <row r="29" spans="1:7" ht="15.6" customHeight="1">
      <c r="A29" s="202" t="s">
        <v>178</v>
      </c>
      <c r="B29" s="203">
        <v>3051</v>
      </c>
      <c r="C29" s="203">
        <v>1987.5</v>
      </c>
      <c r="D29" s="203">
        <v>3051</v>
      </c>
      <c r="E29" s="203">
        <v>1987.5</v>
      </c>
      <c r="F29" s="204">
        <v>-34.85742379547689</v>
      </c>
    </row>
    <row r="30" spans="1:7" ht="15.6" customHeight="1">
      <c r="A30" s="202" t="s">
        <v>179</v>
      </c>
      <c r="B30" s="203">
        <v>92</v>
      </c>
      <c r="C30" s="203">
        <v>54</v>
      </c>
      <c r="D30" s="203">
        <v>92</v>
      </c>
      <c r="E30" s="203">
        <v>54</v>
      </c>
      <c r="F30" s="204">
        <v>-41.304347826086953</v>
      </c>
    </row>
    <row r="31" spans="1:7" ht="15.6" customHeight="1">
      <c r="A31" s="202" t="s">
        <v>180</v>
      </c>
      <c r="B31" s="203">
        <v>3922.75</v>
      </c>
      <c r="C31" s="203">
        <v>2307</v>
      </c>
      <c r="D31" s="203">
        <v>3922.75</v>
      </c>
      <c r="E31" s="203">
        <v>2307</v>
      </c>
      <c r="F31" s="204">
        <v>-41.189216748454527</v>
      </c>
    </row>
    <row r="32" spans="1:7" ht="15.6" customHeight="1">
      <c r="A32" s="202" t="s">
        <v>181</v>
      </c>
      <c r="B32" s="203">
        <v>200533</v>
      </c>
      <c r="C32" s="203">
        <v>176410</v>
      </c>
      <c r="D32" s="203">
        <v>200533</v>
      </c>
      <c r="E32" s="203">
        <v>176410</v>
      </c>
      <c r="F32" s="204">
        <v>-12.02944153830043</v>
      </c>
    </row>
    <row r="33" spans="1:6" ht="15.6" customHeight="1">
      <c r="A33" s="202" t="s">
        <v>182</v>
      </c>
      <c r="B33" s="203">
        <v>15581</v>
      </c>
      <c r="C33" s="203">
        <v>15314</v>
      </c>
      <c r="D33" s="203">
        <v>15581</v>
      </c>
      <c r="E33" s="203">
        <v>15314</v>
      </c>
      <c r="F33" s="204">
        <v>-1.713625569604005</v>
      </c>
    </row>
    <row r="34" spans="1:6" ht="15.6" customHeight="1">
      <c r="A34" s="202" t="s">
        <v>183</v>
      </c>
      <c r="B34" s="203">
        <v>225</v>
      </c>
      <c r="C34" s="203">
        <v>112</v>
      </c>
      <c r="D34" s="203">
        <v>225</v>
      </c>
      <c r="E34" s="203">
        <v>112</v>
      </c>
      <c r="F34" s="204">
        <v>-50.222222222222221</v>
      </c>
    </row>
    <row r="35" spans="1:6" ht="15.6" customHeight="1">
      <c r="A35" s="170" t="s">
        <v>158</v>
      </c>
      <c r="B35" s="90">
        <f>SUM(B7:B34)</f>
        <v>504177.75</v>
      </c>
      <c r="C35" s="91">
        <f>SUM(C7:C34)</f>
        <v>470730.5</v>
      </c>
      <c r="D35" s="192">
        <f>SUM(D7:D34)</f>
        <v>504177.75</v>
      </c>
      <c r="E35" s="192">
        <f>SUM(E7:E34)</f>
        <v>470730.5</v>
      </c>
      <c r="F35" s="154">
        <f>E35*100/D35-100</f>
        <v>-6.6340194504815031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89</v>
      </c>
      <c r="C7" s="203">
        <v>81</v>
      </c>
      <c r="D7" s="203">
        <v>89</v>
      </c>
      <c r="E7" s="203">
        <v>81</v>
      </c>
      <c r="F7" s="204">
        <v>-8.9887640449438209</v>
      </c>
      <c r="G7" s="51"/>
    </row>
    <row r="8" spans="1:14" ht="15.6" customHeight="1">
      <c r="A8" s="202" t="s">
        <v>11</v>
      </c>
      <c r="B8" s="203">
        <v>43</v>
      </c>
      <c r="C8" s="203">
        <v>58</v>
      </c>
      <c r="D8" s="203">
        <v>43</v>
      </c>
      <c r="E8" s="203">
        <v>58</v>
      </c>
      <c r="F8" s="204">
        <v>34.883720930232563</v>
      </c>
      <c r="G8" s="20"/>
    </row>
    <row r="9" spans="1:14" ht="15.6" customHeight="1">
      <c r="A9" s="202" t="s">
        <v>8</v>
      </c>
      <c r="B9" s="203">
        <v>115</v>
      </c>
      <c r="C9" s="203">
        <v>113</v>
      </c>
      <c r="D9" s="203">
        <v>115</v>
      </c>
      <c r="E9" s="203">
        <v>113</v>
      </c>
      <c r="F9" s="204">
        <v>-1.7391304347826091</v>
      </c>
      <c r="G9" s="20"/>
    </row>
    <row r="10" spans="1:14" ht="15.6" customHeight="1">
      <c r="A10" s="202" t="s">
        <v>10</v>
      </c>
      <c r="B10" s="203">
        <v>65</v>
      </c>
      <c r="C10" s="203">
        <v>64</v>
      </c>
      <c r="D10" s="203">
        <v>65</v>
      </c>
      <c r="E10" s="203">
        <v>64</v>
      </c>
      <c r="F10" s="204">
        <v>-1.538461538461533</v>
      </c>
    </row>
    <row r="11" spans="1:14" ht="15.6" customHeight="1">
      <c r="A11" s="202" t="s">
        <v>9</v>
      </c>
      <c r="B11" s="203">
        <v>1738</v>
      </c>
      <c r="C11" s="203">
        <v>2338</v>
      </c>
      <c r="D11" s="203">
        <v>1738</v>
      </c>
      <c r="E11" s="203">
        <v>2338</v>
      </c>
      <c r="F11" s="204">
        <v>34.522439585730723</v>
      </c>
    </row>
    <row r="12" spans="1:14" ht="15.6" customHeight="1">
      <c r="A12" s="202" t="s">
        <v>6</v>
      </c>
      <c r="B12" s="203">
        <v>161</v>
      </c>
      <c r="C12" s="203">
        <v>142</v>
      </c>
      <c r="D12" s="203">
        <v>161</v>
      </c>
      <c r="E12" s="203">
        <v>142</v>
      </c>
      <c r="F12" s="204">
        <v>-11.80124223602485</v>
      </c>
    </row>
    <row r="13" spans="1:14" ht="15.6" customHeight="1">
      <c r="A13" s="202" t="s">
        <v>175</v>
      </c>
      <c r="B13" s="203">
        <v>2744</v>
      </c>
      <c r="C13" s="203">
        <v>2553</v>
      </c>
      <c r="D13" s="203">
        <v>2744</v>
      </c>
      <c r="E13" s="203">
        <v>2553</v>
      </c>
      <c r="F13" s="204">
        <v>-6.9606413994169136</v>
      </c>
    </row>
    <row r="14" spans="1:14" ht="15.6" customHeight="1">
      <c r="A14" s="202" t="s">
        <v>153</v>
      </c>
      <c r="B14" s="203">
        <v>637</v>
      </c>
      <c r="C14" s="203">
        <v>644</v>
      </c>
      <c r="D14" s="203">
        <v>637</v>
      </c>
      <c r="E14" s="203">
        <v>644</v>
      </c>
      <c r="F14" s="204">
        <v>1.098901098901095</v>
      </c>
    </row>
    <row r="15" spans="1:14" ht="15.6" customHeight="1">
      <c r="A15" s="202" t="s">
        <v>150</v>
      </c>
      <c r="B15" s="203">
        <v>197</v>
      </c>
      <c r="C15" s="203">
        <v>195</v>
      </c>
      <c r="D15" s="203">
        <v>197</v>
      </c>
      <c r="E15" s="203">
        <v>195</v>
      </c>
      <c r="F15" s="204">
        <v>-1.0152284263959359</v>
      </c>
    </row>
    <row r="16" spans="1:14" ht="15.6" customHeight="1">
      <c r="A16" s="202" t="s">
        <v>149</v>
      </c>
      <c r="B16" s="203">
        <v>185</v>
      </c>
      <c r="C16" s="203">
        <v>154</v>
      </c>
      <c r="D16" s="203">
        <v>185</v>
      </c>
      <c r="E16" s="203">
        <v>154</v>
      </c>
      <c r="F16" s="204">
        <v>-16.756756756756761</v>
      </c>
      <c r="G16" s="15"/>
    </row>
    <row r="17" spans="1:7" ht="15.6" customHeight="1">
      <c r="A17" s="202" t="s">
        <v>155</v>
      </c>
      <c r="B17" s="203">
        <v>132</v>
      </c>
      <c r="C17" s="203">
        <v>113</v>
      </c>
      <c r="D17" s="203">
        <v>132</v>
      </c>
      <c r="E17" s="203">
        <v>113</v>
      </c>
      <c r="F17" s="204">
        <v>-14.393939393939389</v>
      </c>
      <c r="G17" s="16"/>
    </row>
    <row r="18" spans="1:7" ht="15.6" customHeight="1">
      <c r="A18" s="202" t="s">
        <v>152</v>
      </c>
      <c r="B18" s="203">
        <v>741</v>
      </c>
      <c r="C18" s="203">
        <v>835</v>
      </c>
      <c r="D18" s="203">
        <v>741</v>
      </c>
      <c r="E18" s="203">
        <v>835</v>
      </c>
      <c r="F18" s="204">
        <v>12.68556005398111</v>
      </c>
    </row>
    <row r="19" spans="1:7" ht="15.6" customHeight="1">
      <c r="A19" s="202" t="s">
        <v>148</v>
      </c>
      <c r="B19" s="203">
        <v>69</v>
      </c>
      <c r="C19" s="203">
        <v>79</v>
      </c>
      <c r="D19" s="203">
        <v>69</v>
      </c>
      <c r="E19" s="203">
        <v>79</v>
      </c>
      <c r="F19" s="204">
        <v>14.49275362318841</v>
      </c>
    </row>
    <row r="20" spans="1:7" ht="15.6" customHeight="1">
      <c r="A20" s="202" t="s">
        <v>147</v>
      </c>
      <c r="B20" s="203">
        <v>93</v>
      </c>
      <c r="C20" s="203">
        <v>90</v>
      </c>
      <c r="D20" s="203">
        <v>93</v>
      </c>
      <c r="E20" s="203">
        <v>90</v>
      </c>
      <c r="F20" s="204">
        <v>-3.2258064516128968</v>
      </c>
    </row>
    <row r="21" spans="1:7" ht="15.6" customHeight="1">
      <c r="A21" s="202" t="s">
        <v>154</v>
      </c>
      <c r="B21" s="203">
        <v>184</v>
      </c>
      <c r="C21" s="203">
        <v>168</v>
      </c>
      <c r="D21" s="203">
        <v>184</v>
      </c>
      <c r="E21" s="203">
        <v>168</v>
      </c>
      <c r="F21" s="204">
        <v>-8.6956521739130466</v>
      </c>
    </row>
    <row r="22" spans="1:7" ht="15.6" customHeight="1">
      <c r="A22" s="202" t="s">
        <v>151</v>
      </c>
      <c r="B22" s="203">
        <v>1084</v>
      </c>
      <c r="C22" s="203">
        <v>1041</v>
      </c>
      <c r="D22" s="203">
        <v>1084</v>
      </c>
      <c r="E22" s="203">
        <v>1041</v>
      </c>
      <c r="F22" s="204">
        <v>-3.966789667896677</v>
      </c>
    </row>
    <row r="23" spans="1:7" ht="15.6" customHeight="1">
      <c r="A23" s="202" t="s">
        <v>171</v>
      </c>
      <c r="B23" s="203">
        <v>103</v>
      </c>
      <c r="C23" s="203">
        <v>92</v>
      </c>
      <c r="D23" s="203">
        <v>103</v>
      </c>
      <c r="E23" s="203">
        <v>92</v>
      </c>
      <c r="F23" s="204">
        <v>-10.679611650485439</v>
      </c>
    </row>
    <row r="24" spans="1:7" ht="15.6" customHeight="1">
      <c r="A24" s="202" t="s">
        <v>146</v>
      </c>
      <c r="B24" s="203">
        <v>35</v>
      </c>
      <c r="C24" s="203">
        <v>37</v>
      </c>
      <c r="D24" s="203">
        <v>35</v>
      </c>
      <c r="E24" s="203">
        <v>37</v>
      </c>
      <c r="F24" s="204">
        <v>5.7142857142857082</v>
      </c>
    </row>
    <row r="25" spans="1:7" ht="15.6" customHeight="1">
      <c r="A25" s="202" t="s">
        <v>145</v>
      </c>
      <c r="B25" s="203">
        <v>87</v>
      </c>
      <c r="C25" s="203">
        <v>95</v>
      </c>
      <c r="D25" s="203">
        <v>87</v>
      </c>
      <c r="E25" s="203">
        <v>95</v>
      </c>
      <c r="F25" s="204">
        <v>9.1954022988505812</v>
      </c>
    </row>
    <row r="26" spans="1:7" ht="15.6" customHeight="1">
      <c r="A26" s="202" t="s">
        <v>157</v>
      </c>
      <c r="B26" s="203">
        <v>40</v>
      </c>
      <c r="C26" s="203">
        <v>67</v>
      </c>
      <c r="D26" s="203">
        <v>40</v>
      </c>
      <c r="E26" s="203">
        <v>67</v>
      </c>
      <c r="F26" s="204">
        <v>67.5</v>
      </c>
    </row>
    <row r="27" spans="1:7" ht="15.6" customHeight="1">
      <c r="A27" s="202" t="s">
        <v>173</v>
      </c>
      <c r="B27" s="203">
        <v>81</v>
      </c>
      <c r="C27" s="203">
        <v>73</v>
      </c>
      <c r="D27" s="203">
        <v>81</v>
      </c>
      <c r="E27" s="203">
        <v>73</v>
      </c>
      <c r="F27" s="204">
        <v>-9.8765432098765444</v>
      </c>
    </row>
    <row r="28" spans="1:7" ht="15.6" customHeight="1">
      <c r="A28" s="202" t="s">
        <v>177</v>
      </c>
      <c r="B28" s="203">
        <v>1319</v>
      </c>
      <c r="C28" s="203">
        <v>1393</v>
      </c>
      <c r="D28" s="203">
        <v>1319</v>
      </c>
      <c r="E28" s="203">
        <v>1393</v>
      </c>
      <c r="F28" s="204">
        <v>5.610310841546621</v>
      </c>
    </row>
    <row r="29" spans="1:7" ht="15.6" customHeight="1">
      <c r="A29" s="202" t="s">
        <v>178</v>
      </c>
      <c r="B29" s="203">
        <v>121</v>
      </c>
      <c r="C29" s="203">
        <v>113</v>
      </c>
      <c r="D29" s="203">
        <v>121</v>
      </c>
      <c r="E29" s="203">
        <v>113</v>
      </c>
      <c r="F29" s="204">
        <v>-6.6115702479338836</v>
      </c>
    </row>
    <row r="30" spans="1:7" ht="15.6" customHeight="1">
      <c r="A30" s="202" t="s">
        <v>179</v>
      </c>
      <c r="B30" s="203">
        <v>76</v>
      </c>
      <c r="C30" s="203">
        <v>63</v>
      </c>
      <c r="D30" s="203">
        <v>76</v>
      </c>
      <c r="E30" s="203">
        <v>63</v>
      </c>
      <c r="F30" s="204">
        <v>-17.10526315789474</v>
      </c>
    </row>
    <row r="31" spans="1:7" ht="15.6" customHeight="1">
      <c r="A31" s="202" t="s">
        <v>180</v>
      </c>
      <c r="B31" s="203">
        <v>208</v>
      </c>
      <c r="C31" s="203">
        <v>196</v>
      </c>
      <c r="D31" s="203">
        <v>208</v>
      </c>
      <c r="E31" s="203">
        <v>196</v>
      </c>
      <c r="F31" s="204">
        <v>-5.7692307692307736</v>
      </c>
    </row>
    <row r="32" spans="1:7" ht="15.6" customHeight="1">
      <c r="A32" s="202" t="s">
        <v>181</v>
      </c>
      <c r="B32" s="203">
        <v>601</v>
      </c>
      <c r="C32" s="203">
        <v>670</v>
      </c>
      <c r="D32" s="203">
        <v>601</v>
      </c>
      <c r="E32" s="203">
        <v>670</v>
      </c>
      <c r="F32" s="204">
        <v>11.480865224625621</v>
      </c>
    </row>
    <row r="33" spans="1:6" ht="15.6" customHeight="1">
      <c r="A33" s="202" t="s">
        <v>182</v>
      </c>
      <c r="B33" s="203">
        <v>119</v>
      </c>
      <c r="C33" s="203">
        <v>147</v>
      </c>
      <c r="D33" s="203">
        <v>119</v>
      </c>
      <c r="E33" s="203">
        <v>147</v>
      </c>
      <c r="F33" s="204">
        <v>23.52941176470588</v>
      </c>
    </row>
    <row r="34" spans="1:6" ht="15.6" customHeight="1">
      <c r="A34" s="202" t="s">
        <v>183</v>
      </c>
      <c r="B34" s="203">
        <v>36</v>
      </c>
      <c r="C34" s="203">
        <v>28</v>
      </c>
      <c r="D34" s="203">
        <v>36</v>
      </c>
      <c r="E34" s="203">
        <v>28</v>
      </c>
      <c r="F34" s="204">
        <v>-22.222222222222229</v>
      </c>
    </row>
    <row r="35" spans="1:6" ht="15.6" customHeight="1">
      <c r="A35" s="170" t="s">
        <v>158</v>
      </c>
      <c r="B35" s="90">
        <f>SUM(B7:B34)</f>
        <v>11103</v>
      </c>
      <c r="C35" s="91">
        <f>SUM(C7:C34)</f>
        <v>11642</v>
      </c>
      <c r="D35" s="192">
        <f>SUM(D7:D34)</f>
        <v>11103</v>
      </c>
      <c r="E35" s="92">
        <f>SUM(E7:E34)</f>
        <v>11642</v>
      </c>
      <c r="F35" s="154">
        <f>E35*100/D35-100</f>
        <v>4.854543816986407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1616714</v>
      </c>
      <c r="C7" s="203">
        <v>1458841</v>
      </c>
      <c r="D7" s="203">
        <v>1616714</v>
      </c>
      <c r="E7" s="203">
        <v>1458841</v>
      </c>
      <c r="F7" s="204">
        <v>-9.7650543015029285</v>
      </c>
      <c r="G7" s="51"/>
    </row>
    <row r="8" spans="1:14" ht="15.6" customHeight="1">
      <c r="A8" s="202" t="s">
        <v>11</v>
      </c>
      <c r="B8" s="203">
        <v>622310</v>
      </c>
      <c r="C8" s="203">
        <v>977692</v>
      </c>
      <c r="D8" s="203">
        <v>622310</v>
      </c>
      <c r="E8" s="203">
        <v>977692</v>
      </c>
      <c r="F8" s="204">
        <v>57.106908132602712</v>
      </c>
      <c r="G8" s="20"/>
    </row>
    <row r="9" spans="1:14" ht="15.6" customHeight="1">
      <c r="A9" s="202" t="s">
        <v>8</v>
      </c>
      <c r="B9" s="203">
        <v>1716296</v>
      </c>
      <c r="C9" s="203">
        <v>1897768</v>
      </c>
      <c r="D9" s="203">
        <v>1716296</v>
      </c>
      <c r="E9" s="203">
        <v>1897768</v>
      </c>
      <c r="F9" s="204">
        <v>10.5734675137622</v>
      </c>
      <c r="G9" s="20"/>
    </row>
    <row r="10" spans="1:14" ht="15.6" customHeight="1">
      <c r="A10" s="202" t="s">
        <v>10</v>
      </c>
      <c r="B10" s="203">
        <v>456463</v>
      </c>
      <c r="C10" s="203">
        <v>489495</v>
      </c>
      <c r="D10" s="203">
        <v>456463</v>
      </c>
      <c r="E10" s="203">
        <v>489495</v>
      </c>
      <c r="F10" s="204">
        <v>7.23651205026475</v>
      </c>
    </row>
    <row r="11" spans="1:14" ht="15.6" customHeight="1">
      <c r="A11" s="202" t="s">
        <v>9</v>
      </c>
      <c r="B11" s="203">
        <v>32968898</v>
      </c>
      <c r="C11" s="203">
        <v>42389099</v>
      </c>
      <c r="D11" s="203">
        <v>32968898</v>
      </c>
      <c r="E11" s="203">
        <v>42389099</v>
      </c>
      <c r="F11" s="204">
        <v>28.57299324957722</v>
      </c>
    </row>
    <row r="12" spans="1:14" ht="15.6" customHeight="1">
      <c r="A12" s="202" t="s">
        <v>6</v>
      </c>
      <c r="B12" s="203">
        <v>2331814</v>
      </c>
      <c r="C12" s="203">
        <v>2649740</v>
      </c>
      <c r="D12" s="203">
        <v>2331814</v>
      </c>
      <c r="E12" s="203">
        <v>2649740</v>
      </c>
      <c r="F12" s="204">
        <v>13.634277862642559</v>
      </c>
    </row>
    <row r="13" spans="1:14" ht="15.6" customHeight="1">
      <c r="A13" s="202" t="s">
        <v>175</v>
      </c>
      <c r="B13" s="203">
        <v>16859106</v>
      </c>
      <c r="C13" s="203">
        <v>17315621</v>
      </c>
      <c r="D13" s="203">
        <v>16859106</v>
      </c>
      <c r="E13" s="203">
        <v>17315621</v>
      </c>
      <c r="F13" s="204">
        <v>2.7078244836944521</v>
      </c>
    </row>
    <row r="14" spans="1:14" ht="15.6" customHeight="1">
      <c r="A14" s="202" t="s">
        <v>153</v>
      </c>
      <c r="B14" s="203">
        <v>22848917</v>
      </c>
      <c r="C14" s="203">
        <v>24547383</v>
      </c>
      <c r="D14" s="203">
        <v>22848917</v>
      </c>
      <c r="E14" s="203">
        <v>24547383</v>
      </c>
      <c r="F14" s="204">
        <v>7.4334639142852978</v>
      </c>
    </row>
    <row r="15" spans="1:14" ht="15.6" customHeight="1">
      <c r="A15" s="202" t="s">
        <v>150</v>
      </c>
      <c r="B15" s="203">
        <v>3524598</v>
      </c>
      <c r="C15" s="203">
        <v>3554616</v>
      </c>
      <c r="D15" s="203">
        <v>3524598</v>
      </c>
      <c r="E15" s="203">
        <v>3554616</v>
      </c>
      <c r="F15" s="204">
        <v>0.85167159488827338</v>
      </c>
    </row>
    <row r="16" spans="1:14" ht="15.6" customHeight="1">
      <c r="A16" s="202" t="s">
        <v>149</v>
      </c>
      <c r="B16" s="203">
        <v>4136627</v>
      </c>
      <c r="C16" s="203">
        <v>3738345</v>
      </c>
      <c r="D16" s="203">
        <v>4136627</v>
      </c>
      <c r="E16" s="203">
        <v>3738345</v>
      </c>
      <c r="F16" s="204">
        <v>-9.6281825748369414</v>
      </c>
      <c r="G16" s="15"/>
    </row>
    <row r="17" spans="1:7" ht="15.6" customHeight="1">
      <c r="A17" s="202" t="s">
        <v>155</v>
      </c>
      <c r="B17" s="203">
        <v>2000562</v>
      </c>
      <c r="C17" s="203">
        <v>1522611</v>
      </c>
      <c r="D17" s="203">
        <v>2000562</v>
      </c>
      <c r="E17" s="203">
        <v>1522611</v>
      </c>
      <c r="F17" s="204">
        <v>-23.890836674894359</v>
      </c>
      <c r="G17" s="16"/>
    </row>
    <row r="18" spans="1:7" ht="15.6" customHeight="1">
      <c r="A18" s="202" t="s">
        <v>152</v>
      </c>
      <c r="B18" s="203">
        <v>4915836</v>
      </c>
      <c r="C18" s="203">
        <v>6228763</v>
      </c>
      <c r="D18" s="203">
        <v>4915836</v>
      </c>
      <c r="E18" s="203">
        <v>6228763</v>
      </c>
      <c r="F18" s="204">
        <v>26.708112312941282</v>
      </c>
    </row>
    <row r="19" spans="1:7" ht="15.6" customHeight="1">
      <c r="A19" s="202" t="s">
        <v>148</v>
      </c>
      <c r="B19" s="203">
        <v>960541</v>
      </c>
      <c r="C19" s="203">
        <v>1458368</v>
      </c>
      <c r="D19" s="203">
        <v>960541</v>
      </c>
      <c r="E19" s="203">
        <v>1458368</v>
      </c>
      <c r="F19" s="204">
        <v>51.827772057621701</v>
      </c>
    </row>
    <row r="20" spans="1:7" ht="15.6" customHeight="1">
      <c r="A20" s="202" t="s">
        <v>147</v>
      </c>
      <c r="B20" s="203">
        <v>1443959</v>
      </c>
      <c r="C20" s="203">
        <v>1510618</v>
      </c>
      <c r="D20" s="203">
        <v>1443959</v>
      </c>
      <c r="E20" s="203">
        <v>1510618</v>
      </c>
      <c r="F20" s="204">
        <v>4.6164053134472596</v>
      </c>
    </row>
    <row r="21" spans="1:7" ht="15.6" customHeight="1">
      <c r="A21" s="202" t="s">
        <v>154</v>
      </c>
      <c r="B21" s="203">
        <v>3659770</v>
      </c>
      <c r="C21" s="203">
        <v>3771794</v>
      </c>
      <c r="D21" s="203">
        <v>3659770</v>
      </c>
      <c r="E21" s="203">
        <v>3771794</v>
      </c>
      <c r="F21" s="204">
        <v>3.0609573825677501</v>
      </c>
    </row>
    <row r="22" spans="1:7" ht="15.6" customHeight="1">
      <c r="A22" s="202" t="s">
        <v>151</v>
      </c>
      <c r="B22" s="203">
        <v>25239610</v>
      </c>
      <c r="C22" s="203">
        <v>24342303</v>
      </c>
      <c r="D22" s="203">
        <v>25239610</v>
      </c>
      <c r="E22" s="203">
        <v>24342303</v>
      </c>
      <c r="F22" s="204">
        <v>-3.5551539821732518</v>
      </c>
    </row>
    <row r="23" spans="1:7" ht="15.6" customHeight="1">
      <c r="A23" s="202" t="s">
        <v>171</v>
      </c>
      <c r="B23" s="203">
        <v>2867563</v>
      </c>
      <c r="C23" s="203">
        <v>2515199</v>
      </c>
      <c r="D23" s="203">
        <v>2867563</v>
      </c>
      <c r="E23" s="203">
        <v>2515199</v>
      </c>
      <c r="F23" s="204">
        <v>-12.28792532195456</v>
      </c>
    </row>
    <row r="24" spans="1:7" ht="15.6" customHeight="1">
      <c r="A24" s="202" t="s">
        <v>146</v>
      </c>
      <c r="B24" s="203">
        <v>252332</v>
      </c>
      <c r="C24" s="203">
        <v>276658</v>
      </c>
      <c r="D24" s="203">
        <v>252332</v>
      </c>
      <c r="E24" s="203">
        <v>276658</v>
      </c>
      <c r="F24" s="204">
        <v>9.6404736616838136</v>
      </c>
    </row>
    <row r="25" spans="1:7" ht="15.6" customHeight="1">
      <c r="A25" s="202" t="s">
        <v>145</v>
      </c>
      <c r="B25" s="203">
        <v>1838074</v>
      </c>
      <c r="C25" s="203">
        <v>2207728</v>
      </c>
      <c r="D25" s="203">
        <v>1838074</v>
      </c>
      <c r="E25" s="203">
        <v>2207728</v>
      </c>
      <c r="F25" s="204">
        <v>20.11094221451367</v>
      </c>
    </row>
    <row r="26" spans="1:7" ht="15.6" customHeight="1">
      <c r="A26" s="202" t="s">
        <v>157</v>
      </c>
      <c r="B26" s="203">
        <v>522503</v>
      </c>
      <c r="C26" s="203">
        <v>838993</v>
      </c>
      <c r="D26" s="203">
        <v>522503</v>
      </c>
      <c r="E26" s="203">
        <v>838993</v>
      </c>
      <c r="F26" s="204">
        <v>60.571901022577848</v>
      </c>
    </row>
    <row r="27" spans="1:7" ht="15.6" customHeight="1">
      <c r="A27" s="202" t="s">
        <v>173</v>
      </c>
      <c r="B27" s="203">
        <v>606568</v>
      </c>
      <c r="C27" s="203">
        <v>543610</v>
      </c>
      <c r="D27" s="203">
        <v>606568</v>
      </c>
      <c r="E27" s="203">
        <v>543610</v>
      </c>
      <c r="F27" s="204">
        <v>-10.379380382743561</v>
      </c>
    </row>
    <row r="28" spans="1:7" ht="15.6" customHeight="1">
      <c r="A28" s="202" t="s">
        <v>177</v>
      </c>
      <c r="B28" s="203">
        <v>18413320</v>
      </c>
      <c r="C28" s="203">
        <v>19025326</v>
      </c>
      <c r="D28" s="203">
        <v>18413320</v>
      </c>
      <c r="E28" s="203">
        <v>19025326</v>
      </c>
      <c r="F28" s="204">
        <v>3.3237134856723292</v>
      </c>
    </row>
    <row r="29" spans="1:7" ht="15.6" customHeight="1">
      <c r="A29" s="202" t="s">
        <v>178</v>
      </c>
      <c r="B29" s="203">
        <v>2008961</v>
      </c>
      <c r="C29" s="203">
        <v>2197015</v>
      </c>
      <c r="D29" s="203">
        <v>2008961</v>
      </c>
      <c r="E29" s="203">
        <v>2197015</v>
      </c>
      <c r="F29" s="204">
        <v>9.3607591187683568</v>
      </c>
    </row>
    <row r="30" spans="1:7" ht="15.6" customHeight="1">
      <c r="A30" s="202" t="s">
        <v>179</v>
      </c>
      <c r="B30" s="203">
        <v>401800</v>
      </c>
      <c r="C30" s="203">
        <v>361387</v>
      </c>
      <c r="D30" s="203">
        <v>401800</v>
      </c>
      <c r="E30" s="203">
        <v>361387</v>
      </c>
      <c r="F30" s="204">
        <v>-10.05798904927825</v>
      </c>
    </row>
    <row r="31" spans="1:7" ht="15.6" customHeight="1">
      <c r="A31" s="202" t="s">
        <v>180</v>
      </c>
      <c r="B31" s="203">
        <v>4106618</v>
      </c>
      <c r="C31" s="203">
        <v>3890244</v>
      </c>
      <c r="D31" s="203">
        <v>4106618</v>
      </c>
      <c r="E31" s="203">
        <v>3890244</v>
      </c>
      <c r="F31" s="204">
        <v>-5.268909842600408</v>
      </c>
    </row>
    <row r="32" spans="1:7" ht="15.6" customHeight="1">
      <c r="A32" s="202" t="s">
        <v>181</v>
      </c>
      <c r="B32" s="203">
        <v>22189468</v>
      </c>
      <c r="C32" s="203">
        <v>26500650</v>
      </c>
      <c r="D32" s="203">
        <v>22189468</v>
      </c>
      <c r="E32" s="203">
        <v>26500650</v>
      </c>
      <c r="F32" s="204">
        <v>19.428956115576991</v>
      </c>
    </row>
    <row r="33" spans="1:6" ht="15.6" customHeight="1">
      <c r="A33" s="202" t="s">
        <v>182</v>
      </c>
      <c r="B33" s="203">
        <v>2259869</v>
      </c>
      <c r="C33" s="203">
        <v>2976563</v>
      </c>
      <c r="D33" s="203">
        <v>2259869</v>
      </c>
      <c r="E33" s="203">
        <v>2976563</v>
      </c>
      <c r="F33" s="204">
        <v>31.71396218099369</v>
      </c>
    </row>
    <row r="34" spans="1:6" ht="15.6" customHeight="1">
      <c r="A34" s="202" t="s">
        <v>183</v>
      </c>
      <c r="B34" s="203">
        <v>248992</v>
      </c>
      <c r="C34" s="203">
        <v>221170</v>
      </c>
      <c r="D34" s="203">
        <v>248992</v>
      </c>
      <c r="E34" s="203">
        <v>221170</v>
      </c>
      <c r="F34" s="204">
        <v>-11.173852975195979</v>
      </c>
    </row>
    <row r="35" spans="1:6" ht="15.6" customHeight="1">
      <c r="A35" s="170" t="s">
        <v>158</v>
      </c>
      <c r="B35" s="90">
        <f>SUM(B7:B34)</f>
        <v>181018089</v>
      </c>
      <c r="C35" s="91">
        <f>SUM(C7:C34)</f>
        <v>199407600</v>
      </c>
      <c r="D35" s="192">
        <f>SUM(D7:D34)</f>
        <v>181018089</v>
      </c>
      <c r="E35" s="92">
        <f>SUM(E7:E34)</f>
        <v>199407600</v>
      </c>
      <c r="F35" s="154">
        <f>E35*100/D35-100</f>
        <v>10.158935552567897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5</v>
      </c>
      <c r="C7" s="203">
        <v>4</v>
      </c>
      <c r="D7" s="203">
        <v>5</v>
      </c>
      <c r="E7" s="203">
        <v>4</v>
      </c>
      <c r="F7" s="204">
        <v>-20</v>
      </c>
      <c r="G7" s="51"/>
    </row>
    <row r="8" spans="1:14" ht="15.6" customHeight="1">
      <c r="A8" s="202" t="s">
        <v>11</v>
      </c>
      <c r="B8" s="203">
        <v>1</v>
      </c>
      <c r="C8" s="203">
        <v>4</v>
      </c>
      <c r="D8" s="203">
        <v>1</v>
      </c>
      <c r="E8" s="203">
        <v>4</v>
      </c>
      <c r="F8" s="204">
        <v>300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>
      <c r="A12" s="202" t="s">
        <v>6</v>
      </c>
      <c r="B12" s="203">
        <v>11</v>
      </c>
      <c r="C12" s="203">
        <v>13</v>
      </c>
      <c r="D12" s="203">
        <v>11</v>
      </c>
      <c r="E12" s="203">
        <v>13</v>
      </c>
      <c r="F12" s="204">
        <v>18.181818181818191</v>
      </c>
    </row>
    <row r="13" spans="1:14" ht="15.6" customHeight="1">
      <c r="A13" s="202" t="s">
        <v>175</v>
      </c>
      <c r="B13" s="203">
        <v>15</v>
      </c>
      <c r="C13" s="203">
        <v>16</v>
      </c>
      <c r="D13" s="203">
        <v>15</v>
      </c>
      <c r="E13" s="203">
        <v>16</v>
      </c>
      <c r="F13" s="204">
        <v>6.6666666666666714</v>
      </c>
    </row>
    <row r="14" spans="1:14" ht="15.6" customHeight="1">
      <c r="A14" s="202" t="s">
        <v>153</v>
      </c>
      <c r="B14" s="203">
        <v>26</v>
      </c>
      <c r="C14" s="203">
        <v>26</v>
      </c>
      <c r="D14" s="203">
        <v>26</v>
      </c>
      <c r="E14" s="203">
        <v>26</v>
      </c>
      <c r="F14" s="204">
        <v>0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9</v>
      </c>
      <c r="C16" s="203">
        <v>5</v>
      </c>
      <c r="D16" s="203">
        <v>9</v>
      </c>
      <c r="E16" s="203">
        <v>5</v>
      </c>
      <c r="F16" s="204">
        <v>-44.444444444444443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2</v>
      </c>
      <c r="D18" s="203">
        <v>0</v>
      </c>
      <c r="E18" s="203">
        <v>2</v>
      </c>
      <c r="F18" s="204" t="s">
        <v>156</v>
      </c>
    </row>
    <row r="19" spans="1:7" ht="15.6" customHeight="1">
      <c r="A19" s="202" t="s">
        <v>148</v>
      </c>
      <c r="B19" s="203">
        <v>1</v>
      </c>
      <c r="C19" s="203">
        <v>1</v>
      </c>
      <c r="D19" s="203">
        <v>1</v>
      </c>
      <c r="E19" s="203">
        <v>1</v>
      </c>
      <c r="F19" s="204">
        <v>0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0</v>
      </c>
      <c r="E21" s="203">
        <v>0</v>
      </c>
      <c r="F21" s="204" t="s">
        <v>156</v>
      </c>
    </row>
    <row r="22" spans="1:7" ht="15.6" customHeight="1">
      <c r="A22" s="202" t="s">
        <v>151</v>
      </c>
      <c r="B22" s="203">
        <v>93</v>
      </c>
      <c r="C22" s="203">
        <v>84</v>
      </c>
      <c r="D22" s="203">
        <v>93</v>
      </c>
      <c r="E22" s="203">
        <v>84</v>
      </c>
      <c r="F22" s="204">
        <v>-9.6774193548387046</v>
      </c>
    </row>
    <row r="23" spans="1:7" ht="15.6" customHeight="1">
      <c r="A23" s="202" t="s">
        <v>171</v>
      </c>
      <c r="B23" s="203">
        <v>13</v>
      </c>
      <c r="C23" s="203">
        <v>8</v>
      </c>
      <c r="D23" s="203">
        <v>13</v>
      </c>
      <c r="E23" s="203">
        <v>8</v>
      </c>
      <c r="F23" s="204">
        <v>-38.46153846153846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82</v>
      </c>
      <c r="C28" s="203">
        <v>64</v>
      </c>
      <c r="D28" s="203">
        <v>82</v>
      </c>
      <c r="E28" s="203">
        <v>64</v>
      </c>
      <c r="F28" s="204">
        <v>-21.95121951219512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1</v>
      </c>
      <c r="C30" s="203">
        <v>0</v>
      </c>
      <c r="D30" s="203">
        <v>1</v>
      </c>
      <c r="E30" s="203">
        <v>0</v>
      </c>
      <c r="F30" s="204">
        <v>-100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12</v>
      </c>
      <c r="C32" s="203">
        <v>3</v>
      </c>
      <c r="D32" s="203">
        <v>12</v>
      </c>
      <c r="E32" s="203">
        <v>3</v>
      </c>
      <c r="F32" s="204">
        <v>-75</v>
      </c>
    </row>
    <row r="33" spans="1:6" ht="15.6" customHeight="1">
      <c r="A33" s="202" t="s">
        <v>182</v>
      </c>
      <c r="B33" s="203">
        <v>2</v>
      </c>
      <c r="C33" s="203">
        <v>3</v>
      </c>
      <c r="D33" s="203">
        <v>2</v>
      </c>
      <c r="E33" s="203">
        <v>3</v>
      </c>
      <c r="F33" s="204">
        <v>50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271</v>
      </c>
      <c r="C35" s="91">
        <f>SUM(C7:C34)</f>
        <v>233</v>
      </c>
      <c r="D35" s="192">
        <f>SUM(D7:D34)</f>
        <v>271</v>
      </c>
      <c r="E35" s="192">
        <f>SUM(E7:E34)</f>
        <v>233</v>
      </c>
      <c r="F35" s="154">
        <f>E35*100/D35-100</f>
        <v>-14.022140221402211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4722</v>
      </c>
      <c r="C7" s="203">
        <v>6584</v>
      </c>
      <c r="D7" s="203">
        <v>4722</v>
      </c>
      <c r="E7" s="203">
        <v>6584</v>
      </c>
      <c r="F7" s="204">
        <v>39.432443879711997</v>
      </c>
      <c r="G7" s="51"/>
    </row>
    <row r="8" spans="1:14" ht="15.6" customHeight="1">
      <c r="A8" s="202" t="s">
        <v>11</v>
      </c>
      <c r="B8" s="203">
        <v>11874</v>
      </c>
      <c r="C8" s="203">
        <v>20175</v>
      </c>
      <c r="D8" s="203">
        <v>11874</v>
      </c>
      <c r="E8" s="203">
        <v>20175</v>
      </c>
      <c r="F8" s="204">
        <v>69.909044972208193</v>
      </c>
      <c r="G8" s="20"/>
    </row>
    <row r="9" spans="1:14" ht="15.6" customHeight="1">
      <c r="A9" s="202" t="s">
        <v>8</v>
      </c>
      <c r="B9" s="203">
        <v>13819</v>
      </c>
      <c r="C9" s="203">
        <v>35434</v>
      </c>
      <c r="D9" s="203">
        <v>13819</v>
      </c>
      <c r="E9" s="203">
        <v>35434</v>
      </c>
      <c r="F9" s="204">
        <v>156.415080686012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112032</v>
      </c>
      <c r="C11" s="203">
        <v>315529</v>
      </c>
      <c r="D11" s="203">
        <v>112032</v>
      </c>
      <c r="E11" s="203">
        <v>315529</v>
      </c>
      <c r="F11" s="204">
        <v>181.64185232790629</v>
      </c>
    </row>
    <row r="12" spans="1:14" ht="15.6" customHeight="1">
      <c r="A12" s="202" t="s">
        <v>6</v>
      </c>
      <c r="B12" s="203">
        <v>12826</v>
      </c>
      <c r="C12" s="203">
        <v>33613</v>
      </c>
      <c r="D12" s="203">
        <v>12826</v>
      </c>
      <c r="E12" s="203">
        <v>33613</v>
      </c>
      <c r="F12" s="204">
        <v>162.0692343676906</v>
      </c>
    </row>
    <row r="13" spans="1:14" ht="15.6" customHeight="1">
      <c r="A13" s="202" t="s">
        <v>175</v>
      </c>
      <c r="B13" s="203">
        <v>224624</v>
      </c>
      <c r="C13" s="203">
        <v>286458</v>
      </c>
      <c r="D13" s="203">
        <v>224624</v>
      </c>
      <c r="E13" s="203">
        <v>286458</v>
      </c>
      <c r="F13" s="204">
        <v>27.527779756392899</v>
      </c>
    </row>
    <row r="14" spans="1:14" ht="15.6" customHeight="1">
      <c r="A14" s="202" t="s">
        <v>153</v>
      </c>
      <c r="B14" s="203">
        <v>78059</v>
      </c>
      <c r="C14" s="203">
        <v>163275</v>
      </c>
      <c r="D14" s="203">
        <v>78059</v>
      </c>
      <c r="E14" s="203">
        <v>163275</v>
      </c>
      <c r="F14" s="204">
        <v>109.1687057225944</v>
      </c>
    </row>
    <row r="15" spans="1:14" ht="15.6" customHeight="1">
      <c r="A15" s="202" t="s">
        <v>150</v>
      </c>
      <c r="B15" s="203">
        <v>1669</v>
      </c>
      <c r="C15" s="203">
        <v>2776</v>
      </c>
      <c r="D15" s="203">
        <v>1669</v>
      </c>
      <c r="E15" s="203">
        <v>2776</v>
      </c>
      <c r="F15" s="204">
        <v>66.327142001198325</v>
      </c>
    </row>
    <row r="16" spans="1:14" ht="15.6" customHeight="1">
      <c r="A16" s="202" t="s">
        <v>149</v>
      </c>
      <c r="B16" s="203">
        <v>6559</v>
      </c>
      <c r="C16" s="203">
        <v>7108</v>
      </c>
      <c r="D16" s="203">
        <v>6559</v>
      </c>
      <c r="E16" s="203">
        <v>7108</v>
      </c>
      <c r="F16" s="204">
        <v>8.3701783808507457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76022</v>
      </c>
      <c r="C18" s="203">
        <v>137769</v>
      </c>
      <c r="D18" s="203">
        <v>76022</v>
      </c>
      <c r="E18" s="203">
        <v>137769</v>
      </c>
      <c r="F18" s="204">
        <v>81.222540843440044</v>
      </c>
    </row>
    <row r="19" spans="1:7" ht="15.6" customHeight="1">
      <c r="A19" s="202" t="s">
        <v>148</v>
      </c>
      <c r="B19" s="203">
        <v>0</v>
      </c>
      <c r="C19" s="203">
        <v>749</v>
      </c>
      <c r="D19" s="203">
        <v>0</v>
      </c>
      <c r="E19" s="203">
        <v>749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3888</v>
      </c>
      <c r="C21" s="203">
        <v>4375</v>
      </c>
      <c r="D21" s="203">
        <v>3888</v>
      </c>
      <c r="E21" s="203">
        <v>4375</v>
      </c>
      <c r="F21" s="204">
        <v>12.52572016460906</v>
      </c>
    </row>
    <row r="22" spans="1:7" ht="15.6" customHeight="1">
      <c r="A22" s="202" t="s">
        <v>151</v>
      </c>
      <c r="B22" s="203">
        <v>187016</v>
      </c>
      <c r="C22" s="203">
        <v>313269</v>
      </c>
      <c r="D22" s="203">
        <v>187016</v>
      </c>
      <c r="E22" s="203">
        <v>313269</v>
      </c>
      <c r="F22" s="204">
        <v>67.509197074047137</v>
      </c>
    </row>
    <row r="23" spans="1:7" ht="15.6" customHeight="1">
      <c r="A23" s="202" t="s">
        <v>171</v>
      </c>
      <c r="B23" s="203">
        <v>21378</v>
      </c>
      <c r="C23" s="203">
        <v>37901</v>
      </c>
      <c r="D23" s="203">
        <v>21378</v>
      </c>
      <c r="E23" s="203">
        <v>37901</v>
      </c>
      <c r="F23" s="204">
        <v>77.289737112919823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21736</v>
      </c>
      <c r="C25" s="203">
        <v>36897</v>
      </c>
      <c r="D25" s="203">
        <v>21736</v>
      </c>
      <c r="E25" s="203">
        <v>36897</v>
      </c>
      <c r="F25" s="204">
        <v>69.750644092749354</v>
      </c>
    </row>
    <row r="26" spans="1:7" ht="15.6" customHeight="1">
      <c r="A26" s="202" t="s">
        <v>157</v>
      </c>
      <c r="B26" s="203">
        <v>3003</v>
      </c>
      <c r="C26" s="203">
        <v>5261</v>
      </c>
      <c r="D26" s="203">
        <v>3003</v>
      </c>
      <c r="E26" s="203">
        <v>5261</v>
      </c>
      <c r="F26" s="204">
        <v>75.191475191475178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382155</v>
      </c>
      <c r="C28" s="203">
        <v>554520</v>
      </c>
      <c r="D28" s="203">
        <v>382155</v>
      </c>
      <c r="E28" s="203">
        <v>554520</v>
      </c>
      <c r="F28" s="204">
        <v>45.103426620088698</v>
      </c>
    </row>
    <row r="29" spans="1:7" ht="15.6" customHeight="1">
      <c r="A29" s="202" t="s">
        <v>178</v>
      </c>
      <c r="B29" s="203">
        <v>8716</v>
      </c>
      <c r="C29" s="203">
        <v>8014</v>
      </c>
      <c r="D29" s="203">
        <v>8716</v>
      </c>
      <c r="E29" s="203">
        <v>8014</v>
      </c>
      <c r="F29" s="204">
        <v>-8.0541532813217032</v>
      </c>
    </row>
    <row r="30" spans="1:7" ht="15.6" customHeight="1">
      <c r="A30" s="202" t="s">
        <v>179</v>
      </c>
      <c r="B30" s="203">
        <v>130</v>
      </c>
      <c r="C30" s="203">
        <v>0</v>
      </c>
      <c r="D30" s="203">
        <v>130</v>
      </c>
      <c r="E30" s="203">
        <v>0</v>
      </c>
      <c r="F30" s="204">
        <v>-100</v>
      </c>
    </row>
    <row r="31" spans="1:7" ht="15.6" customHeight="1">
      <c r="A31" s="202" t="s">
        <v>180</v>
      </c>
      <c r="B31" s="203">
        <v>54</v>
      </c>
      <c r="C31" s="203">
        <v>0</v>
      </c>
      <c r="D31" s="203">
        <v>54</v>
      </c>
      <c r="E31" s="203">
        <v>0</v>
      </c>
      <c r="F31" s="204">
        <v>-100</v>
      </c>
    </row>
    <row r="32" spans="1:7" ht="15.6" customHeight="1">
      <c r="A32" s="202" t="s">
        <v>181</v>
      </c>
      <c r="B32" s="203">
        <v>49434</v>
      </c>
      <c r="C32" s="203">
        <v>51663</v>
      </c>
      <c r="D32" s="203">
        <v>49434</v>
      </c>
      <c r="E32" s="203">
        <v>51663</v>
      </c>
      <c r="F32" s="204">
        <v>4.5090423595096496</v>
      </c>
    </row>
    <row r="33" spans="1:6" ht="15.6" customHeight="1">
      <c r="A33" s="202" t="s">
        <v>182</v>
      </c>
      <c r="B33" s="203">
        <v>744</v>
      </c>
      <c r="C33" s="203">
        <v>6442</v>
      </c>
      <c r="D33" s="203">
        <v>744</v>
      </c>
      <c r="E33" s="203">
        <v>6442</v>
      </c>
      <c r="F33" s="204">
        <v>765.86021505376345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1220460</v>
      </c>
      <c r="C35" s="91">
        <f>SUM(C7:C34)</f>
        <v>2027812</v>
      </c>
      <c r="D35" s="90">
        <f>SUM(D7:D34)</f>
        <v>1220460</v>
      </c>
      <c r="E35" s="92">
        <f>SUM(E7:E34)</f>
        <v>2027812</v>
      </c>
      <c r="F35" s="154">
        <f>E35*100/D35-100</f>
        <v>66.151451092211147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9394</v>
      </c>
      <c r="C8" s="203">
        <v>9362</v>
      </c>
      <c r="D8" s="203">
        <v>9394</v>
      </c>
      <c r="E8" s="203">
        <v>9362</v>
      </c>
      <c r="F8" s="204">
        <v>-0.34064296359377982</v>
      </c>
      <c r="G8" s="20"/>
    </row>
    <row r="9" spans="1:14" ht="15.6" customHeight="1">
      <c r="A9" s="202" t="s">
        <v>8</v>
      </c>
      <c r="B9" s="203">
        <v>13819</v>
      </c>
      <c r="C9" s="203">
        <v>35434</v>
      </c>
      <c r="D9" s="203">
        <v>13819</v>
      </c>
      <c r="E9" s="203">
        <v>35434</v>
      </c>
      <c r="F9" s="204">
        <v>156.415080686012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112032</v>
      </c>
      <c r="C11" s="203">
        <v>315529</v>
      </c>
      <c r="D11" s="203">
        <v>112032</v>
      </c>
      <c r="E11" s="203">
        <v>315529</v>
      </c>
      <c r="F11" s="204">
        <v>181.64185232790629</v>
      </c>
    </row>
    <row r="12" spans="1:14" ht="15.6" customHeight="1">
      <c r="A12" s="202" t="s">
        <v>6</v>
      </c>
      <c r="B12" s="203">
        <v>1568</v>
      </c>
      <c r="C12" s="203">
        <v>1751</v>
      </c>
      <c r="D12" s="203">
        <v>1568</v>
      </c>
      <c r="E12" s="203">
        <v>1751</v>
      </c>
      <c r="F12" s="204">
        <v>11.670918367346941</v>
      </c>
    </row>
    <row r="13" spans="1:14" ht="15.6" customHeight="1">
      <c r="A13" s="202" t="s">
        <v>175</v>
      </c>
      <c r="B13" s="203">
        <v>203207</v>
      </c>
      <c r="C13" s="203">
        <v>229888</v>
      </c>
      <c r="D13" s="203">
        <v>203207</v>
      </c>
      <c r="E13" s="203">
        <v>229888</v>
      </c>
      <c r="F13" s="204">
        <v>13.129961074175601</v>
      </c>
    </row>
    <row r="14" spans="1:14" ht="15.6" customHeight="1">
      <c r="A14" s="202" t="s">
        <v>153</v>
      </c>
      <c r="B14" s="203">
        <v>50352</v>
      </c>
      <c r="C14" s="203">
        <v>70262</v>
      </c>
      <c r="D14" s="203">
        <v>50352</v>
      </c>
      <c r="E14" s="203">
        <v>70262</v>
      </c>
      <c r="F14" s="204">
        <v>39.541626946298067</v>
      </c>
    </row>
    <row r="15" spans="1:14" ht="15.6" customHeight="1">
      <c r="A15" s="202" t="s">
        <v>150</v>
      </c>
      <c r="B15" s="203">
        <v>1669</v>
      </c>
      <c r="C15" s="203">
        <v>2776</v>
      </c>
      <c r="D15" s="203">
        <v>1669</v>
      </c>
      <c r="E15" s="203">
        <v>2776</v>
      </c>
      <c r="F15" s="204">
        <v>66.327142001198325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76022</v>
      </c>
      <c r="C18" s="203">
        <v>134664</v>
      </c>
      <c r="D18" s="203">
        <v>76022</v>
      </c>
      <c r="E18" s="203">
        <v>134664</v>
      </c>
      <c r="F18" s="204">
        <v>77.138196837757505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3888</v>
      </c>
      <c r="C21" s="203">
        <v>4375</v>
      </c>
      <c r="D21" s="203">
        <v>3888</v>
      </c>
      <c r="E21" s="203">
        <v>4375</v>
      </c>
      <c r="F21" s="204">
        <v>12.52572016460906</v>
      </c>
    </row>
    <row r="22" spans="1:7" ht="15.6" customHeight="1">
      <c r="A22" s="202" t="s">
        <v>151</v>
      </c>
      <c r="B22" s="203">
        <v>83357</v>
      </c>
      <c r="C22" s="203">
        <v>97384</v>
      </c>
      <c r="D22" s="203">
        <v>83357</v>
      </c>
      <c r="E22" s="203">
        <v>97384</v>
      </c>
      <c r="F22" s="204">
        <v>16.827620955648602</v>
      </c>
    </row>
    <row r="23" spans="1:7" ht="15.6" customHeight="1">
      <c r="A23" s="202" t="s">
        <v>171</v>
      </c>
      <c r="B23" s="203">
        <v>15811</v>
      </c>
      <c r="C23" s="203">
        <v>22906</v>
      </c>
      <c r="D23" s="203">
        <v>15811</v>
      </c>
      <c r="E23" s="203">
        <v>22906</v>
      </c>
      <c r="F23" s="204">
        <v>44.873822022642457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21736</v>
      </c>
      <c r="C25" s="203">
        <v>36897</v>
      </c>
      <c r="D25" s="203">
        <v>21736</v>
      </c>
      <c r="E25" s="203">
        <v>36897</v>
      </c>
      <c r="F25" s="204">
        <v>69.750644092749354</v>
      </c>
    </row>
    <row r="26" spans="1:7" ht="15.6" customHeight="1">
      <c r="A26" s="202" t="s">
        <v>157</v>
      </c>
      <c r="B26" s="203">
        <v>3003</v>
      </c>
      <c r="C26" s="203">
        <v>5261</v>
      </c>
      <c r="D26" s="203">
        <v>3003</v>
      </c>
      <c r="E26" s="203">
        <v>5261</v>
      </c>
      <c r="F26" s="204">
        <v>75.191475191475178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313615</v>
      </c>
      <c r="C28" s="203">
        <v>393388</v>
      </c>
      <c r="D28" s="203">
        <v>313615</v>
      </c>
      <c r="E28" s="203">
        <v>393388</v>
      </c>
      <c r="F28" s="204">
        <v>25.436602203338499</v>
      </c>
    </row>
    <row r="29" spans="1:7" ht="15.6" customHeight="1">
      <c r="A29" s="202" t="s">
        <v>178</v>
      </c>
      <c r="B29" s="203">
        <v>8713</v>
      </c>
      <c r="C29" s="203">
        <v>8014</v>
      </c>
      <c r="D29" s="203">
        <v>8713</v>
      </c>
      <c r="E29" s="203">
        <v>8014</v>
      </c>
      <c r="F29" s="204">
        <v>-8.0224951222311489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54</v>
      </c>
      <c r="C31" s="203">
        <v>0</v>
      </c>
      <c r="D31" s="203">
        <v>54</v>
      </c>
      <c r="E31" s="203">
        <v>0</v>
      </c>
      <c r="F31" s="204">
        <v>-100</v>
      </c>
    </row>
    <row r="32" spans="1:7" ht="15.6" customHeight="1">
      <c r="A32" s="202" t="s">
        <v>181</v>
      </c>
      <c r="B32" s="203">
        <v>41100</v>
      </c>
      <c r="C32" s="203">
        <v>46348</v>
      </c>
      <c r="D32" s="203">
        <v>41100</v>
      </c>
      <c r="E32" s="203">
        <v>46348</v>
      </c>
      <c r="F32" s="204">
        <v>12.76885644768856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959340</v>
      </c>
      <c r="C35" s="91">
        <f>SUM(C7:C34)</f>
        <v>1414239</v>
      </c>
      <c r="D35" s="90">
        <f>SUM(D7:D34)</f>
        <v>959340</v>
      </c>
      <c r="E35" s="92">
        <f>SUM(E7:E34)</f>
        <v>1414239</v>
      </c>
      <c r="F35" s="154">
        <f>E35*100/D35-100</f>
        <v>47.417912314716375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4722</v>
      </c>
      <c r="C7" s="203">
        <v>6584</v>
      </c>
      <c r="D7" s="203">
        <v>4722</v>
      </c>
      <c r="E7" s="203">
        <v>6584</v>
      </c>
      <c r="F7" s="204">
        <v>39.432443879711997</v>
      </c>
      <c r="G7" s="27"/>
    </row>
    <row r="8" spans="1:14" ht="15.6" customHeight="1">
      <c r="A8" s="202" t="s">
        <v>11</v>
      </c>
      <c r="B8" s="203">
        <v>2480</v>
      </c>
      <c r="C8" s="203">
        <v>10813</v>
      </c>
      <c r="D8" s="203">
        <v>2480</v>
      </c>
      <c r="E8" s="203">
        <v>10813</v>
      </c>
      <c r="F8" s="204">
        <v>336.00806451612902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>
      <c r="A12" s="202" t="s">
        <v>6</v>
      </c>
      <c r="B12" s="203">
        <v>11258</v>
      </c>
      <c r="C12" s="203">
        <v>31862</v>
      </c>
      <c r="D12" s="203">
        <v>11258</v>
      </c>
      <c r="E12" s="203">
        <v>31862</v>
      </c>
      <c r="F12" s="204">
        <v>183.01652158465089</v>
      </c>
    </row>
    <row r="13" spans="1:14" ht="15.6" customHeight="1">
      <c r="A13" s="202" t="s">
        <v>175</v>
      </c>
      <c r="B13" s="203">
        <v>21417</v>
      </c>
      <c r="C13" s="203">
        <v>56570</v>
      </c>
      <c r="D13" s="203">
        <v>21417</v>
      </c>
      <c r="E13" s="203">
        <v>56570</v>
      </c>
      <c r="F13" s="204">
        <v>164.13596675538119</v>
      </c>
    </row>
    <row r="14" spans="1:14" ht="15.6" customHeight="1">
      <c r="A14" s="202" t="s">
        <v>153</v>
      </c>
      <c r="B14" s="203">
        <v>27707</v>
      </c>
      <c r="C14" s="203">
        <v>93013</v>
      </c>
      <c r="D14" s="203">
        <v>27707</v>
      </c>
      <c r="E14" s="203">
        <v>93013</v>
      </c>
      <c r="F14" s="204">
        <v>235.70216912693539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6559</v>
      </c>
      <c r="C16" s="203">
        <v>7108</v>
      </c>
      <c r="D16" s="203">
        <v>6559</v>
      </c>
      <c r="E16" s="203">
        <v>7108</v>
      </c>
      <c r="F16" s="204">
        <v>8.3701783808507457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3105</v>
      </c>
      <c r="D18" s="203">
        <v>0</v>
      </c>
      <c r="E18" s="203">
        <v>3105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749</v>
      </c>
      <c r="D19" s="203">
        <v>0</v>
      </c>
      <c r="E19" s="203">
        <v>749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0</v>
      </c>
      <c r="E21" s="203">
        <v>0</v>
      </c>
      <c r="F21" s="204" t="s">
        <v>156</v>
      </c>
    </row>
    <row r="22" spans="1:7" ht="15.6" customHeight="1">
      <c r="A22" s="202" t="s">
        <v>151</v>
      </c>
      <c r="B22" s="203">
        <v>103659</v>
      </c>
      <c r="C22" s="203">
        <v>215885</v>
      </c>
      <c r="D22" s="203">
        <v>103659</v>
      </c>
      <c r="E22" s="203">
        <v>215885</v>
      </c>
      <c r="F22" s="204">
        <v>108.2645983465015</v>
      </c>
    </row>
    <row r="23" spans="1:7" ht="15.6" customHeight="1">
      <c r="A23" s="202" t="s">
        <v>171</v>
      </c>
      <c r="B23" s="203">
        <v>5567</v>
      </c>
      <c r="C23" s="203">
        <v>14995</v>
      </c>
      <c r="D23" s="203">
        <v>5567</v>
      </c>
      <c r="E23" s="203">
        <v>14995</v>
      </c>
      <c r="F23" s="204">
        <v>169.35512843542301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68540</v>
      </c>
      <c r="C28" s="203">
        <v>161132</v>
      </c>
      <c r="D28" s="203">
        <v>68540</v>
      </c>
      <c r="E28" s="203">
        <v>161132</v>
      </c>
      <c r="F28" s="204">
        <v>135.091917128684</v>
      </c>
    </row>
    <row r="29" spans="1:7" ht="15.6" customHeight="1">
      <c r="A29" s="202" t="s">
        <v>178</v>
      </c>
      <c r="B29" s="203">
        <v>3</v>
      </c>
      <c r="C29" s="203">
        <v>0</v>
      </c>
      <c r="D29" s="203">
        <v>3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130</v>
      </c>
      <c r="C30" s="203">
        <v>0</v>
      </c>
      <c r="D30" s="203">
        <v>130</v>
      </c>
      <c r="E30" s="203">
        <v>0</v>
      </c>
      <c r="F30" s="204">
        <v>-100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8334</v>
      </c>
      <c r="C32" s="203">
        <v>5315</v>
      </c>
      <c r="D32" s="203">
        <v>8334</v>
      </c>
      <c r="E32" s="203">
        <v>5315</v>
      </c>
      <c r="F32" s="204">
        <v>-36.225101991840653</v>
      </c>
    </row>
    <row r="33" spans="1:6" ht="15.6" customHeight="1">
      <c r="A33" s="202" t="s">
        <v>182</v>
      </c>
      <c r="B33" s="203">
        <v>744</v>
      </c>
      <c r="C33" s="203">
        <v>6442</v>
      </c>
      <c r="D33" s="203">
        <v>744</v>
      </c>
      <c r="E33" s="203">
        <v>6442</v>
      </c>
      <c r="F33" s="204">
        <v>765.86021505376345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90">
        <f>SUM(B7:B34)</f>
        <v>261120</v>
      </c>
      <c r="C35" s="91">
        <f>SUM(C7:C34)</f>
        <v>613573</v>
      </c>
      <c r="D35" s="90">
        <f>SUM(D7:D34)</f>
        <v>261120</v>
      </c>
      <c r="E35" s="192">
        <f>SUM(E7:E34)</f>
        <v>613573</v>
      </c>
      <c r="F35" s="154">
        <f>E35*100/D35-100</f>
        <v>134.97740502450981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2147</v>
      </c>
      <c r="C8" s="203">
        <v>2517</v>
      </c>
      <c r="D8" s="203">
        <v>2147</v>
      </c>
      <c r="E8" s="203">
        <v>2517</v>
      </c>
      <c r="F8" s="204">
        <v>17.233348858872841</v>
      </c>
      <c r="G8" s="20"/>
    </row>
    <row r="9" spans="1:14" ht="15.6" customHeight="1">
      <c r="A9" s="202" t="s">
        <v>8</v>
      </c>
      <c r="B9" s="203">
        <v>3411</v>
      </c>
      <c r="C9" s="203">
        <v>9707</v>
      </c>
      <c r="D9" s="203">
        <v>3411</v>
      </c>
      <c r="E9" s="203">
        <v>9707</v>
      </c>
      <c r="F9" s="204">
        <v>184.5793022574025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17020</v>
      </c>
      <c r="C11" s="203">
        <v>66691</v>
      </c>
      <c r="D11" s="203">
        <v>17020</v>
      </c>
      <c r="E11" s="203">
        <v>66691</v>
      </c>
      <c r="F11" s="204">
        <v>291.83901292596943</v>
      </c>
    </row>
    <row r="12" spans="1:14" ht="15.6" customHeight="1">
      <c r="A12" s="202" t="s">
        <v>6</v>
      </c>
      <c r="B12" s="203">
        <v>734</v>
      </c>
      <c r="C12" s="203">
        <v>1078</v>
      </c>
      <c r="D12" s="203">
        <v>734</v>
      </c>
      <c r="E12" s="203">
        <v>1078</v>
      </c>
      <c r="F12" s="204">
        <v>46.866485013623993</v>
      </c>
    </row>
    <row r="13" spans="1:14" ht="15.6" customHeight="1">
      <c r="A13" s="202" t="s">
        <v>175</v>
      </c>
      <c r="B13" s="203">
        <v>45174</v>
      </c>
      <c r="C13" s="203">
        <v>53451</v>
      </c>
      <c r="D13" s="203">
        <v>45174</v>
      </c>
      <c r="E13" s="203">
        <v>53451</v>
      </c>
      <c r="F13" s="204">
        <v>18.32248638597423</v>
      </c>
    </row>
    <row r="14" spans="1:14" ht="15.6" customHeight="1">
      <c r="A14" s="202" t="s">
        <v>153</v>
      </c>
      <c r="B14" s="203">
        <v>14805</v>
      </c>
      <c r="C14" s="203">
        <v>21954</v>
      </c>
      <c r="D14" s="203">
        <v>14805</v>
      </c>
      <c r="E14" s="203">
        <v>21954</v>
      </c>
      <c r="F14" s="204">
        <v>48.287740628166148</v>
      </c>
    </row>
    <row r="15" spans="1:14" ht="15.6" customHeight="1">
      <c r="A15" s="202" t="s">
        <v>150</v>
      </c>
      <c r="B15" s="203">
        <v>551</v>
      </c>
      <c r="C15" s="203">
        <v>1088</v>
      </c>
      <c r="D15" s="203">
        <v>551</v>
      </c>
      <c r="E15" s="203">
        <v>1088</v>
      </c>
      <c r="F15" s="204">
        <v>97.45916515426498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16975</v>
      </c>
      <c r="C18" s="203">
        <v>32617</v>
      </c>
      <c r="D18" s="203">
        <v>16975</v>
      </c>
      <c r="E18" s="203">
        <v>32617</v>
      </c>
      <c r="F18" s="204">
        <v>92.147275405007377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2363</v>
      </c>
      <c r="C21" s="203">
        <v>2664</v>
      </c>
      <c r="D21" s="203">
        <v>2363</v>
      </c>
      <c r="E21" s="203">
        <v>2664</v>
      </c>
      <c r="F21" s="204">
        <v>12.73804485823106</v>
      </c>
    </row>
    <row r="22" spans="1:7" ht="15.6" customHeight="1">
      <c r="A22" s="202" t="s">
        <v>151</v>
      </c>
      <c r="B22" s="203">
        <v>39277</v>
      </c>
      <c r="C22" s="203">
        <v>44058</v>
      </c>
      <c r="D22" s="203">
        <v>39277</v>
      </c>
      <c r="E22" s="203">
        <v>44058</v>
      </c>
      <c r="F22" s="204">
        <v>12.172518267688471</v>
      </c>
    </row>
    <row r="23" spans="1:7" ht="15.6" customHeight="1">
      <c r="A23" s="202" t="s">
        <v>171</v>
      </c>
      <c r="B23" s="203">
        <v>2619</v>
      </c>
      <c r="C23" s="203">
        <v>4532</v>
      </c>
      <c r="D23" s="203">
        <v>2619</v>
      </c>
      <c r="E23" s="203">
        <v>4532</v>
      </c>
      <c r="F23" s="204">
        <v>73.043146239022519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4286</v>
      </c>
      <c r="C25" s="203">
        <v>8143</v>
      </c>
      <c r="D25" s="203">
        <v>4286</v>
      </c>
      <c r="E25" s="203">
        <v>8143</v>
      </c>
      <c r="F25" s="204">
        <v>89.990667288847419</v>
      </c>
    </row>
    <row r="26" spans="1:7" ht="15.6" customHeight="1">
      <c r="A26" s="202" t="s">
        <v>157</v>
      </c>
      <c r="B26" s="203">
        <v>983</v>
      </c>
      <c r="C26" s="203">
        <v>1234</v>
      </c>
      <c r="D26" s="203">
        <v>983</v>
      </c>
      <c r="E26" s="203">
        <v>1234</v>
      </c>
      <c r="F26" s="204">
        <v>25.53407934893184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104166</v>
      </c>
      <c r="C28" s="203">
        <v>119666</v>
      </c>
      <c r="D28" s="203">
        <v>104166</v>
      </c>
      <c r="E28" s="203">
        <v>119666</v>
      </c>
      <c r="F28" s="204">
        <v>14.88009523260949</v>
      </c>
    </row>
    <row r="29" spans="1:7" ht="15.6" customHeight="1">
      <c r="A29" s="202" t="s">
        <v>178</v>
      </c>
      <c r="B29" s="203">
        <v>4317</v>
      </c>
      <c r="C29" s="203">
        <v>3922</v>
      </c>
      <c r="D29" s="203">
        <v>4317</v>
      </c>
      <c r="E29" s="203">
        <v>3922</v>
      </c>
      <c r="F29" s="204">
        <v>-9.1498725967106793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11693</v>
      </c>
      <c r="C32" s="203">
        <v>13622</v>
      </c>
      <c r="D32" s="203">
        <v>11693</v>
      </c>
      <c r="E32" s="203">
        <v>13622</v>
      </c>
      <c r="F32" s="204">
        <v>16.497049516804921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270521</v>
      </c>
      <c r="C35" s="91">
        <f>SUM(C7:C34)</f>
        <v>386944</v>
      </c>
      <c r="D35" s="192">
        <f>SUM(D7:D34)</f>
        <v>270521</v>
      </c>
      <c r="E35" s="192">
        <f>SUM(E7:E34)</f>
        <v>386944</v>
      </c>
      <c r="F35" s="154">
        <f>E35*100/D35-100</f>
        <v>43.036584960132473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110</v>
      </c>
      <c r="C8" s="203">
        <v>78</v>
      </c>
      <c r="D8" s="203">
        <v>110</v>
      </c>
      <c r="E8" s="203">
        <v>78</v>
      </c>
      <c r="F8" s="204">
        <v>-29.09090909090909</v>
      </c>
      <c r="G8" s="20"/>
    </row>
    <row r="9" spans="1:14" ht="15.6" customHeight="1">
      <c r="A9" s="202" t="s">
        <v>8</v>
      </c>
      <c r="B9" s="203">
        <v>155</v>
      </c>
      <c r="C9" s="203">
        <v>170</v>
      </c>
      <c r="D9" s="203">
        <v>155</v>
      </c>
      <c r="E9" s="203">
        <v>170</v>
      </c>
      <c r="F9" s="204">
        <v>9.6774193548387046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278</v>
      </c>
      <c r="C11" s="203">
        <v>235</v>
      </c>
      <c r="D11" s="203">
        <v>278</v>
      </c>
      <c r="E11" s="203">
        <v>235</v>
      </c>
      <c r="F11" s="204">
        <v>-15.467625899280581</v>
      </c>
    </row>
    <row r="12" spans="1:14" ht="15.6" customHeight="1">
      <c r="A12" s="202" t="s">
        <v>6</v>
      </c>
      <c r="B12" s="203">
        <v>1181</v>
      </c>
      <c r="C12" s="203">
        <v>1314</v>
      </c>
      <c r="D12" s="203">
        <v>1181</v>
      </c>
      <c r="E12" s="203">
        <v>1314</v>
      </c>
      <c r="F12" s="204">
        <v>11.261642675698569</v>
      </c>
    </row>
    <row r="13" spans="1:14" ht="15.6" customHeight="1">
      <c r="A13" s="202" t="s">
        <v>175</v>
      </c>
      <c r="B13" s="203">
        <v>3125</v>
      </c>
      <c r="C13" s="203">
        <v>5525</v>
      </c>
      <c r="D13" s="203">
        <v>3125</v>
      </c>
      <c r="E13" s="203">
        <v>5525</v>
      </c>
      <c r="F13" s="204">
        <v>76.800000000000011</v>
      </c>
    </row>
    <row r="14" spans="1:14" ht="15.6" customHeight="1">
      <c r="A14" s="202" t="s">
        <v>153</v>
      </c>
      <c r="B14" s="203">
        <v>20402</v>
      </c>
      <c r="C14" s="203">
        <v>47534</v>
      </c>
      <c r="D14" s="203">
        <v>20402</v>
      </c>
      <c r="E14" s="203">
        <v>47534</v>
      </c>
      <c r="F14" s="204">
        <v>132.98696206254289</v>
      </c>
    </row>
    <row r="15" spans="1:14" ht="15.6" customHeight="1">
      <c r="A15" s="202" t="s">
        <v>150</v>
      </c>
      <c r="B15" s="203">
        <v>1350</v>
      </c>
      <c r="C15" s="203">
        <v>1530</v>
      </c>
      <c r="D15" s="203">
        <v>1350</v>
      </c>
      <c r="E15" s="203">
        <v>1530</v>
      </c>
      <c r="F15" s="204">
        <v>13.33333333333333</v>
      </c>
    </row>
    <row r="16" spans="1:14" ht="15.6" customHeight="1">
      <c r="A16" s="202" t="s">
        <v>149</v>
      </c>
      <c r="B16" s="203">
        <v>6</v>
      </c>
      <c r="C16" s="203">
        <v>11</v>
      </c>
      <c r="D16" s="203">
        <v>6</v>
      </c>
      <c r="E16" s="203">
        <v>11</v>
      </c>
      <c r="F16" s="204">
        <v>83.333333333333343</v>
      </c>
      <c r="G16" s="15"/>
    </row>
    <row r="17" spans="1:7" ht="15.6" customHeight="1">
      <c r="A17" s="202" t="s">
        <v>155</v>
      </c>
      <c r="B17" s="203">
        <v>9</v>
      </c>
      <c r="C17" s="203">
        <v>83</v>
      </c>
      <c r="D17" s="203">
        <v>9</v>
      </c>
      <c r="E17" s="203">
        <v>83</v>
      </c>
      <c r="F17" s="204">
        <v>822.22222222222217</v>
      </c>
      <c r="G17" s="16"/>
    </row>
    <row r="18" spans="1:7" ht="15.6" customHeight="1">
      <c r="A18" s="202" t="s">
        <v>152</v>
      </c>
      <c r="B18" s="203">
        <v>123</v>
      </c>
      <c r="C18" s="203">
        <v>118</v>
      </c>
      <c r="D18" s="203">
        <v>123</v>
      </c>
      <c r="E18" s="203">
        <v>118</v>
      </c>
      <c r="F18" s="204">
        <v>-4.0650406504065018</v>
      </c>
    </row>
    <row r="19" spans="1:7" ht="15.6" customHeight="1">
      <c r="A19" s="202" t="s">
        <v>148</v>
      </c>
      <c r="B19" s="203">
        <v>0</v>
      </c>
      <c r="C19" s="203">
        <v>22</v>
      </c>
      <c r="D19" s="203">
        <v>0</v>
      </c>
      <c r="E19" s="203">
        <v>22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520</v>
      </c>
      <c r="C21" s="203">
        <v>709</v>
      </c>
      <c r="D21" s="203">
        <v>520</v>
      </c>
      <c r="E21" s="203">
        <v>709</v>
      </c>
      <c r="F21" s="204">
        <v>36.34615384615384</v>
      </c>
    </row>
    <row r="22" spans="1:7" ht="15.6" customHeight="1">
      <c r="A22" s="202" t="s">
        <v>151</v>
      </c>
      <c r="B22" s="203">
        <v>56778</v>
      </c>
      <c r="C22" s="203">
        <v>25384</v>
      </c>
      <c r="D22" s="203">
        <v>56778</v>
      </c>
      <c r="E22" s="203">
        <v>25384</v>
      </c>
      <c r="F22" s="204">
        <v>-55.292542886329223</v>
      </c>
    </row>
    <row r="23" spans="1:7" ht="15.6" customHeight="1">
      <c r="A23" s="202" t="s">
        <v>171</v>
      </c>
      <c r="B23" s="203">
        <v>12300</v>
      </c>
      <c r="C23" s="203">
        <v>1304</v>
      </c>
      <c r="D23" s="203">
        <v>12300</v>
      </c>
      <c r="E23" s="203">
        <v>1304</v>
      </c>
      <c r="F23" s="204">
        <v>-89.398373983739845</v>
      </c>
    </row>
    <row r="24" spans="1:7" ht="15.6" customHeight="1">
      <c r="A24" s="202" t="s">
        <v>146</v>
      </c>
      <c r="B24" s="203">
        <v>5</v>
      </c>
      <c r="C24" s="203">
        <v>5</v>
      </c>
      <c r="D24" s="203">
        <v>5</v>
      </c>
      <c r="E24" s="203">
        <v>5</v>
      </c>
      <c r="F24" s="204">
        <v>0</v>
      </c>
    </row>
    <row r="25" spans="1:7" ht="15.6" customHeight="1">
      <c r="A25" s="202" t="s">
        <v>145</v>
      </c>
      <c r="B25" s="203">
        <v>163</v>
      </c>
      <c r="C25" s="203">
        <v>153</v>
      </c>
      <c r="D25" s="203">
        <v>163</v>
      </c>
      <c r="E25" s="203">
        <v>153</v>
      </c>
      <c r="F25" s="204">
        <v>-6.134969325153377</v>
      </c>
    </row>
    <row r="26" spans="1:7" ht="15.6" customHeight="1">
      <c r="A26" s="202" t="s">
        <v>157</v>
      </c>
      <c r="B26" s="203">
        <v>0</v>
      </c>
      <c r="C26" s="203">
        <v>1011</v>
      </c>
      <c r="D26" s="203">
        <v>0</v>
      </c>
      <c r="E26" s="203">
        <v>1011</v>
      </c>
      <c r="F26" s="204" t="s">
        <v>156</v>
      </c>
    </row>
    <row r="27" spans="1:7" ht="15.6" customHeight="1">
      <c r="A27" s="202" t="s">
        <v>173</v>
      </c>
      <c r="B27" s="203">
        <v>19418</v>
      </c>
      <c r="C27" s="203">
        <v>18248</v>
      </c>
      <c r="D27" s="203">
        <v>19418</v>
      </c>
      <c r="E27" s="203">
        <v>18248</v>
      </c>
      <c r="F27" s="204">
        <v>-6.0253373158924708</v>
      </c>
    </row>
    <row r="28" spans="1:7" ht="15.6" customHeight="1">
      <c r="A28" s="202" t="s">
        <v>177</v>
      </c>
      <c r="B28" s="203">
        <v>4224</v>
      </c>
      <c r="C28" s="203">
        <v>5839</v>
      </c>
      <c r="D28" s="203">
        <v>4224</v>
      </c>
      <c r="E28" s="203">
        <v>5839</v>
      </c>
      <c r="F28" s="204">
        <v>38.233901515151501</v>
      </c>
    </row>
    <row r="29" spans="1:7" ht="15.6" customHeight="1">
      <c r="A29" s="202" t="s">
        <v>178</v>
      </c>
      <c r="B29" s="203">
        <v>20201</v>
      </c>
      <c r="C29" s="203">
        <v>33240</v>
      </c>
      <c r="D29" s="203">
        <v>20201</v>
      </c>
      <c r="E29" s="203">
        <v>33240</v>
      </c>
      <c r="F29" s="204">
        <v>64.546309588634216</v>
      </c>
    </row>
    <row r="30" spans="1:7" ht="15.6" customHeight="1">
      <c r="A30" s="202" t="s">
        <v>179</v>
      </c>
      <c r="B30" s="203">
        <v>265</v>
      </c>
      <c r="C30" s="203">
        <v>258</v>
      </c>
      <c r="D30" s="203">
        <v>265</v>
      </c>
      <c r="E30" s="203">
        <v>258</v>
      </c>
      <c r="F30" s="204">
        <v>-2.6415094339622698</v>
      </c>
    </row>
    <row r="31" spans="1:7" ht="15.6" customHeight="1">
      <c r="A31" s="202" t="s">
        <v>180</v>
      </c>
      <c r="B31" s="203">
        <v>13311</v>
      </c>
      <c r="C31" s="203">
        <v>23693</v>
      </c>
      <c r="D31" s="203">
        <v>13311</v>
      </c>
      <c r="E31" s="203">
        <v>23693</v>
      </c>
      <c r="F31" s="204">
        <v>77.995642701525043</v>
      </c>
    </row>
    <row r="32" spans="1:7" ht="15.6" customHeight="1">
      <c r="A32" s="202" t="s">
        <v>181</v>
      </c>
      <c r="B32" s="203">
        <v>43221</v>
      </c>
      <c r="C32" s="203">
        <v>48494</v>
      </c>
      <c r="D32" s="203">
        <v>43221</v>
      </c>
      <c r="E32" s="203">
        <v>48494</v>
      </c>
      <c r="F32" s="204">
        <v>12.200087920223959</v>
      </c>
    </row>
    <row r="33" spans="1:6" ht="15.6" customHeight="1">
      <c r="A33" s="202" t="s">
        <v>182</v>
      </c>
      <c r="B33" s="203">
        <v>45225</v>
      </c>
      <c r="C33" s="203">
        <v>46861</v>
      </c>
      <c r="D33" s="203">
        <v>45225</v>
      </c>
      <c r="E33" s="203">
        <v>46861</v>
      </c>
      <c r="F33" s="204">
        <v>3.6174682144831389</v>
      </c>
    </row>
    <row r="34" spans="1:6" ht="15.6" customHeight="1">
      <c r="A34" s="202" t="s">
        <v>183</v>
      </c>
      <c r="B34" s="203">
        <v>10</v>
      </c>
      <c r="C34" s="203">
        <v>10</v>
      </c>
      <c r="D34" s="203">
        <v>10</v>
      </c>
      <c r="E34" s="203">
        <v>10</v>
      </c>
      <c r="F34" s="204">
        <v>0</v>
      </c>
    </row>
    <row r="35" spans="1:6" ht="15.6" customHeight="1">
      <c r="A35" s="170" t="s">
        <v>158</v>
      </c>
      <c r="B35" s="90">
        <f>SUM(B7:B34)</f>
        <v>242380</v>
      </c>
      <c r="C35" s="91">
        <f>SUM(C7:C34)</f>
        <v>261829</v>
      </c>
      <c r="D35" s="90">
        <f>SUM(D7:D34)</f>
        <v>242380</v>
      </c>
      <c r="E35" s="92">
        <f>SUM(E7:E34)</f>
        <v>261829</v>
      </c>
      <c r="F35" s="154">
        <f>E35*100/D35-100</f>
        <v>8.0241769122864923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23E1A566-2DA8-4247-923F-BB9E843E6A14}"/>
</file>

<file path=customXml/itemProps4.xml><?xml version="1.0" encoding="utf-8"?>
<ds:datastoreItem xmlns:ds="http://schemas.openxmlformats.org/officeDocument/2006/customXml" ds:itemID="{3B6A32FD-101E-4DCF-95EE-912E3E6ED5C3}"/>
</file>

<file path=customXml/itemProps5.xml><?xml version="1.0" encoding="utf-8"?>
<ds:datastoreItem xmlns:ds="http://schemas.openxmlformats.org/officeDocument/2006/customXml" ds:itemID="{63E845E0-6B60-4004-91D2-7C62F0C3EA36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2024-01-25T11:18:44Z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