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8_{DDE74AED-9D7B-4A13-8A57-1E704440FE58}" xr6:coauthVersionLast="47" xr6:coauthVersionMax="47" xr10:uidLastSave="{00000000-0000-0000-0000-000000000000}"/>
  <bookViews>
    <workbookView xWindow="-28920" yWindow="-120" windowWidth="29040" windowHeight="157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F35" i="31" s="1"/>
  <c r="D35" i="31"/>
  <c r="C35" i="31"/>
  <c r="B35" i="31"/>
  <c r="E35" i="30"/>
  <c r="D35" i="30"/>
  <c r="F35" i="30" s="1"/>
  <c r="C35" i="30"/>
  <c r="B35" i="30"/>
  <c r="D34" i="6" s="1" a="1"/>
  <c r="E35" i="29"/>
  <c r="D33" i="6" s="1" a="1"/>
  <c r="D35" i="29"/>
  <c r="C35" i="29"/>
  <c r="B35" i="29"/>
  <c r="E35" i="38"/>
  <c r="F35" i="38" s="1"/>
  <c r="D35" i="38"/>
  <c r="C35" i="38"/>
  <c r="B35" i="38"/>
  <c r="E35" i="28"/>
  <c r="F35" i="28" s="1"/>
  <c r="D35" i="28"/>
  <c r="C35" i="28"/>
  <c r="D31" i="6" s="1" a="1"/>
  <c r="B35" i="28"/>
  <c r="F35" i="34"/>
  <c r="E35" i="34"/>
  <c r="D35" i="34"/>
  <c r="C35" i="34"/>
  <c r="B35" i="34"/>
  <c r="E35" i="33"/>
  <c r="F35" i="33" s="1"/>
  <c r="D35" i="33"/>
  <c r="C35" i="33"/>
  <c r="B35" i="33"/>
  <c r="F35" i="32"/>
  <c r="E35" i="32"/>
  <c r="D35" i="32"/>
  <c r="D28" i="6" s="1" a="1"/>
  <c r="C35" i="32"/>
  <c r="B35" i="32"/>
  <c r="F35" i="26"/>
  <c r="E35" i="26"/>
  <c r="D35" i="26"/>
  <c r="C35" i="26"/>
  <c r="B35" i="26"/>
  <c r="E35" i="25"/>
  <c r="D35" i="25"/>
  <c r="F35" i="25" s="1"/>
  <c r="C35" i="25"/>
  <c r="B35" i="25"/>
  <c r="E35" i="24"/>
  <c r="F35" i="24" s="1"/>
  <c r="D35" i="24"/>
  <c r="C35" i="24"/>
  <c r="B35" i="24"/>
  <c r="E35" i="22"/>
  <c r="D35" i="22"/>
  <c r="F35" i="22" s="1"/>
  <c r="C35" i="22"/>
  <c r="B35" i="22"/>
  <c r="D24" i="6" s="1" a="1"/>
  <c r="E35" i="21"/>
  <c r="F35" i="21" s="1"/>
  <c r="D35" i="21"/>
  <c r="C35" i="21"/>
  <c r="B35" i="21"/>
  <c r="E35" i="20"/>
  <c r="D35" i="20"/>
  <c r="F35" i="20" s="1"/>
  <c r="C35" i="20"/>
  <c r="B35" i="20"/>
  <c r="D22" i="6" s="1" a="1"/>
  <c r="E35" i="19"/>
  <c r="F35" i="19" s="1"/>
  <c r="D35" i="19"/>
  <c r="C35" i="19"/>
  <c r="D21" i="6" s="1" a="1"/>
  <c r="B35" i="19"/>
  <c r="F35" i="18"/>
  <c r="E35" i="18"/>
  <c r="D35" i="18"/>
  <c r="C35" i="18"/>
  <c r="B35" i="18"/>
  <c r="E35" i="17"/>
  <c r="F35" i="17" s="1"/>
  <c r="D35" i="17"/>
  <c r="C35" i="17"/>
  <c r="D16" i="6" s="1" a="1"/>
  <c r="B35" i="17"/>
  <c r="F35" i="16"/>
  <c r="E35" i="16"/>
  <c r="D35" i="16"/>
  <c r="C35" i="16"/>
  <c r="B35" i="16"/>
  <c r="E35" i="15"/>
  <c r="F35" i="15" s="1"/>
  <c r="D35" i="15"/>
  <c r="C35" i="15"/>
  <c r="B35" i="15"/>
  <c r="F35" i="14"/>
  <c r="E35" i="14"/>
  <c r="D35" i="14"/>
  <c r="C35" i="14"/>
  <c r="B35" i="14"/>
  <c r="D13" i="6" s="1" a="1"/>
  <c r="F35" i="13"/>
  <c r="E35" i="13"/>
  <c r="D35" i="13"/>
  <c r="C35" i="13"/>
  <c r="B35" i="13"/>
  <c r="E35" i="12"/>
  <c r="D35" i="12"/>
  <c r="F35" i="12" s="1"/>
  <c r="C35" i="12"/>
  <c r="B35" i="12"/>
  <c r="E35" i="11"/>
  <c r="F35" i="11" s="1"/>
  <c r="D35" i="11"/>
  <c r="C35" i="11"/>
  <c r="B35" i="11"/>
  <c r="E35" i="10"/>
  <c r="D35" i="10"/>
  <c r="F35" i="10" s="1"/>
  <c r="C35" i="10"/>
  <c r="B35" i="10"/>
  <c r="D7" i="6" s="1" a="1"/>
  <c r="E35" i="9"/>
  <c r="F35" i="9" s="1"/>
  <c r="D35" i="9"/>
  <c r="C35" i="9"/>
  <c r="B35" i="9"/>
  <c r="E35" i="7"/>
  <c r="F35" i="7" s="1"/>
  <c r="D35" i="7"/>
  <c r="C35" i="7"/>
  <c r="B35" i="7"/>
  <c r="AA2" i="7"/>
  <c r="AA1" i="7"/>
  <c r="M48" i="40"/>
  <c r="L48" i="40"/>
  <c r="K48" i="40"/>
  <c r="N48" i="40" s="1"/>
  <c r="H48" i="40"/>
  <c r="I48" i="40" s="1"/>
  <c r="G48" i="40"/>
  <c r="J48" i="40" s="1"/>
  <c r="D48" i="40"/>
  <c r="F48" i="40" s="1"/>
  <c r="C48" i="40"/>
  <c r="E48" i="40" s="1"/>
  <c r="M48" i="39"/>
  <c r="L48" i="39"/>
  <c r="K48" i="39"/>
  <c r="N48" i="39" s="1"/>
  <c r="H48" i="39"/>
  <c r="I48" i="39" s="1"/>
  <c r="G48" i="39"/>
  <c r="J48" i="39" s="1"/>
  <c r="D48" i="39"/>
  <c r="F48" i="39" s="1"/>
  <c r="C48" i="39"/>
  <c r="E48" i="39" s="1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H35" i="6" s="1"/>
  <c r="I32" i="6"/>
  <c r="D32" i="6" a="1"/>
  <c r="H32" i="6" s="1"/>
  <c r="D30" i="6" a="1"/>
  <c r="I30" i="6" s="1"/>
  <c r="D29" i="6" a="1"/>
  <c r="H29" i="6" s="1"/>
  <c r="D27" i="6" a="1"/>
  <c r="I27" i="6" s="1"/>
  <c r="D26" i="6" a="1"/>
  <c r="H26" i="6" s="1"/>
  <c r="I25" i="6"/>
  <c r="H25" i="6"/>
  <c r="D25" i="6" a="1"/>
  <c r="D25" i="6" s="1"/>
  <c r="D23" i="6" a="1"/>
  <c r="H23" i="6" s="1"/>
  <c r="D20" i="6" a="1"/>
  <c r="H20" i="6" s="1"/>
  <c r="D15" i="6" a="1"/>
  <c r="I15" i="6" s="1"/>
  <c r="D14" i="6" a="1"/>
  <c r="H14" i="6" s="1"/>
  <c r="D10" i="6" a="1"/>
  <c r="D10" i="6" s="1"/>
  <c r="D9" i="6" a="1"/>
  <c r="H9" i="6" s="1"/>
  <c r="I16" i="6" l="1"/>
  <c r="H16" i="6"/>
  <c r="D16" i="6"/>
  <c r="I22" i="6"/>
  <c r="H22" i="6"/>
  <c r="D22" i="6"/>
  <c r="I21" i="6"/>
  <c r="H21" i="6"/>
  <c r="D21" i="6"/>
  <c r="I28" i="6"/>
  <c r="H28" i="6"/>
  <c r="D28" i="6"/>
  <c r="I34" i="6"/>
  <c r="H34" i="6"/>
  <c r="D34" i="6"/>
  <c r="I24" i="6"/>
  <c r="H24" i="6"/>
  <c r="D24" i="6"/>
  <c r="I33" i="6"/>
  <c r="H33" i="6"/>
  <c r="D33" i="6"/>
  <c r="D7" i="6"/>
  <c r="I7" i="6"/>
  <c r="E12" i="6"/>
  <c r="E18" i="6" s="1"/>
  <c r="H7" i="6"/>
  <c r="G12" i="6"/>
  <c r="F12" i="6"/>
  <c r="F18" i="6" s="1"/>
  <c r="I31" i="6"/>
  <c r="H31" i="6"/>
  <c r="D31" i="6"/>
  <c r="F17" i="6"/>
  <c r="I13" i="6"/>
  <c r="H13" i="6"/>
  <c r="D13" i="6"/>
  <c r="E17" i="6"/>
  <c r="G17" i="6"/>
  <c r="D15" i="6"/>
  <c r="D27" i="6"/>
  <c r="D30" i="6"/>
  <c r="F35" i="29"/>
  <c r="I35" i="6"/>
  <c r="H10" i="6"/>
  <c r="H15" i="6"/>
  <c r="H27" i="6"/>
  <c r="H30" i="6"/>
  <c r="I29" i="6"/>
  <c r="I10" i="6"/>
  <c r="I23" i="6"/>
  <c r="I9" i="6"/>
  <c r="I14" i="6"/>
  <c r="I20" i="6"/>
  <c r="D8" i="6" a="1"/>
  <c r="E11" i="6"/>
  <c r="F11" i="6"/>
  <c r="I26" i="6"/>
  <c r="G11" i="6"/>
  <c r="D9" i="6"/>
  <c r="D11" i="6" s="1"/>
  <c r="D14" i="6"/>
  <c r="D20" i="6"/>
  <c r="D23" i="6"/>
  <c r="D26" i="6"/>
  <c r="D29" i="6"/>
  <c r="D32" i="6"/>
  <c r="D35" i="6"/>
  <c r="D12" i="6" l="1"/>
  <c r="D18" i="6" s="1"/>
  <c r="I11" i="6"/>
  <c r="H11" i="6"/>
  <c r="I17" i="6"/>
  <c r="H17" i="6"/>
  <c r="D17" i="6"/>
  <c r="G18" i="6"/>
  <c r="I12" i="6"/>
  <c r="H12" i="6"/>
  <c r="I8" i="6"/>
  <c r="H8" i="6"/>
  <c r="D8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<sst xmlns="http://schemas.openxmlformats.org/spreadsheetml/2006/main" count="1380" uniqueCount="184">
  <si>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</si>
  <si>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</si>
  <si>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</si>
  <si>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</si>
  <si>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</si>
  <si>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</si>
  <si>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</si>
  <si>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</si>
  <si>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</si>
  <si>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</si>
  <si>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</si>
  <si>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</si>
  <si>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</si>
  <si>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</si>
  <si>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</si>
  <si>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</si>
  <si>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</si>
  <si>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</si>
  <si>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</si>
  <si>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</si>
  <si>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</si>
  <si>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</si>
  <si>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</si>
  <si>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</si>
  <si>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</si>
  <si>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</si>
  <si>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</si>
  <si>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</si>
  <si>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</si>
  <si>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</si>
  <si>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</si>
  <si>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</si>
  <si>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</si>
  <si>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</si>
  <si>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</si>
  <si>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</si>
  <si>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</si>
  <si>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</si>
  <si>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</si>
  <si>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</si>
  <si>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</si>
  <si>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</si>
  <si>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</si>
  <si>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</si>
  <si>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</si>
  <si>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</si>
  <si>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</si>
  <si>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</si>
  <si>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</si>
  <si>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</si>
  <si>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</si>
  <si>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</si>
  <si>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</si>
  <si>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</si>
  <si>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</si>
  <si>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</si>
  <si>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</si>
  <si>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</si>
  <si>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</si>
  <si>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</si>
  <si>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</si>
  <si>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</si>
  <si>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</si>
  <si>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</si>
  <si>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</si>
  <si>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</si>
  <si>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</si>
  <si>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</si>
  <si>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</si>
  <si>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</si>
  <si>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</si>
  <si>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</si>
  <si>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</si>
  <si>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</si>
  <si>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</si>
  <si>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</si>
  <si>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</si>
  <si>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</si>
  <si>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</si>
  <si>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</si>
  <si>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</si>
  <si>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</si>
  <si>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</si>
  <si>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</si>
  <si>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</si>
  <si>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</si>
  <si>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</si>
  <si>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</si>
  <si>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</si>
  <si>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</si>
  <si>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</si>
  <si>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</si>
  <si>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</si>
  <si>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</si>
  <si>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</si>
  <si>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</si>
  <si>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</si>
  <si>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</si>
  <si>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</si>
  <si>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</si>
  <si>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</si>
  <si>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</si>
  <si>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</si>
  <si>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</si>
  <si>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</si>
  <si>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</si>
  <si>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</si>
  <si>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</si>
  <si>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</si>
  <si>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</si>
  <si>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</si>
  <si>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</si>
  <si>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</si>
  <si>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</si>
  <si>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</si>
  <si>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</si>
  <si>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</si>
  <si>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</si>
  <si>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</si>
  <si>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</si>
  <si>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</si>
  <si>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</si>
  <si>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</si>
  <si>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</si>
  <si>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</si>
  <si>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</si>
  <si>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</si>
  <si>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</si>
  <si>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</si>
  <si>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</si>
  <si>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</si>
  <si>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</si>
  <si>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</si>
  <si>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</si>
  <si>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</si>
  <si>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</si>
  <si>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</si>
  <si>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</si>
  <si>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</si>
  <si>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</si>
  <si>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</si>
  <si>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</si>
  <si>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</si>
  <si>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</si>
  <si>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</si>
  <si>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</si>
  <si>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</si>
  <si>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</si>
  <si>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</si>
  <si>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</si>
  <si>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</si>
  <si>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</si>
  <si>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</si>
  <si>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</si>
  <si>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</si>
  <si>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</si>
  <si>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</si>
  <si>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</si>
  <si>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</si>
  <si>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Febrero </t>
  </si>
  <si>
    <t xml:space="preserve"> Febrero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</si>
  <si>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</si>
  <si>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</si>
  <si>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</si>
  <si>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</si>
  <si>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</si>
  <si>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</si>
  <si>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</si>
  <si>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</si>
  <si>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Febrero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</si>
  <si>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</si>
  <si>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</si>
  <si>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</si>
  <si>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</si>
  <si>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</si>
  <si>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</si>
  <si>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Febrero </t>
  </si>
  <si>
    <t>Santa Cruz de Tenerife</t>
  </si>
  <si>
    <t>Santander</t>
  </si>
  <si>
    <t>Sevilla</t>
  </si>
  <si>
    <t>Tarragona</t>
  </si>
  <si>
    <t>Valencia</t>
  </si>
  <si>
    <t>Vigo</t>
  </si>
  <si>
    <t>Vilagarcía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</si>
</sst>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2746353.372</c:v>
                </c:pt>
                <c:pt idx="1">
                  <c:v>528861</c:v>
                </c:pt>
                <c:pt idx="2">
                  <c:v>803719.74699999997</c:v>
                </c:pt>
                <c:pt idx="3">
                  <c:v>800987.272</c:v>
                </c:pt>
                <c:pt idx="4">
                  <c:v>16320582.630000001</c:v>
                </c:pt>
                <c:pt idx="5">
                  <c:v>951210.93799999997</c:v>
                </c:pt>
                <c:pt idx="6">
                  <c:v>2122622.1290000002</c:v>
                </c:pt>
                <c:pt idx="7">
                  <c:v>10005723.465</c:v>
                </c:pt>
                <c:pt idx="8">
                  <c:v>4867510</c:v>
                </c:pt>
                <c:pt idx="9">
                  <c:v>6045356</c:v>
                </c:pt>
                <c:pt idx="10">
                  <c:v>2629515.182</c:v>
                </c:pt>
                <c:pt idx="11">
                  <c:v>285734</c:v>
                </c:pt>
                <c:pt idx="12">
                  <c:v>1716957.4140000001</c:v>
                </c:pt>
                <c:pt idx="13">
                  <c:v>3197858.2829999998</c:v>
                </c:pt>
                <c:pt idx="14">
                  <c:v>5535138.6239999998</c:v>
                </c:pt>
                <c:pt idx="15">
                  <c:v>4292879.1390000004</c:v>
                </c:pt>
                <c:pt idx="16">
                  <c:v>365340.76799999998</c:v>
                </c:pt>
                <c:pt idx="17">
                  <c:v>351097.97899999999</c:v>
                </c:pt>
                <c:pt idx="18">
                  <c:v>78533</c:v>
                </c:pt>
                <c:pt idx="19">
                  <c:v>363259.19099999999</c:v>
                </c:pt>
                <c:pt idx="20">
                  <c:v>514961.00099999999</c:v>
                </c:pt>
                <c:pt idx="21">
                  <c:v>2140085.4670000002</c:v>
                </c:pt>
                <c:pt idx="22">
                  <c:v>1070981.3189999999</c:v>
                </c:pt>
                <c:pt idx="23">
                  <c:v>620314</c:v>
                </c:pt>
                <c:pt idx="24">
                  <c:v>5740515.1260000002</c:v>
                </c:pt>
                <c:pt idx="25">
                  <c:v>11641466.464</c:v>
                </c:pt>
                <c:pt idx="26">
                  <c:v>713321.19299999997</c:v>
                </c:pt>
                <c:pt idx="27">
                  <c:v>235432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2119891.2749999999</c:v>
                </c:pt>
                <c:pt idx="1">
                  <c:v>496027.67300000001</c:v>
                </c:pt>
                <c:pt idx="2">
                  <c:v>947842.44500000018</c:v>
                </c:pt>
                <c:pt idx="3">
                  <c:v>846662.36499999999</c:v>
                </c:pt>
                <c:pt idx="4">
                  <c:v>17753881.329999998</c:v>
                </c:pt>
                <c:pt idx="5">
                  <c:v>947671.424</c:v>
                </c:pt>
                <c:pt idx="6">
                  <c:v>1996663.3219999999</c:v>
                </c:pt>
                <c:pt idx="7">
                  <c:v>11303067.66</c:v>
                </c:pt>
                <c:pt idx="8">
                  <c:v>4661229</c:v>
                </c:pt>
                <c:pt idx="9">
                  <c:v>5964012.9730000002</c:v>
                </c:pt>
                <c:pt idx="10">
                  <c:v>3630747.3709999998</c:v>
                </c:pt>
                <c:pt idx="11">
                  <c:v>259168.9</c:v>
                </c:pt>
                <c:pt idx="12">
                  <c:v>1651972.781</c:v>
                </c:pt>
                <c:pt idx="13">
                  <c:v>2940708.6179999998</c:v>
                </c:pt>
                <c:pt idx="14">
                  <c:v>4926038.4810000006</c:v>
                </c:pt>
                <c:pt idx="15">
                  <c:v>4504278.898</c:v>
                </c:pt>
                <c:pt idx="16">
                  <c:v>890325.21100000001</c:v>
                </c:pt>
                <c:pt idx="17">
                  <c:v>252329.557</c:v>
                </c:pt>
                <c:pt idx="18">
                  <c:v>89462</c:v>
                </c:pt>
                <c:pt idx="19">
                  <c:v>396211.72499999998</c:v>
                </c:pt>
                <c:pt idx="20">
                  <c:v>544862.34199999995</c:v>
                </c:pt>
                <c:pt idx="21">
                  <c:v>1727122.4650000001</c:v>
                </c:pt>
                <c:pt idx="22">
                  <c:v>1121375.8060000001</c:v>
                </c:pt>
                <c:pt idx="23">
                  <c:v>624271</c:v>
                </c:pt>
                <c:pt idx="24">
                  <c:v>5487466.4690000014</c:v>
                </c:pt>
                <c:pt idx="25">
                  <c:v>13564442.142000001</c:v>
                </c:pt>
                <c:pt idx="26">
                  <c:v>746499.04200000002</c:v>
                </c:pt>
                <c:pt idx="27">
                  <c:v>264067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010838"/>
        <c:axId val="45613919"/>
      </c:barChart>
      <c:catAx>
        <c:axId val="190108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613919"/>
        <c:crosses val="autoZero"/>
        <c:auto val="1"/>
        <c:lblAlgn val="ctr"/>
        <c:lblOffset val="100"/>
        <c:noMultiLvlLbl val="0"/>
      </c:catAx>
      <c:valAx>
        <c:axId val="4561391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010838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2738025</c:v>
                </c:pt>
                <c:pt idx="1">
                  <c:v>525550</c:v>
                </c:pt>
                <c:pt idx="2">
                  <c:v>793105</c:v>
                </c:pt>
                <c:pt idx="3">
                  <c:v>792160</c:v>
                </c:pt>
                <c:pt idx="4">
                  <c:v>15386056</c:v>
                </c:pt>
                <c:pt idx="5">
                  <c:v>933845</c:v>
                </c:pt>
                <c:pt idx="6">
                  <c:v>2115699</c:v>
                </c:pt>
                <c:pt idx="7">
                  <c:v>9780914</c:v>
                </c:pt>
                <c:pt idx="8">
                  <c:v>4848546</c:v>
                </c:pt>
                <c:pt idx="9">
                  <c:v>6024407</c:v>
                </c:pt>
                <c:pt idx="10">
                  <c:v>2624528</c:v>
                </c:pt>
                <c:pt idx="11">
                  <c:v>184143</c:v>
                </c:pt>
                <c:pt idx="12">
                  <c:v>1715141</c:v>
                </c:pt>
                <c:pt idx="13">
                  <c:v>3190157</c:v>
                </c:pt>
                <c:pt idx="14">
                  <c:v>5503218</c:v>
                </c:pt>
                <c:pt idx="15">
                  <c:v>3863578</c:v>
                </c:pt>
                <c:pt idx="16">
                  <c:v>355015</c:v>
                </c:pt>
                <c:pt idx="17">
                  <c:v>348032</c:v>
                </c:pt>
                <c:pt idx="18">
                  <c:v>78524</c:v>
                </c:pt>
                <c:pt idx="19">
                  <c:v>359194</c:v>
                </c:pt>
                <c:pt idx="20">
                  <c:v>506816</c:v>
                </c:pt>
                <c:pt idx="21">
                  <c:v>2021674</c:v>
                </c:pt>
                <c:pt idx="22">
                  <c:v>1065168</c:v>
                </c:pt>
                <c:pt idx="23">
                  <c:v>615476</c:v>
                </c:pt>
                <c:pt idx="24">
                  <c:v>5697945</c:v>
                </c:pt>
                <c:pt idx="25">
                  <c:v>11569549</c:v>
                </c:pt>
                <c:pt idx="26">
                  <c:v>695950</c:v>
                </c:pt>
                <c:pt idx="27">
                  <c:v>233926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2110729</c:v>
                </c:pt>
                <c:pt idx="1">
                  <c:v>492557</c:v>
                </c:pt>
                <c:pt idx="2">
                  <c:v>938928</c:v>
                </c:pt>
                <c:pt idx="3">
                  <c:v>837538</c:v>
                </c:pt>
                <c:pt idx="4">
                  <c:v>16523642</c:v>
                </c:pt>
                <c:pt idx="5">
                  <c:v>922222</c:v>
                </c:pt>
                <c:pt idx="6">
                  <c:v>1986676</c:v>
                </c:pt>
                <c:pt idx="7">
                  <c:v>11017376</c:v>
                </c:pt>
                <c:pt idx="8">
                  <c:v>4644298</c:v>
                </c:pt>
                <c:pt idx="9">
                  <c:v>5921234</c:v>
                </c:pt>
                <c:pt idx="10">
                  <c:v>3624381</c:v>
                </c:pt>
                <c:pt idx="11">
                  <c:v>169343</c:v>
                </c:pt>
                <c:pt idx="12">
                  <c:v>1650575</c:v>
                </c:pt>
                <c:pt idx="13">
                  <c:v>2932940</c:v>
                </c:pt>
                <c:pt idx="14">
                  <c:v>4887417</c:v>
                </c:pt>
                <c:pt idx="15">
                  <c:v>4095579</c:v>
                </c:pt>
                <c:pt idx="16">
                  <c:v>879294</c:v>
                </c:pt>
                <c:pt idx="17">
                  <c:v>245643</c:v>
                </c:pt>
                <c:pt idx="18">
                  <c:v>89452</c:v>
                </c:pt>
                <c:pt idx="19">
                  <c:v>393412</c:v>
                </c:pt>
                <c:pt idx="20">
                  <c:v>536984</c:v>
                </c:pt>
                <c:pt idx="21">
                  <c:v>1648463</c:v>
                </c:pt>
                <c:pt idx="22">
                  <c:v>1116096</c:v>
                </c:pt>
                <c:pt idx="23">
                  <c:v>619645</c:v>
                </c:pt>
                <c:pt idx="24">
                  <c:v>5456005</c:v>
                </c:pt>
                <c:pt idx="25">
                  <c:v>13497577</c:v>
                </c:pt>
                <c:pt idx="26">
                  <c:v>722133</c:v>
                </c:pt>
                <c:pt idx="27">
                  <c:v>262553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804560"/>
        <c:axId val="44894683"/>
      </c:barChart>
      <c:catAx>
        <c:axId val="668045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894683"/>
        <c:crosses val="autoZero"/>
        <c:auto val="1"/>
        <c:lblAlgn val="ctr"/>
        <c:lblOffset val="100"/>
        <c:noMultiLvlLbl val="0"/>
      </c:catAx>
      <c:valAx>
        <c:axId val="4489468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80456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1572025</c:v>
                </c:pt>
                <c:pt idx="1">
                  <c:v>5453</c:v>
                </c:pt>
                <c:pt idx="2">
                  <c:v>8227</c:v>
                </c:pt>
                <c:pt idx="3">
                  <c:v>127811</c:v>
                </c:pt>
                <c:pt idx="4">
                  <c:v>4278184</c:v>
                </c:pt>
                <c:pt idx="5">
                  <c:v>311613</c:v>
                </c:pt>
                <c:pt idx="6">
                  <c:v>153255</c:v>
                </c:pt>
                <c:pt idx="7">
                  <c:v>2072619</c:v>
                </c:pt>
                <c:pt idx="8">
                  <c:v>3008672</c:v>
                </c:pt>
                <c:pt idx="9">
                  <c:v>4445929</c:v>
                </c:pt>
                <c:pt idx="10">
                  <c:v>1405635</c:v>
                </c:pt>
                <c:pt idx="11">
                  <c:v>101725</c:v>
                </c:pt>
                <c:pt idx="12">
                  <c:v>935283</c:v>
                </c:pt>
                <c:pt idx="13">
                  <c:v>187429</c:v>
                </c:pt>
                <c:pt idx="14">
                  <c:v>4342633</c:v>
                </c:pt>
                <c:pt idx="15">
                  <c:v>1203741</c:v>
                </c:pt>
                <c:pt idx="16">
                  <c:v>14910</c:v>
                </c:pt>
                <c:pt idx="17">
                  <c:v>0</c:v>
                </c:pt>
                <c:pt idx="18">
                  <c:v>9545</c:v>
                </c:pt>
                <c:pt idx="19">
                  <c:v>223872</c:v>
                </c:pt>
                <c:pt idx="20">
                  <c:v>0</c:v>
                </c:pt>
                <c:pt idx="21">
                  <c:v>684391</c:v>
                </c:pt>
                <c:pt idx="22">
                  <c:v>41803</c:v>
                </c:pt>
                <c:pt idx="23">
                  <c:v>67292</c:v>
                </c:pt>
                <c:pt idx="24">
                  <c:v>3307635</c:v>
                </c:pt>
                <c:pt idx="25">
                  <c:v>837127</c:v>
                </c:pt>
                <c:pt idx="26">
                  <c:v>8737</c:v>
                </c:pt>
                <c:pt idx="27">
                  <c:v>51814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1313788</c:v>
                </c:pt>
                <c:pt idx="1">
                  <c:v>7190</c:v>
                </c:pt>
                <c:pt idx="2">
                  <c:v>21406</c:v>
                </c:pt>
                <c:pt idx="3">
                  <c:v>128860</c:v>
                </c:pt>
                <c:pt idx="4">
                  <c:v>4723659</c:v>
                </c:pt>
                <c:pt idx="5">
                  <c:v>143877</c:v>
                </c:pt>
                <c:pt idx="6">
                  <c:v>144096</c:v>
                </c:pt>
                <c:pt idx="7">
                  <c:v>2882334</c:v>
                </c:pt>
                <c:pt idx="8">
                  <c:v>2690195</c:v>
                </c:pt>
                <c:pt idx="9">
                  <c:v>4518442</c:v>
                </c:pt>
                <c:pt idx="10">
                  <c:v>1549984</c:v>
                </c:pt>
                <c:pt idx="11">
                  <c:v>83137</c:v>
                </c:pt>
                <c:pt idx="12">
                  <c:v>576772</c:v>
                </c:pt>
                <c:pt idx="13">
                  <c:v>135264</c:v>
                </c:pt>
                <c:pt idx="14">
                  <c:v>3653171</c:v>
                </c:pt>
                <c:pt idx="15">
                  <c:v>1350266</c:v>
                </c:pt>
                <c:pt idx="16">
                  <c:v>14025</c:v>
                </c:pt>
                <c:pt idx="17">
                  <c:v>0</c:v>
                </c:pt>
                <c:pt idx="18">
                  <c:v>8735</c:v>
                </c:pt>
                <c:pt idx="19">
                  <c:v>229517</c:v>
                </c:pt>
                <c:pt idx="20">
                  <c:v>0</c:v>
                </c:pt>
                <c:pt idx="21">
                  <c:v>445798</c:v>
                </c:pt>
                <c:pt idx="22">
                  <c:v>33988</c:v>
                </c:pt>
                <c:pt idx="23">
                  <c:v>73770</c:v>
                </c:pt>
                <c:pt idx="24">
                  <c:v>3485047</c:v>
                </c:pt>
                <c:pt idx="25">
                  <c:v>890851</c:v>
                </c:pt>
                <c:pt idx="26">
                  <c:v>5404</c:v>
                </c:pt>
                <c:pt idx="27">
                  <c:v>65654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749131"/>
        <c:axId val="1916841"/>
      </c:barChart>
      <c:catAx>
        <c:axId val="487491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16841"/>
        <c:crosses val="autoZero"/>
        <c:auto val="1"/>
        <c:lblAlgn val="ctr"/>
        <c:lblOffset val="100"/>
        <c:noMultiLvlLbl val="0"/>
      </c:catAx>
      <c:valAx>
        <c:axId val="191684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7491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1067680</c:v>
                </c:pt>
                <c:pt idx="1">
                  <c:v>327167</c:v>
                </c:pt>
                <c:pt idx="2">
                  <c:v>612847</c:v>
                </c:pt>
                <c:pt idx="3">
                  <c:v>489510</c:v>
                </c:pt>
                <c:pt idx="4">
                  <c:v>66864</c:v>
                </c:pt>
                <c:pt idx="5">
                  <c:v>300026</c:v>
                </c:pt>
                <c:pt idx="6">
                  <c:v>84491</c:v>
                </c:pt>
                <c:pt idx="7">
                  <c:v>783230</c:v>
                </c:pt>
                <c:pt idx="8">
                  <c:v>612691</c:v>
                </c:pt>
                <c:pt idx="9">
                  <c:v>1428098</c:v>
                </c:pt>
                <c:pt idx="10">
                  <c:v>1044435</c:v>
                </c:pt>
                <c:pt idx="11">
                  <c:v>2400</c:v>
                </c:pt>
                <c:pt idx="12">
                  <c:v>545943</c:v>
                </c:pt>
                <c:pt idx="13">
                  <c:v>2780592</c:v>
                </c:pt>
                <c:pt idx="14">
                  <c:v>970904</c:v>
                </c:pt>
                <c:pt idx="15">
                  <c:v>53785</c:v>
                </c:pt>
                <c:pt idx="16">
                  <c:v>232279</c:v>
                </c:pt>
                <c:pt idx="17">
                  <c:v>167768</c:v>
                </c:pt>
                <c:pt idx="18">
                  <c:v>1499</c:v>
                </c:pt>
                <c:pt idx="19">
                  <c:v>50119</c:v>
                </c:pt>
                <c:pt idx="20">
                  <c:v>126259</c:v>
                </c:pt>
                <c:pt idx="21">
                  <c:v>40378</c:v>
                </c:pt>
                <c:pt idx="22">
                  <c:v>595682</c:v>
                </c:pt>
                <c:pt idx="23">
                  <c:v>307225</c:v>
                </c:pt>
                <c:pt idx="24">
                  <c:v>2113319</c:v>
                </c:pt>
                <c:pt idx="25">
                  <c:v>304763</c:v>
                </c:pt>
                <c:pt idx="26">
                  <c:v>57658</c:v>
                </c:pt>
                <c:pt idx="27">
                  <c:v>65036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650011</c:v>
                </c:pt>
                <c:pt idx="1">
                  <c:v>246770</c:v>
                </c:pt>
                <c:pt idx="2">
                  <c:v>656271</c:v>
                </c:pt>
                <c:pt idx="3">
                  <c:v>483948</c:v>
                </c:pt>
                <c:pt idx="4">
                  <c:v>267259</c:v>
                </c:pt>
                <c:pt idx="5">
                  <c:v>375965</c:v>
                </c:pt>
                <c:pt idx="6">
                  <c:v>54585</c:v>
                </c:pt>
                <c:pt idx="7">
                  <c:v>665735</c:v>
                </c:pt>
                <c:pt idx="8">
                  <c:v>612687</c:v>
                </c:pt>
                <c:pt idx="9">
                  <c:v>1234542</c:v>
                </c:pt>
                <c:pt idx="10">
                  <c:v>1861458</c:v>
                </c:pt>
                <c:pt idx="11">
                  <c:v>2256</c:v>
                </c:pt>
                <c:pt idx="12">
                  <c:v>995074</c:v>
                </c:pt>
                <c:pt idx="13">
                  <c:v>2578899</c:v>
                </c:pt>
                <c:pt idx="14">
                  <c:v>1043729</c:v>
                </c:pt>
                <c:pt idx="15">
                  <c:v>47052</c:v>
                </c:pt>
                <c:pt idx="16">
                  <c:v>351508</c:v>
                </c:pt>
                <c:pt idx="17">
                  <c:v>66355</c:v>
                </c:pt>
                <c:pt idx="18">
                  <c:v>6603</c:v>
                </c:pt>
                <c:pt idx="19">
                  <c:v>132850</c:v>
                </c:pt>
                <c:pt idx="20">
                  <c:v>165537</c:v>
                </c:pt>
                <c:pt idx="21">
                  <c:v>62181</c:v>
                </c:pt>
                <c:pt idx="22">
                  <c:v>642197</c:v>
                </c:pt>
                <c:pt idx="23">
                  <c:v>329072</c:v>
                </c:pt>
                <c:pt idx="24">
                  <c:v>1616941</c:v>
                </c:pt>
                <c:pt idx="25">
                  <c:v>320374</c:v>
                </c:pt>
                <c:pt idx="26">
                  <c:v>54410</c:v>
                </c:pt>
                <c:pt idx="27">
                  <c:v>63022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36009"/>
        <c:axId val="65510972"/>
      </c:barChart>
      <c:catAx>
        <c:axId val="27360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510972"/>
        <c:crosses val="autoZero"/>
        <c:auto val="1"/>
        <c:lblAlgn val="ctr"/>
        <c:lblOffset val="100"/>
        <c:noMultiLvlLbl val="0"/>
      </c:catAx>
      <c:valAx>
        <c:axId val="6551097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3600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98320</c:v>
                </c:pt>
                <c:pt idx="1">
                  <c:v>192930</c:v>
                </c:pt>
                <c:pt idx="2">
                  <c:v>172031</c:v>
                </c:pt>
                <c:pt idx="3">
                  <c:v>174839</c:v>
                </c:pt>
                <c:pt idx="4">
                  <c:v>11041008</c:v>
                </c:pt>
                <c:pt idx="5">
                  <c:v>322206</c:v>
                </c:pt>
                <c:pt idx="6">
                  <c:v>1877953</c:v>
                </c:pt>
                <c:pt idx="7">
                  <c:v>6925065</c:v>
                </c:pt>
                <c:pt idx="8">
                  <c:v>1227183</c:v>
                </c:pt>
                <c:pt idx="9">
                  <c:v>150380</c:v>
                </c:pt>
                <c:pt idx="10">
                  <c:v>174458</c:v>
                </c:pt>
                <c:pt idx="11">
                  <c:v>80018</c:v>
                </c:pt>
                <c:pt idx="12">
                  <c:v>233915</c:v>
                </c:pt>
                <c:pt idx="13">
                  <c:v>222136</c:v>
                </c:pt>
                <c:pt idx="14">
                  <c:v>189681</c:v>
                </c:pt>
                <c:pt idx="15">
                  <c:v>2606052</c:v>
                </c:pt>
                <c:pt idx="16">
                  <c:v>107826</c:v>
                </c:pt>
                <c:pt idx="17">
                  <c:v>180264</c:v>
                </c:pt>
                <c:pt idx="18">
                  <c:v>67480</c:v>
                </c:pt>
                <c:pt idx="19">
                  <c:v>85203</c:v>
                </c:pt>
                <c:pt idx="20">
                  <c:v>380557</c:v>
                </c:pt>
                <c:pt idx="21">
                  <c:v>1296905</c:v>
                </c:pt>
                <c:pt idx="22">
                  <c:v>427683</c:v>
                </c:pt>
                <c:pt idx="23">
                  <c:v>240959</c:v>
                </c:pt>
                <c:pt idx="24">
                  <c:v>276991</c:v>
                </c:pt>
                <c:pt idx="25">
                  <c:v>10427659</c:v>
                </c:pt>
                <c:pt idx="26">
                  <c:v>629555</c:v>
                </c:pt>
                <c:pt idx="27">
                  <c:v>117076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146930</c:v>
                </c:pt>
                <c:pt idx="1">
                  <c:v>238597</c:v>
                </c:pt>
                <c:pt idx="2">
                  <c:v>261251</c:v>
                </c:pt>
                <c:pt idx="3">
                  <c:v>224730</c:v>
                </c:pt>
                <c:pt idx="4">
                  <c:v>11532724</c:v>
                </c:pt>
                <c:pt idx="5">
                  <c:v>402380</c:v>
                </c:pt>
                <c:pt idx="6">
                  <c:v>1787995</c:v>
                </c:pt>
                <c:pt idx="7">
                  <c:v>7469307</c:v>
                </c:pt>
                <c:pt idx="8">
                  <c:v>1341416</c:v>
                </c:pt>
                <c:pt idx="9">
                  <c:v>168250</c:v>
                </c:pt>
                <c:pt idx="10">
                  <c:v>212939</c:v>
                </c:pt>
                <c:pt idx="11">
                  <c:v>83950</c:v>
                </c:pt>
                <c:pt idx="12">
                  <c:v>78729</c:v>
                </c:pt>
                <c:pt idx="13">
                  <c:v>218777</c:v>
                </c:pt>
                <c:pt idx="14">
                  <c:v>190517</c:v>
                </c:pt>
                <c:pt idx="15">
                  <c:v>2698261</c:v>
                </c:pt>
                <c:pt idx="16">
                  <c:v>513761</c:v>
                </c:pt>
                <c:pt idx="17">
                  <c:v>179288</c:v>
                </c:pt>
                <c:pt idx="18">
                  <c:v>74114</c:v>
                </c:pt>
                <c:pt idx="19">
                  <c:v>31045</c:v>
                </c:pt>
                <c:pt idx="20">
                  <c:v>371447</c:v>
                </c:pt>
                <c:pt idx="21">
                  <c:v>1140484</c:v>
                </c:pt>
                <c:pt idx="22">
                  <c:v>439911</c:v>
                </c:pt>
                <c:pt idx="23">
                  <c:v>216803</c:v>
                </c:pt>
                <c:pt idx="24">
                  <c:v>354017</c:v>
                </c:pt>
                <c:pt idx="25">
                  <c:v>12286352</c:v>
                </c:pt>
                <c:pt idx="26">
                  <c:v>662319</c:v>
                </c:pt>
                <c:pt idx="27">
                  <c:v>133877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775325"/>
        <c:axId val="49679652"/>
      </c:barChart>
      <c:catAx>
        <c:axId val="337753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679652"/>
        <c:crosses val="autoZero"/>
        <c:auto val="1"/>
        <c:lblAlgn val="ctr"/>
        <c:lblOffset val="100"/>
        <c:noMultiLvlLbl val="0"/>
      </c:catAx>
      <c:valAx>
        <c:axId val="496796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7753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66</c:v>
                </c:pt>
                <c:pt idx="1">
                  <c:v>178973</c:v>
                </c:pt>
                <c:pt idx="2">
                  <c:v>20957</c:v>
                </c:pt>
                <c:pt idx="3">
                  <c:v>0</c:v>
                </c:pt>
                <c:pt idx="4">
                  <c:v>8600414</c:v>
                </c:pt>
                <c:pt idx="5">
                  <c:v>224485</c:v>
                </c:pt>
                <c:pt idx="6">
                  <c:v>45695</c:v>
                </c:pt>
                <c:pt idx="7">
                  <c:v>5311679</c:v>
                </c:pt>
                <c:pt idx="8">
                  <c:v>852737</c:v>
                </c:pt>
                <c:pt idx="9">
                  <c:v>89281</c:v>
                </c:pt>
                <c:pt idx="10">
                  <c:v>163302</c:v>
                </c:pt>
                <c:pt idx="11">
                  <c:v>10435</c:v>
                </c:pt>
                <c:pt idx="12">
                  <c:v>94318</c:v>
                </c:pt>
                <c:pt idx="13">
                  <c:v>115348</c:v>
                </c:pt>
                <c:pt idx="14">
                  <c:v>82696</c:v>
                </c:pt>
                <c:pt idx="15">
                  <c:v>1870149</c:v>
                </c:pt>
                <c:pt idx="16">
                  <c:v>40823</c:v>
                </c:pt>
                <c:pt idx="17">
                  <c:v>83060</c:v>
                </c:pt>
                <c:pt idx="18">
                  <c:v>7030</c:v>
                </c:pt>
                <c:pt idx="19">
                  <c:v>811</c:v>
                </c:pt>
                <c:pt idx="20">
                  <c:v>0</c:v>
                </c:pt>
                <c:pt idx="21">
                  <c:v>683930</c:v>
                </c:pt>
                <c:pt idx="22">
                  <c:v>56581</c:v>
                </c:pt>
                <c:pt idx="23">
                  <c:v>160066</c:v>
                </c:pt>
                <c:pt idx="24">
                  <c:v>57856</c:v>
                </c:pt>
                <c:pt idx="25">
                  <c:v>8050070</c:v>
                </c:pt>
                <c:pt idx="26">
                  <c:v>366090</c:v>
                </c:pt>
                <c:pt idx="27">
                  <c:v>42932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30</c:v>
                </c:pt>
                <c:pt idx="1">
                  <c:v>211312</c:v>
                </c:pt>
                <c:pt idx="2">
                  <c:v>90615</c:v>
                </c:pt>
                <c:pt idx="3">
                  <c:v>0</c:v>
                </c:pt>
                <c:pt idx="4">
                  <c:v>8837362</c:v>
                </c:pt>
                <c:pt idx="5">
                  <c:v>305625</c:v>
                </c:pt>
                <c:pt idx="6">
                  <c:v>53540</c:v>
                </c:pt>
                <c:pt idx="7">
                  <c:v>5756723</c:v>
                </c:pt>
                <c:pt idx="8">
                  <c:v>872510</c:v>
                </c:pt>
                <c:pt idx="9">
                  <c:v>106643</c:v>
                </c:pt>
                <c:pt idx="10">
                  <c:v>199720</c:v>
                </c:pt>
                <c:pt idx="11">
                  <c:v>10253</c:v>
                </c:pt>
                <c:pt idx="12">
                  <c:v>23466</c:v>
                </c:pt>
                <c:pt idx="13">
                  <c:v>111579</c:v>
                </c:pt>
                <c:pt idx="14">
                  <c:v>87795</c:v>
                </c:pt>
                <c:pt idx="15">
                  <c:v>2009003</c:v>
                </c:pt>
                <c:pt idx="16">
                  <c:v>453199</c:v>
                </c:pt>
                <c:pt idx="17">
                  <c:v>83865</c:v>
                </c:pt>
                <c:pt idx="18">
                  <c:v>6848</c:v>
                </c:pt>
                <c:pt idx="19">
                  <c:v>0</c:v>
                </c:pt>
                <c:pt idx="20">
                  <c:v>0</c:v>
                </c:pt>
                <c:pt idx="21">
                  <c:v>563829</c:v>
                </c:pt>
                <c:pt idx="22">
                  <c:v>66805</c:v>
                </c:pt>
                <c:pt idx="23">
                  <c:v>144940</c:v>
                </c:pt>
                <c:pt idx="24">
                  <c:v>100075</c:v>
                </c:pt>
                <c:pt idx="25">
                  <c:v>9999825</c:v>
                </c:pt>
                <c:pt idx="26">
                  <c:v>423475</c:v>
                </c:pt>
                <c:pt idx="27">
                  <c:v>50698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11718"/>
        <c:axId val="14302275"/>
      </c:barChart>
      <c:catAx>
        <c:axId val="57117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302275"/>
        <c:crosses val="autoZero"/>
        <c:auto val="1"/>
        <c:lblAlgn val="ctr"/>
        <c:lblOffset val="100"/>
        <c:noMultiLvlLbl val="0"/>
      </c:catAx>
      <c:valAx>
        <c:axId val="143022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117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2588.3719999999998</c:v>
                </c:pt>
                <c:pt idx="1">
                  <c:v>0</c:v>
                </c:pt>
                <c:pt idx="2">
                  <c:v>331.74700000000001</c:v>
                </c:pt>
                <c:pt idx="3">
                  <c:v>1116.2719999999999</c:v>
                </c:pt>
                <c:pt idx="4">
                  <c:v>111.63</c:v>
                </c:pt>
                <c:pt idx="5">
                  <c:v>1542.9380000000001</c:v>
                </c:pt>
                <c:pt idx="6">
                  <c:v>163.12899999999999</c:v>
                </c:pt>
                <c:pt idx="7">
                  <c:v>150.465</c:v>
                </c:pt>
                <c:pt idx="8">
                  <c:v>0</c:v>
                </c:pt>
                <c:pt idx="9">
                  <c:v>0</c:v>
                </c:pt>
                <c:pt idx="10">
                  <c:v>354.18200000000002</c:v>
                </c:pt>
                <c:pt idx="11">
                  <c:v>0</c:v>
                </c:pt>
                <c:pt idx="12">
                  <c:v>22.414000000000001</c:v>
                </c:pt>
                <c:pt idx="13">
                  <c:v>278.28300000000002</c:v>
                </c:pt>
                <c:pt idx="14">
                  <c:v>24.623999999999999</c:v>
                </c:pt>
                <c:pt idx="15">
                  <c:v>93.13900000000001</c:v>
                </c:pt>
                <c:pt idx="16">
                  <c:v>19.768000000000001</c:v>
                </c:pt>
                <c:pt idx="17">
                  <c:v>381.97899999999998</c:v>
                </c:pt>
                <c:pt idx="18">
                  <c:v>0</c:v>
                </c:pt>
                <c:pt idx="19">
                  <c:v>91.191000000000003</c:v>
                </c:pt>
                <c:pt idx="20">
                  <c:v>3965.0010000000002</c:v>
                </c:pt>
                <c:pt idx="21">
                  <c:v>267.46699999999998</c:v>
                </c:pt>
                <c:pt idx="22">
                  <c:v>387.31900000000002</c:v>
                </c:pt>
                <c:pt idx="23">
                  <c:v>0</c:v>
                </c:pt>
                <c:pt idx="24">
                  <c:v>213.126</c:v>
                </c:pt>
                <c:pt idx="25">
                  <c:v>129.464</c:v>
                </c:pt>
                <c:pt idx="26">
                  <c:v>4298.1930000000002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2368.2750000000001</c:v>
                </c:pt>
                <c:pt idx="1">
                  <c:v>78.673000000000002</c:v>
                </c:pt>
                <c:pt idx="2">
                  <c:v>474.44499999999999</c:v>
                </c:pt>
                <c:pt idx="3">
                  <c:v>1344.365</c:v>
                </c:pt>
                <c:pt idx="4">
                  <c:v>79.330000000000013</c:v>
                </c:pt>
                <c:pt idx="5">
                  <c:v>1740.424</c:v>
                </c:pt>
                <c:pt idx="6">
                  <c:v>198.322</c:v>
                </c:pt>
                <c:pt idx="7">
                  <c:v>530.66000000000008</c:v>
                </c:pt>
                <c:pt idx="8">
                  <c:v>0</c:v>
                </c:pt>
                <c:pt idx="9">
                  <c:v>45.972999999999999</c:v>
                </c:pt>
                <c:pt idx="10">
                  <c:v>360.37099999999998</c:v>
                </c:pt>
                <c:pt idx="11">
                  <c:v>0.9</c:v>
                </c:pt>
                <c:pt idx="12">
                  <c:v>35.780999999999999</c:v>
                </c:pt>
                <c:pt idx="13">
                  <c:v>269.61800000000011</c:v>
                </c:pt>
                <c:pt idx="14">
                  <c:v>36.481000000000002</c:v>
                </c:pt>
                <c:pt idx="15">
                  <c:v>76.897999999999996</c:v>
                </c:pt>
                <c:pt idx="16">
                  <c:v>73.210999999999999</c:v>
                </c:pt>
                <c:pt idx="17">
                  <c:v>385.55700000000002</c:v>
                </c:pt>
                <c:pt idx="18">
                  <c:v>0</c:v>
                </c:pt>
                <c:pt idx="19">
                  <c:v>136.72500000000011</c:v>
                </c:pt>
                <c:pt idx="20">
                  <c:v>3389.3420000000001</c:v>
                </c:pt>
                <c:pt idx="21">
                  <c:v>421.46499999999997</c:v>
                </c:pt>
                <c:pt idx="22">
                  <c:v>649.80600000000004</c:v>
                </c:pt>
                <c:pt idx="23">
                  <c:v>0</c:v>
                </c:pt>
                <c:pt idx="24">
                  <c:v>242.46899999999999</c:v>
                </c:pt>
                <c:pt idx="25">
                  <c:v>94.14200000000001</c:v>
                </c:pt>
                <c:pt idx="26">
                  <c:v>4776.0420000000004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433161"/>
        <c:axId val="48266250"/>
      </c:barChart>
      <c:catAx>
        <c:axId val="374331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266250"/>
        <c:crosses val="autoZero"/>
        <c:auto val="1"/>
        <c:lblAlgn val="ctr"/>
        <c:lblOffset val="100"/>
        <c:noMultiLvlLbl val="0"/>
      </c:catAx>
      <c:valAx>
        <c:axId val="4826625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4331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5740</c:v>
                </c:pt>
                <c:pt idx="1">
                  <c:v>3311</c:v>
                </c:pt>
                <c:pt idx="2">
                  <c:v>10283</c:v>
                </c:pt>
                <c:pt idx="3">
                  <c:v>7711</c:v>
                </c:pt>
                <c:pt idx="4">
                  <c:v>479004</c:v>
                </c:pt>
                <c:pt idx="5">
                  <c:v>15823</c:v>
                </c:pt>
                <c:pt idx="6">
                  <c:v>6061</c:v>
                </c:pt>
                <c:pt idx="7">
                  <c:v>224659</c:v>
                </c:pt>
                <c:pt idx="8">
                  <c:v>18964</c:v>
                </c:pt>
                <c:pt idx="9">
                  <c:v>20949</c:v>
                </c:pt>
                <c:pt idx="10">
                  <c:v>4633</c:v>
                </c:pt>
                <c:pt idx="11">
                  <c:v>101591</c:v>
                </c:pt>
                <c:pt idx="12">
                  <c:v>1794</c:v>
                </c:pt>
                <c:pt idx="13">
                  <c:v>7423</c:v>
                </c:pt>
                <c:pt idx="14">
                  <c:v>18877</c:v>
                </c:pt>
                <c:pt idx="15">
                  <c:v>429208</c:v>
                </c:pt>
                <c:pt idx="16">
                  <c:v>10306</c:v>
                </c:pt>
                <c:pt idx="17">
                  <c:v>2684</c:v>
                </c:pt>
                <c:pt idx="18">
                  <c:v>9</c:v>
                </c:pt>
                <c:pt idx="19">
                  <c:v>3974</c:v>
                </c:pt>
                <c:pt idx="20">
                  <c:v>4180</c:v>
                </c:pt>
                <c:pt idx="21">
                  <c:v>117886</c:v>
                </c:pt>
                <c:pt idx="22">
                  <c:v>5426</c:v>
                </c:pt>
                <c:pt idx="23">
                  <c:v>4838</c:v>
                </c:pt>
                <c:pt idx="24">
                  <c:v>22374</c:v>
                </c:pt>
                <c:pt idx="25">
                  <c:v>71788</c:v>
                </c:pt>
                <c:pt idx="26">
                  <c:v>13073</c:v>
                </c:pt>
                <c:pt idx="27">
                  <c:v>1506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6794</c:v>
                </c:pt>
                <c:pt idx="1">
                  <c:v>3392</c:v>
                </c:pt>
                <c:pt idx="2">
                  <c:v>8440</c:v>
                </c:pt>
                <c:pt idx="3">
                  <c:v>7780</c:v>
                </c:pt>
                <c:pt idx="4">
                  <c:v>629300</c:v>
                </c:pt>
                <c:pt idx="5">
                  <c:v>23709</c:v>
                </c:pt>
                <c:pt idx="6">
                  <c:v>9789</c:v>
                </c:pt>
                <c:pt idx="7">
                  <c:v>285161</c:v>
                </c:pt>
                <c:pt idx="8">
                  <c:v>16931</c:v>
                </c:pt>
                <c:pt idx="9">
                  <c:v>42733</c:v>
                </c:pt>
                <c:pt idx="10">
                  <c:v>6006</c:v>
                </c:pt>
                <c:pt idx="11">
                  <c:v>89825</c:v>
                </c:pt>
                <c:pt idx="12">
                  <c:v>1362</c:v>
                </c:pt>
                <c:pt idx="13">
                  <c:v>7499</c:v>
                </c:pt>
                <c:pt idx="14">
                  <c:v>32789</c:v>
                </c:pt>
                <c:pt idx="15">
                  <c:v>408623</c:v>
                </c:pt>
                <c:pt idx="16">
                  <c:v>10958</c:v>
                </c:pt>
                <c:pt idx="17">
                  <c:v>6301</c:v>
                </c:pt>
                <c:pt idx="18">
                  <c:v>10</c:v>
                </c:pt>
                <c:pt idx="19">
                  <c:v>2663</c:v>
                </c:pt>
                <c:pt idx="20">
                  <c:v>4489</c:v>
                </c:pt>
                <c:pt idx="21">
                  <c:v>77954</c:v>
                </c:pt>
                <c:pt idx="22">
                  <c:v>4630</c:v>
                </c:pt>
                <c:pt idx="23">
                  <c:v>4626</c:v>
                </c:pt>
                <c:pt idx="24">
                  <c:v>18813</c:v>
                </c:pt>
                <c:pt idx="25">
                  <c:v>66771</c:v>
                </c:pt>
                <c:pt idx="26">
                  <c:v>19590</c:v>
                </c:pt>
                <c:pt idx="27">
                  <c:v>1514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092686"/>
        <c:axId val="35193803"/>
      </c:barChart>
      <c:catAx>
        <c:axId val="390926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193803"/>
        <c:crosses val="autoZero"/>
        <c:auto val="1"/>
        <c:lblAlgn val="ctr"/>
        <c:lblOffset val="100"/>
        <c:noMultiLvlLbl val="0"/>
      </c:catAx>
      <c:valAx>
        <c:axId val="351938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0926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4087</c:v>
                </c:pt>
                <c:pt idx="1">
                  <c:v>369</c:v>
                </c:pt>
                <c:pt idx="2">
                  <c:v>5287</c:v>
                </c:pt>
                <c:pt idx="3">
                  <c:v>2884</c:v>
                </c:pt>
                <c:pt idx="4">
                  <c:v>451532</c:v>
                </c:pt>
                <c:pt idx="5">
                  <c:v>3586</c:v>
                </c:pt>
                <c:pt idx="6">
                  <c:v>259</c:v>
                </c:pt>
                <c:pt idx="7">
                  <c:v>195941</c:v>
                </c:pt>
                <c:pt idx="8">
                  <c:v>10049</c:v>
                </c:pt>
                <c:pt idx="9">
                  <c:v>1292</c:v>
                </c:pt>
                <c:pt idx="10">
                  <c:v>0</c:v>
                </c:pt>
                <c:pt idx="11">
                  <c:v>98976</c:v>
                </c:pt>
                <c:pt idx="12">
                  <c:v>1024</c:v>
                </c:pt>
                <c:pt idx="13">
                  <c:v>7423</c:v>
                </c:pt>
                <c:pt idx="14">
                  <c:v>14559</c:v>
                </c:pt>
                <c:pt idx="15">
                  <c:v>366837</c:v>
                </c:pt>
                <c:pt idx="16">
                  <c:v>4001</c:v>
                </c:pt>
                <c:pt idx="17">
                  <c:v>1037</c:v>
                </c:pt>
                <c:pt idx="18">
                  <c:v>0</c:v>
                </c:pt>
                <c:pt idx="19">
                  <c:v>1872</c:v>
                </c:pt>
                <c:pt idx="20">
                  <c:v>2063</c:v>
                </c:pt>
                <c:pt idx="21">
                  <c:v>101272</c:v>
                </c:pt>
                <c:pt idx="22">
                  <c:v>2623</c:v>
                </c:pt>
                <c:pt idx="23">
                  <c:v>2741</c:v>
                </c:pt>
                <c:pt idx="24">
                  <c:v>10507</c:v>
                </c:pt>
                <c:pt idx="25">
                  <c:v>55645</c:v>
                </c:pt>
                <c:pt idx="26">
                  <c:v>5962</c:v>
                </c:pt>
                <c:pt idx="27">
                  <c:v>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5581</c:v>
                </c:pt>
                <c:pt idx="1">
                  <c:v>329</c:v>
                </c:pt>
                <c:pt idx="2">
                  <c:v>4254</c:v>
                </c:pt>
                <c:pt idx="3">
                  <c:v>2854</c:v>
                </c:pt>
                <c:pt idx="4">
                  <c:v>601545</c:v>
                </c:pt>
                <c:pt idx="5">
                  <c:v>5257</c:v>
                </c:pt>
                <c:pt idx="6">
                  <c:v>252</c:v>
                </c:pt>
                <c:pt idx="7">
                  <c:v>252644</c:v>
                </c:pt>
                <c:pt idx="8">
                  <c:v>8975</c:v>
                </c:pt>
                <c:pt idx="9">
                  <c:v>3013</c:v>
                </c:pt>
                <c:pt idx="10">
                  <c:v>0</c:v>
                </c:pt>
                <c:pt idx="11">
                  <c:v>87245</c:v>
                </c:pt>
                <c:pt idx="12">
                  <c:v>904</c:v>
                </c:pt>
                <c:pt idx="13">
                  <c:v>7499</c:v>
                </c:pt>
                <c:pt idx="14">
                  <c:v>28939</c:v>
                </c:pt>
                <c:pt idx="15">
                  <c:v>353326</c:v>
                </c:pt>
                <c:pt idx="16">
                  <c:v>3535</c:v>
                </c:pt>
                <c:pt idx="17">
                  <c:v>3781</c:v>
                </c:pt>
                <c:pt idx="18">
                  <c:v>0</c:v>
                </c:pt>
                <c:pt idx="19">
                  <c:v>1693</c:v>
                </c:pt>
                <c:pt idx="20">
                  <c:v>1943</c:v>
                </c:pt>
                <c:pt idx="21">
                  <c:v>62641</c:v>
                </c:pt>
                <c:pt idx="22">
                  <c:v>2248</c:v>
                </c:pt>
                <c:pt idx="23">
                  <c:v>2202</c:v>
                </c:pt>
                <c:pt idx="24">
                  <c:v>8801</c:v>
                </c:pt>
                <c:pt idx="25">
                  <c:v>55770</c:v>
                </c:pt>
                <c:pt idx="26">
                  <c:v>10695</c:v>
                </c:pt>
                <c:pt idx="27">
                  <c:v>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333752"/>
        <c:axId val="59961153"/>
      </c:barChart>
      <c:catAx>
        <c:axId val="63333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961153"/>
        <c:crosses val="autoZero"/>
        <c:auto val="1"/>
        <c:lblAlgn val="ctr"/>
        <c:lblOffset val="100"/>
        <c:noMultiLvlLbl val="0"/>
      </c:catAx>
      <c:valAx>
        <c:axId val="5996115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3337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455411</c:v>
                </c:pt>
                <c:pt idx="5">
                  <c:v>0</c:v>
                </c:pt>
                <c:pt idx="6">
                  <c:v>699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13019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258</c:v>
                </c:pt>
                <c:pt idx="22">
                  <c:v>0</c:v>
                </c:pt>
                <c:pt idx="23">
                  <c:v>0</c:v>
                </c:pt>
                <c:pt idx="24">
                  <c:v>19983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600860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5796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284</c:v>
                </c:pt>
                <c:pt idx="22">
                  <c:v>0</c:v>
                </c:pt>
                <c:pt idx="23">
                  <c:v>0</c:v>
                </c:pt>
                <c:pt idx="24">
                  <c:v>12406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088019"/>
        <c:axId val="27683583"/>
      </c:barChart>
      <c:catAx>
        <c:axId val="150880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683583"/>
        <c:crosses val="autoZero"/>
        <c:auto val="1"/>
        <c:lblAlgn val="ctr"/>
        <c:lblOffset val="100"/>
        <c:noMultiLvlLbl val="0"/>
      </c:catAx>
      <c:valAx>
        <c:axId val="2768358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0880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584180</c:v>
                </c:pt>
                <c:pt idx="1">
                  <c:v>1100</c:v>
                </c:pt>
                <c:pt idx="2">
                  <c:v>15</c:v>
                </c:pt>
                <c:pt idx="3">
                  <c:v>0</c:v>
                </c:pt>
                <c:pt idx="4">
                  <c:v>9784078</c:v>
                </c:pt>
                <c:pt idx="5">
                  <c:v>336823</c:v>
                </c:pt>
                <c:pt idx="6">
                  <c:v>1552</c:v>
                </c:pt>
                <c:pt idx="7">
                  <c:v>3200399</c:v>
                </c:pt>
                <c:pt idx="8">
                  <c:v>5330</c:v>
                </c:pt>
                <c:pt idx="9">
                  <c:v>303212</c:v>
                </c:pt>
                <c:pt idx="10">
                  <c:v>2289</c:v>
                </c:pt>
                <c:pt idx="11">
                  <c:v>0</c:v>
                </c:pt>
                <c:pt idx="12">
                  <c:v>43115</c:v>
                </c:pt>
                <c:pt idx="13">
                  <c:v>1254882</c:v>
                </c:pt>
                <c:pt idx="14">
                  <c:v>310817</c:v>
                </c:pt>
                <c:pt idx="15">
                  <c:v>1738421</c:v>
                </c:pt>
                <c:pt idx="16">
                  <c:v>5719</c:v>
                </c:pt>
                <c:pt idx="17">
                  <c:v>408</c:v>
                </c:pt>
                <c:pt idx="18">
                  <c:v>0</c:v>
                </c:pt>
                <c:pt idx="19">
                  <c:v>27146</c:v>
                </c:pt>
                <c:pt idx="20">
                  <c:v>4284</c:v>
                </c:pt>
                <c:pt idx="21">
                  <c:v>187504</c:v>
                </c:pt>
                <c:pt idx="22">
                  <c:v>9869</c:v>
                </c:pt>
                <c:pt idx="23">
                  <c:v>0</c:v>
                </c:pt>
                <c:pt idx="24">
                  <c:v>488345</c:v>
                </c:pt>
                <c:pt idx="25">
                  <c:v>4444687</c:v>
                </c:pt>
                <c:pt idx="26">
                  <c:v>37185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92330</c:v>
                </c:pt>
                <c:pt idx="1">
                  <c:v>5770</c:v>
                </c:pt>
                <c:pt idx="2">
                  <c:v>141</c:v>
                </c:pt>
                <c:pt idx="3">
                  <c:v>6050</c:v>
                </c:pt>
                <c:pt idx="4">
                  <c:v>9925628</c:v>
                </c:pt>
                <c:pt idx="5">
                  <c:v>270730</c:v>
                </c:pt>
                <c:pt idx="6">
                  <c:v>2607</c:v>
                </c:pt>
                <c:pt idx="7">
                  <c:v>4023542</c:v>
                </c:pt>
                <c:pt idx="8">
                  <c:v>2547</c:v>
                </c:pt>
                <c:pt idx="9">
                  <c:v>0</c:v>
                </c:pt>
                <c:pt idx="10">
                  <c:v>2824</c:v>
                </c:pt>
                <c:pt idx="11">
                  <c:v>0</c:v>
                </c:pt>
                <c:pt idx="12">
                  <c:v>2283</c:v>
                </c:pt>
                <c:pt idx="13">
                  <c:v>306021</c:v>
                </c:pt>
                <c:pt idx="14">
                  <c:v>184137</c:v>
                </c:pt>
                <c:pt idx="15">
                  <c:v>2026635</c:v>
                </c:pt>
                <c:pt idx="16">
                  <c:v>414172</c:v>
                </c:pt>
                <c:pt idx="17">
                  <c:v>576</c:v>
                </c:pt>
                <c:pt idx="18">
                  <c:v>0</c:v>
                </c:pt>
                <c:pt idx="19">
                  <c:v>17538</c:v>
                </c:pt>
                <c:pt idx="20">
                  <c:v>2258</c:v>
                </c:pt>
                <c:pt idx="21">
                  <c:v>100321</c:v>
                </c:pt>
                <c:pt idx="22">
                  <c:v>9325</c:v>
                </c:pt>
                <c:pt idx="23">
                  <c:v>0</c:v>
                </c:pt>
                <c:pt idx="24">
                  <c:v>269432</c:v>
                </c:pt>
                <c:pt idx="25">
                  <c:v>5747170</c:v>
                </c:pt>
                <c:pt idx="26">
                  <c:v>37710</c:v>
                </c:pt>
                <c:pt idx="27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898469"/>
        <c:axId val="12818479"/>
      </c:barChart>
      <c:catAx>
        <c:axId val="488984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818479"/>
        <c:crosses val="autoZero"/>
        <c:auto val="1"/>
        <c:lblAlgn val="ctr"/>
        <c:lblOffset val="100"/>
        <c:noMultiLvlLbl val="0"/>
      </c:catAx>
      <c:valAx>
        <c:axId val="1281847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8984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1100</c:v>
                </c:pt>
                <c:pt idx="2">
                  <c:v>15</c:v>
                </c:pt>
                <c:pt idx="3">
                  <c:v>0</c:v>
                </c:pt>
                <c:pt idx="4">
                  <c:v>7620435</c:v>
                </c:pt>
                <c:pt idx="5">
                  <c:v>34217</c:v>
                </c:pt>
                <c:pt idx="6">
                  <c:v>0</c:v>
                </c:pt>
                <c:pt idx="7">
                  <c:v>2470713</c:v>
                </c:pt>
                <c:pt idx="8">
                  <c:v>5330</c:v>
                </c:pt>
                <c:pt idx="9">
                  <c:v>111</c:v>
                </c:pt>
                <c:pt idx="10">
                  <c:v>2289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1195819</c:v>
                </c:pt>
                <c:pt idx="16">
                  <c:v>2639</c:v>
                </c:pt>
                <c:pt idx="17">
                  <c:v>408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181719</c:v>
                </c:pt>
                <c:pt idx="22">
                  <c:v>0</c:v>
                </c:pt>
                <c:pt idx="23">
                  <c:v>0</c:v>
                </c:pt>
                <c:pt idx="24">
                  <c:v>954</c:v>
                </c:pt>
                <c:pt idx="25">
                  <c:v>4319892</c:v>
                </c:pt>
                <c:pt idx="26">
                  <c:v>24806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5770</c:v>
                </c:pt>
                <c:pt idx="2">
                  <c:v>141</c:v>
                </c:pt>
                <c:pt idx="3">
                  <c:v>0</c:v>
                </c:pt>
                <c:pt idx="4">
                  <c:v>7861093</c:v>
                </c:pt>
                <c:pt idx="5">
                  <c:v>83821</c:v>
                </c:pt>
                <c:pt idx="6">
                  <c:v>0</c:v>
                </c:pt>
                <c:pt idx="7">
                  <c:v>2650924</c:v>
                </c:pt>
                <c:pt idx="8">
                  <c:v>2547</c:v>
                </c:pt>
                <c:pt idx="9">
                  <c:v>0</c:v>
                </c:pt>
                <c:pt idx="10">
                  <c:v>2824</c:v>
                </c:pt>
                <c:pt idx="11">
                  <c:v>0</c:v>
                </c:pt>
                <c:pt idx="12">
                  <c:v>0</c:v>
                </c:pt>
                <c:pt idx="13">
                  <c:v>130</c:v>
                </c:pt>
                <c:pt idx="14">
                  <c:v>11</c:v>
                </c:pt>
                <c:pt idx="15">
                  <c:v>1330802</c:v>
                </c:pt>
                <c:pt idx="16">
                  <c:v>409848</c:v>
                </c:pt>
                <c:pt idx="17">
                  <c:v>561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88445</c:v>
                </c:pt>
                <c:pt idx="22">
                  <c:v>0</c:v>
                </c:pt>
                <c:pt idx="23">
                  <c:v>0</c:v>
                </c:pt>
                <c:pt idx="24">
                  <c:v>18264</c:v>
                </c:pt>
                <c:pt idx="25">
                  <c:v>5642497</c:v>
                </c:pt>
                <c:pt idx="26">
                  <c:v>28642</c:v>
                </c:pt>
                <c:pt idx="27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989264"/>
        <c:axId val="52236532"/>
      </c:barChart>
      <c:catAx>
        <c:axId val="89892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236532"/>
        <c:crosses val="autoZero"/>
        <c:auto val="1"/>
        <c:lblAlgn val="ctr"/>
        <c:lblOffset val="100"/>
        <c:noMultiLvlLbl val="0"/>
      </c:catAx>
      <c:valAx>
        <c:axId val="522365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9892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4881</c:v>
                </c:pt>
                <c:pt idx="2">
                  <c:v>105553</c:v>
                </c:pt>
                <c:pt idx="3">
                  <c:v>0</c:v>
                </c:pt>
                <c:pt idx="4">
                  <c:v>2425650</c:v>
                </c:pt>
                <c:pt idx="5">
                  <c:v>132788</c:v>
                </c:pt>
                <c:pt idx="6">
                  <c:v>1863774</c:v>
                </c:pt>
                <c:pt idx="7">
                  <c:v>1652884</c:v>
                </c:pt>
                <c:pt idx="8">
                  <c:v>150019</c:v>
                </c:pt>
                <c:pt idx="9">
                  <c:v>0</c:v>
                </c:pt>
                <c:pt idx="10">
                  <c:v>25340</c:v>
                </c:pt>
                <c:pt idx="11">
                  <c:v>79368</c:v>
                </c:pt>
                <c:pt idx="12">
                  <c:v>2821</c:v>
                </c:pt>
                <c:pt idx="13">
                  <c:v>0</c:v>
                </c:pt>
                <c:pt idx="14">
                  <c:v>101302</c:v>
                </c:pt>
                <c:pt idx="15">
                  <c:v>737536</c:v>
                </c:pt>
                <c:pt idx="16">
                  <c:v>70587</c:v>
                </c:pt>
                <c:pt idx="17">
                  <c:v>0</c:v>
                </c:pt>
                <c:pt idx="18">
                  <c:v>67480</c:v>
                </c:pt>
                <c:pt idx="19">
                  <c:v>69751</c:v>
                </c:pt>
                <c:pt idx="20">
                  <c:v>99692</c:v>
                </c:pt>
                <c:pt idx="21">
                  <c:v>638126</c:v>
                </c:pt>
                <c:pt idx="22">
                  <c:v>367002</c:v>
                </c:pt>
                <c:pt idx="23">
                  <c:v>29172</c:v>
                </c:pt>
                <c:pt idx="24">
                  <c:v>58320</c:v>
                </c:pt>
                <c:pt idx="25">
                  <c:v>2093091</c:v>
                </c:pt>
                <c:pt idx="26">
                  <c:v>189545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4922</c:v>
                </c:pt>
                <c:pt idx="2">
                  <c:v>140210</c:v>
                </c:pt>
                <c:pt idx="3">
                  <c:v>0</c:v>
                </c:pt>
                <c:pt idx="4">
                  <c:v>2670849</c:v>
                </c:pt>
                <c:pt idx="5">
                  <c:v>132603</c:v>
                </c:pt>
                <c:pt idx="6">
                  <c:v>1779677</c:v>
                </c:pt>
                <c:pt idx="7">
                  <c:v>1722663</c:v>
                </c:pt>
                <c:pt idx="8">
                  <c:v>149493</c:v>
                </c:pt>
                <c:pt idx="9">
                  <c:v>0</c:v>
                </c:pt>
                <c:pt idx="10">
                  <c:v>50086</c:v>
                </c:pt>
                <c:pt idx="11">
                  <c:v>83576</c:v>
                </c:pt>
                <c:pt idx="12">
                  <c:v>1760</c:v>
                </c:pt>
                <c:pt idx="13">
                  <c:v>0</c:v>
                </c:pt>
                <c:pt idx="14">
                  <c:v>86898</c:v>
                </c:pt>
                <c:pt idx="15">
                  <c:v>691175</c:v>
                </c:pt>
                <c:pt idx="16">
                  <c:v>66159</c:v>
                </c:pt>
                <c:pt idx="17">
                  <c:v>0</c:v>
                </c:pt>
                <c:pt idx="18">
                  <c:v>74114</c:v>
                </c:pt>
                <c:pt idx="19">
                  <c:v>8455</c:v>
                </c:pt>
                <c:pt idx="20">
                  <c:v>97286</c:v>
                </c:pt>
                <c:pt idx="21">
                  <c:v>590148</c:v>
                </c:pt>
                <c:pt idx="22">
                  <c:v>371409</c:v>
                </c:pt>
                <c:pt idx="23">
                  <c:v>15423</c:v>
                </c:pt>
                <c:pt idx="24">
                  <c:v>91168</c:v>
                </c:pt>
                <c:pt idx="25">
                  <c:v>1980201</c:v>
                </c:pt>
                <c:pt idx="26">
                  <c:v>181964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170489"/>
        <c:axId val="913904"/>
      </c:barChart>
      <c:catAx>
        <c:axId val="551704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13904"/>
        <c:crosses val="autoZero"/>
        <c:auto val="1"/>
        <c:lblAlgn val="ctr"/>
        <c:lblOffset val="100"/>
        <c:noMultiLvlLbl val="0"/>
      </c:catAx>
      <c:valAx>
        <c:axId val="91390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1704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186</c:v>
                </c:pt>
                <c:pt idx="2">
                  <c:v>5450</c:v>
                </c:pt>
                <c:pt idx="3">
                  <c:v>0</c:v>
                </c:pt>
                <c:pt idx="4">
                  <c:v>80408</c:v>
                </c:pt>
                <c:pt idx="5">
                  <c:v>3949</c:v>
                </c:pt>
                <c:pt idx="6">
                  <c:v>87562</c:v>
                </c:pt>
                <c:pt idx="7">
                  <c:v>57702</c:v>
                </c:pt>
                <c:pt idx="8">
                  <c:v>5986</c:v>
                </c:pt>
                <c:pt idx="9">
                  <c:v>0</c:v>
                </c:pt>
                <c:pt idx="10">
                  <c:v>9</c:v>
                </c:pt>
                <c:pt idx="11">
                  <c:v>4734</c:v>
                </c:pt>
                <c:pt idx="12">
                  <c:v>12</c:v>
                </c:pt>
                <c:pt idx="13">
                  <c:v>0</c:v>
                </c:pt>
                <c:pt idx="14">
                  <c:v>5044</c:v>
                </c:pt>
                <c:pt idx="15">
                  <c:v>51761</c:v>
                </c:pt>
                <c:pt idx="16">
                  <c:v>4205</c:v>
                </c:pt>
                <c:pt idx="17">
                  <c:v>0</c:v>
                </c:pt>
                <c:pt idx="18">
                  <c:v>4457</c:v>
                </c:pt>
                <c:pt idx="19">
                  <c:v>2455</c:v>
                </c:pt>
                <c:pt idx="20">
                  <c:v>517</c:v>
                </c:pt>
                <c:pt idx="21">
                  <c:v>46433</c:v>
                </c:pt>
                <c:pt idx="22">
                  <c:v>8455</c:v>
                </c:pt>
                <c:pt idx="23">
                  <c:v>1381</c:v>
                </c:pt>
                <c:pt idx="24">
                  <c:v>152</c:v>
                </c:pt>
                <c:pt idx="25">
                  <c:v>70838</c:v>
                </c:pt>
                <c:pt idx="26">
                  <c:v>1903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220</c:v>
                </c:pt>
                <c:pt idx="2">
                  <c:v>5931</c:v>
                </c:pt>
                <c:pt idx="3">
                  <c:v>0</c:v>
                </c:pt>
                <c:pt idx="4">
                  <c:v>84399</c:v>
                </c:pt>
                <c:pt idx="5">
                  <c:v>4087</c:v>
                </c:pt>
                <c:pt idx="6">
                  <c:v>85039</c:v>
                </c:pt>
                <c:pt idx="7">
                  <c:v>63041</c:v>
                </c:pt>
                <c:pt idx="8">
                  <c:v>5727</c:v>
                </c:pt>
                <c:pt idx="9">
                  <c:v>0</c:v>
                </c:pt>
                <c:pt idx="10">
                  <c:v>11</c:v>
                </c:pt>
                <c:pt idx="11">
                  <c:v>4527</c:v>
                </c:pt>
                <c:pt idx="12">
                  <c:v>3</c:v>
                </c:pt>
                <c:pt idx="13">
                  <c:v>0</c:v>
                </c:pt>
                <c:pt idx="14">
                  <c:v>4461</c:v>
                </c:pt>
                <c:pt idx="15">
                  <c:v>50758</c:v>
                </c:pt>
                <c:pt idx="16">
                  <c:v>3870</c:v>
                </c:pt>
                <c:pt idx="17">
                  <c:v>0</c:v>
                </c:pt>
                <c:pt idx="18">
                  <c:v>4560</c:v>
                </c:pt>
                <c:pt idx="19">
                  <c:v>403</c:v>
                </c:pt>
                <c:pt idx="20">
                  <c:v>604</c:v>
                </c:pt>
                <c:pt idx="21">
                  <c:v>44812</c:v>
                </c:pt>
                <c:pt idx="22">
                  <c:v>9973</c:v>
                </c:pt>
                <c:pt idx="23">
                  <c:v>742</c:v>
                </c:pt>
                <c:pt idx="24">
                  <c:v>2415</c:v>
                </c:pt>
                <c:pt idx="25">
                  <c:v>71406</c:v>
                </c:pt>
                <c:pt idx="26">
                  <c:v>2006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715059"/>
        <c:axId val="38361121"/>
      </c:barChart>
      <c:catAx>
        <c:axId val="667150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361121"/>
        <c:crosses val="autoZero"/>
        <c:auto val="1"/>
        <c:lblAlgn val="ctr"/>
        <c:lblOffset val="100"/>
        <c:noMultiLvlLbl val="0"/>
      </c:catAx>
      <c:valAx>
        <c:axId val="3836112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7150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6</c:v>
                </c:pt>
                <c:pt idx="1">
                  <c:v>28110.5</c:v>
                </c:pt>
                <c:pt idx="2">
                  <c:v>2628.5</c:v>
                </c:pt>
                <c:pt idx="3">
                  <c:v>0</c:v>
                </c:pt>
                <c:pt idx="4">
                  <c:v>718782</c:v>
                </c:pt>
                <c:pt idx="5">
                  <c:v>30243</c:v>
                </c:pt>
                <c:pt idx="6">
                  <c:v>12694</c:v>
                </c:pt>
                <c:pt idx="7">
                  <c:v>514499</c:v>
                </c:pt>
                <c:pt idx="8">
                  <c:v>83929.25</c:v>
                </c:pt>
                <c:pt idx="9">
                  <c:v>6352.5</c:v>
                </c:pt>
                <c:pt idx="10">
                  <c:v>11508</c:v>
                </c:pt>
                <c:pt idx="11">
                  <c:v>890.5</c:v>
                </c:pt>
                <c:pt idx="12">
                  <c:v>8585.5</c:v>
                </c:pt>
                <c:pt idx="13">
                  <c:v>8483</c:v>
                </c:pt>
                <c:pt idx="14">
                  <c:v>11735.5</c:v>
                </c:pt>
                <c:pt idx="15">
                  <c:v>169885</c:v>
                </c:pt>
                <c:pt idx="16">
                  <c:v>4869.25</c:v>
                </c:pt>
                <c:pt idx="17">
                  <c:v>7640.25</c:v>
                </c:pt>
                <c:pt idx="18">
                  <c:v>937</c:v>
                </c:pt>
                <c:pt idx="19">
                  <c:v>144</c:v>
                </c:pt>
                <c:pt idx="20">
                  <c:v>0</c:v>
                </c:pt>
                <c:pt idx="21">
                  <c:v>89190</c:v>
                </c:pt>
                <c:pt idx="22">
                  <c:v>4521.75</c:v>
                </c:pt>
                <c:pt idx="23">
                  <c:v>22436.5</c:v>
                </c:pt>
                <c:pt idx="24">
                  <c:v>7240.75</c:v>
                </c:pt>
                <c:pt idx="25">
                  <c:v>721931</c:v>
                </c:pt>
                <c:pt idx="26">
                  <c:v>34533</c:v>
                </c:pt>
                <c:pt idx="27">
                  <c:v>4905.5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3</c:v>
                </c:pt>
                <c:pt idx="1">
                  <c:v>32902</c:v>
                </c:pt>
                <c:pt idx="2">
                  <c:v>5242.75</c:v>
                </c:pt>
                <c:pt idx="3">
                  <c:v>0</c:v>
                </c:pt>
                <c:pt idx="4">
                  <c:v>758980</c:v>
                </c:pt>
                <c:pt idx="5">
                  <c:v>38255.75</c:v>
                </c:pt>
                <c:pt idx="6">
                  <c:v>14460</c:v>
                </c:pt>
                <c:pt idx="7">
                  <c:v>558129.25</c:v>
                </c:pt>
                <c:pt idx="8">
                  <c:v>82920</c:v>
                </c:pt>
                <c:pt idx="9">
                  <c:v>9221.75</c:v>
                </c:pt>
                <c:pt idx="10">
                  <c:v>15801.25</c:v>
                </c:pt>
                <c:pt idx="11">
                  <c:v>821</c:v>
                </c:pt>
                <c:pt idx="12">
                  <c:v>2123.25</c:v>
                </c:pt>
                <c:pt idx="13">
                  <c:v>7835</c:v>
                </c:pt>
                <c:pt idx="14">
                  <c:v>12485</c:v>
                </c:pt>
                <c:pt idx="15">
                  <c:v>181125</c:v>
                </c:pt>
                <c:pt idx="16">
                  <c:v>41836</c:v>
                </c:pt>
                <c:pt idx="17">
                  <c:v>6819</c:v>
                </c:pt>
                <c:pt idx="18">
                  <c:v>1085.75</c:v>
                </c:pt>
                <c:pt idx="19">
                  <c:v>0</c:v>
                </c:pt>
                <c:pt idx="20">
                  <c:v>0</c:v>
                </c:pt>
                <c:pt idx="21">
                  <c:v>70573</c:v>
                </c:pt>
                <c:pt idx="22">
                  <c:v>5769.75</c:v>
                </c:pt>
                <c:pt idx="23">
                  <c:v>19416.5</c:v>
                </c:pt>
                <c:pt idx="24">
                  <c:v>10758.75</c:v>
                </c:pt>
                <c:pt idx="25">
                  <c:v>885023</c:v>
                </c:pt>
                <c:pt idx="26">
                  <c:v>35868</c:v>
                </c:pt>
                <c:pt idx="27">
                  <c:v>5674.5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617000"/>
        <c:axId val="33509212"/>
      </c:barChart>
      <c:catAx>
        <c:axId val="556170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509212"/>
        <c:crosses val="autoZero"/>
        <c:auto val="1"/>
        <c:lblAlgn val="ctr"/>
        <c:lblOffset val="100"/>
        <c:noMultiLvlLbl val="0"/>
      </c:catAx>
      <c:valAx>
        <c:axId val="3350921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6170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109.5</c:v>
                </c:pt>
                <c:pt idx="2">
                  <c:v>3</c:v>
                </c:pt>
                <c:pt idx="3">
                  <c:v>0</c:v>
                </c:pt>
                <c:pt idx="4">
                  <c:v>596642</c:v>
                </c:pt>
                <c:pt idx="5">
                  <c:v>3055.5</c:v>
                </c:pt>
                <c:pt idx="6">
                  <c:v>0</c:v>
                </c:pt>
                <c:pt idx="7">
                  <c:v>207673.5</c:v>
                </c:pt>
                <c:pt idx="8">
                  <c:v>347.5</c:v>
                </c:pt>
                <c:pt idx="9">
                  <c:v>55</c:v>
                </c:pt>
                <c:pt idx="10">
                  <c:v>323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1</c:v>
                </c:pt>
                <c:pt idx="15">
                  <c:v>79128</c:v>
                </c:pt>
                <c:pt idx="16">
                  <c:v>1328.25</c:v>
                </c:pt>
                <c:pt idx="17">
                  <c:v>204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23096</c:v>
                </c:pt>
                <c:pt idx="22">
                  <c:v>0</c:v>
                </c:pt>
                <c:pt idx="23">
                  <c:v>0</c:v>
                </c:pt>
                <c:pt idx="24">
                  <c:v>436.5</c:v>
                </c:pt>
                <c:pt idx="25">
                  <c:v>341682</c:v>
                </c:pt>
                <c:pt idx="26">
                  <c:v>3049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446.5</c:v>
                </c:pt>
                <c:pt idx="2">
                  <c:v>8</c:v>
                </c:pt>
                <c:pt idx="3">
                  <c:v>0</c:v>
                </c:pt>
                <c:pt idx="4">
                  <c:v>637883</c:v>
                </c:pt>
                <c:pt idx="5">
                  <c:v>7342.25</c:v>
                </c:pt>
                <c:pt idx="6">
                  <c:v>0</c:v>
                </c:pt>
                <c:pt idx="7">
                  <c:v>229194.92</c:v>
                </c:pt>
                <c:pt idx="8">
                  <c:v>186.5</c:v>
                </c:pt>
                <c:pt idx="9">
                  <c:v>0</c:v>
                </c:pt>
                <c:pt idx="10">
                  <c:v>560</c:v>
                </c:pt>
                <c:pt idx="11">
                  <c:v>0</c:v>
                </c:pt>
                <c:pt idx="12">
                  <c:v>0</c:v>
                </c:pt>
                <c:pt idx="13">
                  <c:v>44</c:v>
                </c:pt>
                <c:pt idx="14">
                  <c:v>2</c:v>
                </c:pt>
                <c:pt idx="15">
                  <c:v>91267</c:v>
                </c:pt>
                <c:pt idx="16">
                  <c:v>38255.5</c:v>
                </c:pt>
                <c:pt idx="17">
                  <c:v>174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8832</c:v>
                </c:pt>
                <c:pt idx="22">
                  <c:v>0</c:v>
                </c:pt>
                <c:pt idx="23">
                  <c:v>0</c:v>
                </c:pt>
                <c:pt idx="24">
                  <c:v>1620</c:v>
                </c:pt>
                <c:pt idx="25">
                  <c:v>452437</c:v>
                </c:pt>
                <c:pt idx="26">
                  <c:v>2189</c:v>
                </c:pt>
                <c:pt idx="27">
                  <c:v>7.75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253407"/>
        <c:axId val="61015090"/>
      </c:barChart>
      <c:catAx>
        <c:axId val="302534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015090"/>
        <c:crosses val="autoZero"/>
        <c:auto val="1"/>
        <c:lblAlgn val="ctr"/>
        <c:lblOffset val="100"/>
        <c:noMultiLvlLbl val="0"/>
      </c:catAx>
      <c:valAx>
        <c:axId val="6101509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25340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23525</c:v>
                </c:pt>
                <c:pt idx="2">
                  <c:v>1742</c:v>
                </c:pt>
                <c:pt idx="3">
                  <c:v>0</c:v>
                </c:pt>
                <c:pt idx="4">
                  <c:v>4</c:v>
                </c:pt>
                <c:pt idx="5">
                  <c:v>23689</c:v>
                </c:pt>
                <c:pt idx="6">
                  <c:v>12692</c:v>
                </c:pt>
                <c:pt idx="7">
                  <c:v>30970.5</c:v>
                </c:pt>
                <c:pt idx="8">
                  <c:v>8023.75</c:v>
                </c:pt>
                <c:pt idx="9">
                  <c:v>1264</c:v>
                </c:pt>
                <c:pt idx="10">
                  <c:v>664</c:v>
                </c:pt>
                <c:pt idx="11">
                  <c:v>854.5</c:v>
                </c:pt>
                <c:pt idx="12">
                  <c:v>2483.75</c:v>
                </c:pt>
                <c:pt idx="13">
                  <c:v>1782</c:v>
                </c:pt>
                <c:pt idx="14">
                  <c:v>10242.75</c:v>
                </c:pt>
                <c:pt idx="15">
                  <c:v>79266</c:v>
                </c:pt>
                <c:pt idx="16">
                  <c:v>1479</c:v>
                </c:pt>
                <c:pt idx="17">
                  <c:v>715</c:v>
                </c:pt>
                <c:pt idx="18">
                  <c:v>934</c:v>
                </c:pt>
                <c:pt idx="19">
                  <c:v>0</c:v>
                </c:pt>
                <c:pt idx="20">
                  <c:v>0</c:v>
                </c:pt>
                <c:pt idx="21">
                  <c:v>59888</c:v>
                </c:pt>
                <c:pt idx="22">
                  <c:v>0</c:v>
                </c:pt>
                <c:pt idx="23">
                  <c:v>22308.5</c:v>
                </c:pt>
                <c:pt idx="24">
                  <c:v>1817.25</c:v>
                </c:pt>
                <c:pt idx="25">
                  <c:v>28083</c:v>
                </c:pt>
                <c:pt idx="26">
                  <c:v>2359</c:v>
                </c:pt>
                <c:pt idx="27">
                  <c:v>4615.5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26410</c:v>
                </c:pt>
                <c:pt idx="2">
                  <c:v>914.25</c:v>
                </c:pt>
                <c:pt idx="3">
                  <c:v>0</c:v>
                </c:pt>
                <c:pt idx="4">
                  <c:v>74</c:v>
                </c:pt>
                <c:pt idx="5">
                  <c:v>25620.5</c:v>
                </c:pt>
                <c:pt idx="6">
                  <c:v>14460</c:v>
                </c:pt>
                <c:pt idx="7">
                  <c:v>30277.5</c:v>
                </c:pt>
                <c:pt idx="8">
                  <c:v>7064.75</c:v>
                </c:pt>
                <c:pt idx="9">
                  <c:v>3148</c:v>
                </c:pt>
                <c:pt idx="10">
                  <c:v>291</c:v>
                </c:pt>
                <c:pt idx="11">
                  <c:v>814</c:v>
                </c:pt>
                <c:pt idx="12">
                  <c:v>299.5</c:v>
                </c:pt>
                <c:pt idx="13">
                  <c:v>1406</c:v>
                </c:pt>
                <c:pt idx="14">
                  <c:v>10728.75</c:v>
                </c:pt>
                <c:pt idx="15">
                  <c:v>77980</c:v>
                </c:pt>
                <c:pt idx="16">
                  <c:v>1028.5</c:v>
                </c:pt>
                <c:pt idx="17">
                  <c:v>486.5</c:v>
                </c:pt>
                <c:pt idx="18">
                  <c:v>1070.75</c:v>
                </c:pt>
                <c:pt idx="19">
                  <c:v>0</c:v>
                </c:pt>
                <c:pt idx="20">
                  <c:v>0</c:v>
                </c:pt>
                <c:pt idx="21">
                  <c:v>54510</c:v>
                </c:pt>
                <c:pt idx="22">
                  <c:v>0</c:v>
                </c:pt>
                <c:pt idx="23">
                  <c:v>19197.5</c:v>
                </c:pt>
                <c:pt idx="24">
                  <c:v>1160.25</c:v>
                </c:pt>
                <c:pt idx="25">
                  <c:v>32050</c:v>
                </c:pt>
                <c:pt idx="26">
                  <c:v>2830</c:v>
                </c:pt>
                <c:pt idx="27">
                  <c:v>5259.75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916574"/>
        <c:axId val="6970612"/>
      </c:barChart>
      <c:catAx>
        <c:axId val="249165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70612"/>
        <c:crosses val="autoZero"/>
        <c:auto val="1"/>
        <c:lblAlgn val="ctr"/>
        <c:lblOffset val="100"/>
        <c:noMultiLvlLbl val="0"/>
      </c:catAx>
      <c:valAx>
        <c:axId val="697061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9165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6</c:v>
                </c:pt>
                <c:pt idx="1">
                  <c:v>4476</c:v>
                </c:pt>
                <c:pt idx="2">
                  <c:v>883.5</c:v>
                </c:pt>
                <c:pt idx="3">
                  <c:v>0</c:v>
                </c:pt>
                <c:pt idx="4">
                  <c:v>122136</c:v>
                </c:pt>
                <c:pt idx="5">
                  <c:v>3498.5</c:v>
                </c:pt>
                <c:pt idx="6">
                  <c:v>2</c:v>
                </c:pt>
                <c:pt idx="7">
                  <c:v>275855</c:v>
                </c:pt>
                <c:pt idx="8">
                  <c:v>75558</c:v>
                </c:pt>
                <c:pt idx="9">
                  <c:v>5033.5</c:v>
                </c:pt>
                <c:pt idx="10">
                  <c:v>10521</c:v>
                </c:pt>
                <c:pt idx="11">
                  <c:v>36</c:v>
                </c:pt>
                <c:pt idx="12">
                  <c:v>6101.75</c:v>
                </c:pt>
                <c:pt idx="13">
                  <c:v>6699</c:v>
                </c:pt>
                <c:pt idx="14">
                  <c:v>1491.75</c:v>
                </c:pt>
                <c:pt idx="15">
                  <c:v>11491</c:v>
                </c:pt>
                <c:pt idx="16">
                  <c:v>2062</c:v>
                </c:pt>
                <c:pt idx="17">
                  <c:v>6721.25</c:v>
                </c:pt>
                <c:pt idx="18">
                  <c:v>3</c:v>
                </c:pt>
                <c:pt idx="19">
                  <c:v>144</c:v>
                </c:pt>
                <c:pt idx="20">
                  <c:v>0</c:v>
                </c:pt>
                <c:pt idx="21">
                  <c:v>6206</c:v>
                </c:pt>
                <c:pt idx="22">
                  <c:v>4521.75</c:v>
                </c:pt>
                <c:pt idx="23">
                  <c:v>128</c:v>
                </c:pt>
                <c:pt idx="24">
                  <c:v>4987</c:v>
                </c:pt>
                <c:pt idx="25">
                  <c:v>352166</c:v>
                </c:pt>
                <c:pt idx="26">
                  <c:v>29125</c:v>
                </c:pt>
                <c:pt idx="27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3</c:v>
                </c:pt>
                <c:pt idx="1">
                  <c:v>6045.5</c:v>
                </c:pt>
                <c:pt idx="2">
                  <c:v>4320.5</c:v>
                </c:pt>
                <c:pt idx="3">
                  <c:v>0</c:v>
                </c:pt>
                <c:pt idx="4">
                  <c:v>121023</c:v>
                </c:pt>
                <c:pt idx="5">
                  <c:v>5293</c:v>
                </c:pt>
                <c:pt idx="6">
                  <c:v>0</c:v>
                </c:pt>
                <c:pt idx="7">
                  <c:v>298656.83</c:v>
                </c:pt>
                <c:pt idx="8">
                  <c:v>75668.75</c:v>
                </c:pt>
                <c:pt idx="9">
                  <c:v>6073.75</c:v>
                </c:pt>
                <c:pt idx="10">
                  <c:v>14950.25</c:v>
                </c:pt>
                <c:pt idx="11">
                  <c:v>7</c:v>
                </c:pt>
                <c:pt idx="12">
                  <c:v>1823.75</c:v>
                </c:pt>
                <c:pt idx="13">
                  <c:v>6385</c:v>
                </c:pt>
                <c:pt idx="14">
                  <c:v>1754.25</c:v>
                </c:pt>
                <c:pt idx="15">
                  <c:v>11878</c:v>
                </c:pt>
                <c:pt idx="16">
                  <c:v>2552</c:v>
                </c:pt>
                <c:pt idx="17">
                  <c:v>6158.5</c:v>
                </c:pt>
                <c:pt idx="18">
                  <c:v>15</c:v>
                </c:pt>
                <c:pt idx="19">
                  <c:v>0</c:v>
                </c:pt>
                <c:pt idx="20">
                  <c:v>0</c:v>
                </c:pt>
                <c:pt idx="21">
                  <c:v>7231</c:v>
                </c:pt>
                <c:pt idx="22">
                  <c:v>5769.75</c:v>
                </c:pt>
                <c:pt idx="23">
                  <c:v>219</c:v>
                </c:pt>
                <c:pt idx="24">
                  <c:v>7978.5</c:v>
                </c:pt>
                <c:pt idx="25">
                  <c:v>400536</c:v>
                </c:pt>
                <c:pt idx="26">
                  <c:v>30849</c:v>
                </c:pt>
                <c:pt idx="27">
                  <c:v>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635678"/>
        <c:axId val="20533650"/>
      </c:barChart>
      <c:catAx>
        <c:axId val="76356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533650"/>
        <c:crosses val="autoZero"/>
        <c:auto val="1"/>
        <c:lblAlgn val="ctr"/>
        <c:lblOffset val="100"/>
        <c:noMultiLvlLbl val="0"/>
      </c:catAx>
      <c:valAx>
        <c:axId val="2053365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6356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177</c:v>
                </c:pt>
                <c:pt idx="1">
                  <c:v>111</c:v>
                </c:pt>
                <c:pt idx="2">
                  <c:v>224</c:v>
                </c:pt>
                <c:pt idx="3">
                  <c:v>122</c:v>
                </c:pt>
                <c:pt idx="4">
                  <c:v>4134</c:v>
                </c:pt>
                <c:pt idx="5">
                  <c:v>238</c:v>
                </c:pt>
                <c:pt idx="6">
                  <c:v>4968</c:v>
                </c:pt>
                <c:pt idx="7">
                  <c:v>1245</c:v>
                </c:pt>
                <c:pt idx="8">
                  <c:v>393</c:v>
                </c:pt>
                <c:pt idx="9">
                  <c:v>297</c:v>
                </c:pt>
                <c:pt idx="10">
                  <c:v>214</c:v>
                </c:pt>
                <c:pt idx="11">
                  <c:v>1509</c:v>
                </c:pt>
                <c:pt idx="12">
                  <c:v>171</c:v>
                </c:pt>
                <c:pt idx="13">
                  <c:v>183</c:v>
                </c:pt>
                <c:pt idx="14">
                  <c:v>320</c:v>
                </c:pt>
                <c:pt idx="15">
                  <c:v>2074</c:v>
                </c:pt>
                <c:pt idx="16">
                  <c:v>180</c:v>
                </c:pt>
                <c:pt idx="17">
                  <c:v>64</c:v>
                </c:pt>
                <c:pt idx="18">
                  <c:v>177</c:v>
                </c:pt>
                <c:pt idx="19">
                  <c:v>126</c:v>
                </c:pt>
                <c:pt idx="20">
                  <c:v>144</c:v>
                </c:pt>
                <c:pt idx="21">
                  <c:v>2728</c:v>
                </c:pt>
                <c:pt idx="22">
                  <c:v>229</c:v>
                </c:pt>
                <c:pt idx="23">
                  <c:v>134</c:v>
                </c:pt>
                <c:pt idx="24">
                  <c:v>401</c:v>
                </c:pt>
                <c:pt idx="25">
                  <c:v>1216</c:v>
                </c:pt>
                <c:pt idx="26">
                  <c:v>276</c:v>
                </c:pt>
                <c:pt idx="2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158</c:v>
                </c:pt>
                <c:pt idx="1">
                  <c:v>92</c:v>
                </c:pt>
                <c:pt idx="2">
                  <c:v>221</c:v>
                </c:pt>
                <c:pt idx="3">
                  <c:v>129</c:v>
                </c:pt>
                <c:pt idx="4">
                  <c:v>3372</c:v>
                </c:pt>
                <c:pt idx="5">
                  <c:v>262</c:v>
                </c:pt>
                <c:pt idx="6">
                  <c:v>5198</c:v>
                </c:pt>
                <c:pt idx="7">
                  <c:v>1241</c:v>
                </c:pt>
                <c:pt idx="8">
                  <c:v>371</c:v>
                </c:pt>
                <c:pt idx="9">
                  <c:v>348</c:v>
                </c:pt>
                <c:pt idx="10">
                  <c:v>254</c:v>
                </c:pt>
                <c:pt idx="11">
                  <c:v>1432</c:v>
                </c:pt>
                <c:pt idx="12">
                  <c:v>136</c:v>
                </c:pt>
                <c:pt idx="13">
                  <c:v>190</c:v>
                </c:pt>
                <c:pt idx="14">
                  <c:v>341</c:v>
                </c:pt>
                <c:pt idx="15">
                  <c:v>1993</c:v>
                </c:pt>
                <c:pt idx="16">
                  <c:v>193</c:v>
                </c:pt>
                <c:pt idx="17">
                  <c:v>68</c:v>
                </c:pt>
                <c:pt idx="18">
                  <c:v>161</c:v>
                </c:pt>
                <c:pt idx="19">
                  <c:v>76</c:v>
                </c:pt>
                <c:pt idx="20">
                  <c:v>155</c:v>
                </c:pt>
                <c:pt idx="21">
                  <c:v>2499</c:v>
                </c:pt>
                <c:pt idx="22">
                  <c:v>226</c:v>
                </c:pt>
                <c:pt idx="23">
                  <c:v>137</c:v>
                </c:pt>
                <c:pt idx="24">
                  <c:v>381</c:v>
                </c:pt>
                <c:pt idx="25">
                  <c:v>1159</c:v>
                </c:pt>
                <c:pt idx="26">
                  <c:v>238</c:v>
                </c:pt>
                <c:pt idx="27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125351"/>
        <c:axId val="31687253"/>
      </c:barChart>
      <c:catAx>
        <c:axId val="381253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687253"/>
        <c:crosses val="autoZero"/>
        <c:auto val="1"/>
        <c:lblAlgn val="ctr"/>
        <c:lblOffset val="100"/>
        <c:noMultiLvlLbl val="0"/>
      </c:catAx>
      <c:valAx>
        <c:axId val="3168725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12535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3004690</c:v>
                </c:pt>
                <c:pt idx="1">
                  <c:v>1793941</c:v>
                </c:pt>
                <c:pt idx="2">
                  <c:v>3774561</c:v>
                </c:pt>
                <c:pt idx="3">
                  <c:v>937626</c:v>
                </c:pt>
                <c:pt idx="4">
                  <c:v>76444075</c:v>
                </c:pt>
                <c:pt idx="5">
                  <c:v>4864634</c:v>
                </c:pt>
                <c:pt idx="6">
                  <c:v>32455066</c:v>
                </c:pt>
                <c:pt idx="7">
                  <c:v>47160873</c:v>
                </c:pt>
                <c:pt idx="8">
                  <c:v>7187031</c:v>
                </c:pt>
                <c:pt idx="9">
                  <c:v>7044756</c:v>
                </c:pt>
                <c:pt idx="10">
                  <c:v>2948346</c:v>
                </c:pt>
                <c:pt idx="11">
                  <c:v>11210121</c:v>
                </c:pt>
                <c:pt idx="12">
                  <c:v>2971532</c:v>
                </c:pt>
                <c:pt idx="13">
                  <c:v>3142614</c:v>
                </c:pt>
                <c:pt idx="14">
                  <c:v>7034885</c:v>
                </c:pt>
                <c:pt idx="15">
                  <c:v>49704635</c:v>
                </c:pt>
                <c:pt idx="16">
                  <c:v>4758656</c:v>
                </c:pt>
                <c:pt idx="17">
                  <c:v>413055</c:v>
                </c:pt>
                <c:pt idx="18">
                  <c:v>4039577</c:v>
                </c:pt>
                <c:pt idx="19">
                  <c:v>1594365</c:v>
                </c:pt>
                <c:pt idx="20">
                  <c:v>1124247</c:v>
                </c:pt>
                <c:pt idx="21">
                  <c:v>37946740</c:v>
                </c:pt>
                <c:pt idx="22">
                  <c:v>4271412</c:v>
                </c:pt>
                <c:pt idx="23">
                  <c:v>765895</c:v>
                </c:pt>
                <c:pt idx="24">
                  <c:v>8048249</c:v>
                </c:pt>
                <c:pt idx="25">
                  <c:v>47426977</c:v>
                </c:pt>
                <c:pt idx="26">
                  <c:v>5692172</c:v>
                </c:pt>
                <c:pt idx="27">
                  <c:v>465265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2699881</c:v>
                </c:pt>
                <c:pt idx="1">
                  <c:v>1249729</c:v>
                </c:pt>
                <c:pt idx="2">
                  <c:v>3252235</c:v>
                </c:pt>
                <c:pt idx="3">
                  <c:v>903617</c:v>
                </c:pt>
                <c:pt idx="4">
                  <c:v>65991976</c:v>
                </c:pt>
                <c:pt idx="5">
                  <c:v>4070310</c:v>
                </c:pt>
                <c:pt idx="6">
                  <c:v>31679410</c:v>
                </c:pt>
                <c:pt idx="7">
                  <c:v>44346544</c:v>
                </c:pt>
                <c:pt idx="8">
                  <c:v>6433407</c:v>
                </c:pt>
                <c:pt idx="9">
                  <c:v>7644628</c:v>
                </c:pt>
                <c:pt idx="10">
                  <c:v>3560280</c:v>
                </c:pt>
                <c:pt idx="11">
                  <c:v>10344122</c:v>
                </c:pt>
                <c:pt idx="12">
                  <c:v>1965325</c:v>
                </c:pt>
                <c:pt idx="13">
                  <c:v>2879553</c:v>
                </c:pt>
                <c:pt idx="14">
                  <c:v>6989983</c:v>
                </c:pt>
                <c:pt idx="15">
                  <c:v>47134113</c:v>
                </c:pt>
                <c:pt idx="16">
                  <c:v>5716775</c:v>
                </c:pt>
                <c:pt idx="17">
                  <c:v>443367</c:v>
                </c:pt>
                <c:pt idx="18">
                  <c:v>3515429</c:v>
                </c:pt>
                <c:pt idx="19">
                  <c:v>1013662</c:v>
                </c:pt>
                <c:pt idx="20">
                  <c:v>1197794</c:v>
                </c:pt>
                <c:pt idx="21">
                  <c:v>35379092</c:v>
                </c:pt>
                <c:pt idx="22">
                  <c:v>3945155</c:v>
                </c:pt>
                <c:pt idx="23">
                  <c:v>728747</c:v>
                </c:pt>
                <c:pt idx="24">
                  <c:v>7484514</c:v>
                </c:pt>
                <c:pt idx="25">
                  <c:v>42559004</c:v>
                </c:pt>
                <c:pt idx="26">
                  <c:v>5138553</c:v>
                </c:pt>
                <c:pt idx="27">
                  <c:v>493562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468148"/>
        <c:axId val="15473494"/>
      </c:barChart>
      <c:catAx>
        <c:axId val="314681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473494"/>
        <c:crosses val="autoZero"/>
        <c:auto val="1"/>
        <c:lblAlgn val="ctr"/>
        <c:lblOffset val="100"/>
        <c:noMultiLvlLbl val="0"/>
      </c:catAx>
      <c:valAx>
        <c:axId val="1547349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4681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27</c:v>
                </c:pt>
                <c:pt idx="6">
                  <c:v>27</c:v>
                </c:pt>
                <c:pt idx="7">
                  <c:v>46</c:v>
                </c:pt>
                <c:pt idx="8">
                  <c:v>0</c:v>
                </c:pt>
                <c:pt idx="9">
                  <c:v>8</c:v>
                </c:pt>
                <c:pt idx="10">
                  <c:v>0</c:v>
                </c:pt>
                <c:pt idx="11">
                  <c:v>4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163</c:v>
                </c:pt>
                <c:pt idx="16">
                  <c:v>15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126</c:v>
                </c:pt>
                <c:pt idx="22">
                  <c:v>0</c:v>
                </c:pt>
                <c:pt idx="23">
                  <c:v>4</c:v>
                </c:pt>
                <c:pt idx="24">
                  <c:v>0</c:v>
                </c:pt>
                <c:pt idx="25">
                  <c:v>8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6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18</c:v>
                </c:pt>
                <c:pt idx="6">
                  <c:v>26</c:v>
                </c:pt>
                <c:pt idx="7">
                  <c:v>47</c:v>
                </c:pt>
                <c:pt idx="8">
                  <c:v>0</c:v>
                </c:pt>
                <c:pt idx="9">
                  <c:v>16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159</c:v>
                </c:pt>
                <c:pt idx="16">
                  <c:v>23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140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24</c:v>
                </c:pt>
                <c:pt idx="26">
                  <c:v>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561475"/>
        <c:axId val="36374945"/>
      </c:barChart>
      <c:catAx>
        <c:axId val="225614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374945"/>
        <c:crosses val="autoZero"/>
        <c:auto val="1"/>
        <c:lblAlgn val="ctr"/>
        <c:lblOffset val="100"/>
        <c:noMultiLvlLbl val="0"/>
      </c:catAx>
      <c:valAx>
        <c:axId val="3637494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56147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6584</c:v>
                </c:pt>
                <c:pt idx="1">
                  <c:v>38508</c:v>
                </c:pt>
                <c:pt idx="2">
                  <c:v>58413</c:v>
                </c:pt>
                <c:pt idx="3">
                  <c:v>0</c:v>
                </c:pt>
                <c:pt idx="4">
                  <c:v>552698</c:v>
                </c:pt>
                <c:pt idx="5">
                  <c:v>54458</c:v>
                </c:pt>
                <c:pt idx="6">
                  <c:v>553037</c:v>
                </c:pt>
                <c:pt idx="7">
                  <c:v>299528</c:v>
                </c:pt>
                <c:pt idx="8">
                  <c:v>4984</c:v>
                </c:pt>
                <c:pt idx="9">
                  <c:v>12490</c:v>
                </c:pt>
                <c:pt idx="10">
                  <c:v>0</c:v>
                </c:pt>
                <c:pt idx="11">
                  <c:v>239146</c:v>
                </c:pt>
                <c:pt idx="12">
                  <c:v>749</c:v>
                </c:pt>
                <c:pt idx="13">
                  <c:v>0</c:v>
                </c:pt>
                <c:pt idx="14">
                  <c:v>8267</c:v>
                </c:pt>
                <c:pt idx="15">
                  <c:v>624191</c:v>
                </c:pt>
                <c:pt idx="16">
                  <c:v>68205</c:v>
                </c:pt>
                <c:pt idx="17">
                  <c:v>0</c:v>
                </c:pt>
                <c:pt idx="18">
                  <c:v>61096</c:v>
                </c:pt>
                <c:pt idx="19">
                  <c:v>7619</c:v>
                </c:pt>
                <c:pt idx="20">
                  <c:v>1</c:v>
                </c:pt>
                <c:pt idx="21">
                  <c:v>1144979</c:v>
                </c:pt>
                <c:pt idx="22">
                  <c:v>15278</c:v>
                </c:pt>
                <c:pt idx="23">
                  <c:v>860</c:v>
                </c:pt>
                <c:pt idx="24">
                  <c:v>12</c:v>
                </c:pt>
                <c:pt idx="25">
                  <c:v>96743</c:v>
                </c:pt>
                <c:pt idx="26">
                  <c:v>6442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5697</c:v>
                </c:pt>
                <c:pt idx="1">
                  <c:v>24253</c:v>
                </c:pt>
                <c:pt idx="2">
                  <c:v>25921</c:v>
                </c:pt>
                <c:pt idx="3">
                  <c:v>0</c:v>
                </c:pt>
                <c:pt idx="4">
                  <c:v>225005</c:v>
                </c:pt>
                <c:pt idx="5">
                  <c:v>15725</c:v>
                </c:pt>
                <c:pt idx="6">
                  <c:v>460567</c:v>
                </c:pt>
                <c:pt idx="7">
                  <c:v>149371</c:v>
                </c:pt>
                <c:pt idx="8">
                  <c:v>3262</c:v>
                </c:pt>
                <c:pt idx="9">
                  <c:v>11684</c:v>
                </c:pt>
                <c:pt idx="10">
                  <c:v>0</c:v>
                </c:pt>
                <c:pt idx="11">
                  <c:v>152635</c:v>
                </c:pt>
                <c:pt idx="12">
                  <c:v>0</c:v>
                </c:pt>
                <c:pt idx="13">
                  <c:v>0</c:v>
                </c:pt>
                <c:pt idx="14">
                  <c:v>7566</c:v>
                </c:pt>
                <c:pt idx="15">
                  <c:v>367297</c:v>
                </c:pt>
                <c:pt idx="16">
                  <c:v>37255</c:v>
                </c:pt>
                <c:pt idx="17">
                  <c:v>0</c:v>
                </c:pt>
                <c:pt idx="18">
                  <c:v>39484</c:v>
                </c:pt>
                <c:pt idx="19">
                  <c:v>4938</c:v>
                </c:pt>
                <c:pt idx="20">
                  <c:v>0</c:v>
                </c:pt>
                <c:pt idx="21">
                  <c:v>795093</c:v>
                </c:pt>
                <c:pt idx="22">
                  <c:v>17003</c:v>
                </c:pt>
                <c:pt idx="23">
                  <c:v>130</c:v>
                </c:pt>
                <c:pt idx="24">
                  <c:v>95</c:v>
                </c:pt>
                <c:pt idx="25">
                  <c:v>102982</c:v>
                </c:pt>
                <c:pt idx="26">
                  <c:v>9234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823250"/>
        <c:axId val="48565451"/>
      </c:barChart>
      <c:catAx>
        <c:axId val="5582325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565451"/>
        <c:crosses val="autoZero"/>
        <c:auto val="1"/>
        <c:lblAlgn val="ctr"/>
        <c:lblOffset val="100"/>
        <c:noMultiLvlLbl val="0"/>
      </c:catAx>
      <c:valAx>
        <c:axId val="4856545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82325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17917</c:v>
                </c:pt>
                <c:pt idx="2">
                  <c:v>58413</c:v>
                </c:pt>
                <c:pt idx="3">
                  <c:v>0</c:v>
                </c:pt>
                <c:pt idx="4">
                  <c:v>552698</c:v>
                </c:pt>
                <c:pt idx="5">
                  <c:v>3177</c:v>
                </c:pt>
                <c:pt idx="6">
                  <c:v>450171</c:v>
                </c:pt>
                <c:pt idx="7">
                  <c:v>127321</c:v>
                </c:pt>
                <c:pt idx="8">
                  <c:v>4984</c:v>
                </c:pt>
                <c:pt idx="9">
                  <c:v>0</c:v>
                </c:pt>
                <c:pt idx="10">
                  <c:v>0</c:v>
                </c:pt>
                <c:pt idx="11">
                  <c:v>232636</c:v>
                </c:pt>
                <c:pt idx="12">
                  <c:v>0</c:v>
                </c:pt>
                <c:pt idx="13">
                  <c:v>0</c:v>
                </c:pt>
                <c:pt idx="14">
                  <c:v>8267</c:v>
                </c:pt>
                <c:pt idx="15">
                  <c:v>199286</c:v>
                </c:pt>
                <c:pt idx="16">
                  <c:v>38535</c:v>
                </c:pt>
                <c:pt idx="17">
                  <c:v>0</c:v>
                </c:pt>
                <c:pt idx="18">
                  <c:v>61096</c:v>
                </c:pt>
                <c:pt idx="19">
                  <c:v>7619</c:v>
                </c:pt>
                <c:pt idx="20">
                  <c:v>0</c:v>
                </c:pt>
                <c:pt idx="21">
                  <c:v>834763</c:v>
                </c:pt>
                <c:pt idx="22">
                  <c:v>15278</c:v>
                </c:pt>
                <c:pt idx="23">
                  <c:v>0</c:v>
                </c:pt>
                <c:pt idx="24">
                  <c:v>12</c:v>
                </c:pt>
                <c:pt idx="25">
                  <c:v>79626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19365</c:v>
                </c:pt>
                <c:pt idx="2">
                  <c:v>25921</c:v>
                </c:pt>
                <c:pt idx="3">
                  <c:v>0</c:v>
                </c:pt>
                <c:pt idx="4">
                  <c:v>225005</c:v>
                </c:pt>
                <c:pt idx="5">
                  <c:v>2667</c:v>
                </c:pt>
                <c:pt idx="6">
                  <c:v>426391</c:v>
                </c:pt>
                <c:pt idx="7">
                  <c:v>101430</c:v>
                </c:pt>
                <c:pt idx="8">
                  <c:v>3262</c:v>
                </c:pt>
                <c:pt idx="9">
                  <c:v>0</c:v>
                </c:pt>
                <c:pt idx="10">
                  <c:v>0</c:v>
                </c:pt>
                <c:pt idx="11">
                  <c:v>152635</c:v>
                </c:pt>
                <c:pt idx="12">
                  <c:v>0</c:v>
                </c:pt>
                <c:pt idx="13">
                  <c:v>0</c:v>
                </c:pt>
                <c:pt idx="14">
                  <c:v>7566</c:v>
                </c:pt>
                <c:pt idx="15">
                  <c:v>176594</c:v>
                </c:pt>
                <c:pt idx="16">
                  <c:v>29912</c:v>
                </c:pt>
                <c:pt idx="17">
                  <c:v>0</c:v>
                </c:pt>
                <c:pt idx="18">
                  <c:v>39484</c:v>
                </c:pt>
                <c:pt idx="19">
                  <c:v>4938</c:v>
                </c:pt>
                <c:pt idx="20">
                  <c:v>0</c:v>
                </c:pt>
                <c:pt idx="21">
                  <c:v>667442</c:v>
                </c:pt>
                <c:pt idx="22">
                  <c:v>17000</c:v>
                </c:pt>
                <c:pt idx="23">
                  <c:v>0</c:v>
                </c:pt>
                <c:pt idx="24">
                  <c:v>95</c:v>
                </c:pt>
                <c:pt idx="25">
                  <c:v>84858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271951"/>
        <c:axId val="123140"/>
      </c:barChart>
      <c:catAx>
        <c:axId val="652719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3140"/>
        <c:crosses val="autoZero"/>
        <c:auto val="1"/>
        <c:lblAlgn val="ctr"/>
        <c:lblOffset val="100"/>
        <c:noMultiLvlLbl val="0"/>
      </c:catAx>
      <c:valAx>
        <c:axId val="1231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27195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6584</c:v>
                </c:pt>
                <c:pt idx="1">
                  <c:v>20591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51281</c:v>
                </c:pt>
                <c:pt idx="6">
                  <c:v>102866</c:v>
                </c:pt>
                <c:pt idx="7">
                  <c:v>172207</c:v>
                </c:pt>
                <c:pt idx="8">
                  <c:v>0</c:v>
                </c:pt>
                <c:pt idx="9">
                  <c:v>12490</c:v>
                </c:pt>
                <c:pt idx="10">
                  <c:v>0</c:v>
                </c:pt>
                <c:pt idx="11">
                  <c:v>6510</c:v>
                </c:pt>
                <c:pt idx="12">
                  <c:v>749</c:v>
                </c:pt>
                <c:pt idx="13">
                  <c:v>0</c:v>
                </c:pt>
                <c:pt idx="14">
                  <c:v>0</c:v>
                </c:pt>
                <c:pt idx="15">
                  <c:v>424905</c:v>
                </c:pt>
                <c:pt idx="16">
                  <c:v>29670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310216</c:v>
                </c:pt>
                <c:pt idx="22">
                  <c:v>0</c:v>
                </c:pt>
                <c:pt idx="23">
                  <c:v>860</c:v>
                </c:pt>
                <c:pt idx="24">
                  <c:v>0</c:v>
                </c:pt>
                <c:pt idx="25">
                  <c:v>17117</c:v>
                </c:pt>
                <c:pt idx="26">
                  <c:v>6442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5697</c:v>
                </c:pt>
                <c:pt idx="1">
                  <c:v>4888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13058</c:v>
                </c:pt>
                <c:pt idx="6">
                  <c:v>34176</c:v>
                </c:pt>
                <c:pt idx="7">
                  <c:v>47941</c:v>
                </c:pt>
                <c:pt idx="8">
                  <c:v>0</c:v>
                </c:pt>
                <c:pt idx="9">
                  <c:v>11684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190703</c:v>
                </c:pt>
                <c:pt idx="16">
                  <c:v>7343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127651</c:v>
                </c:pt>
                <c:pt idx="22">
                  <c:v>3</c:v>
                </c:pt>
                <c:pt idx="23">
                  <c:v>130</c:v>
                </c:pt>
                <c:pt idx="24">
                  <c:v>0</c:v>
                </c:pt>
                <c:pt idx="25">
                  <c:v>18124</c:v>
                </c:pt>
                <c:pt idx="26">
                  <c:v>9234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086417"/>
        <c:axId val="667796"/>
      </c:barChart>
      <c:catAx>
        <c:axId val="560864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7796"/>
        <c:crosses val="autoZero"/>
        <c:auto val="1"/>
        <c:lblAlgn val="ctr"/>
        <c:lblOffset val="100"/>
        <c:noMultiLvlLbl val="0"/>
      </c:catAx>
      <c:valAx>
        <c:axId val="66779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0864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4455</c:v>
                </c:pt>
                <c:pt idx="2">
                  <c:v>16578</c:v>
                </c:pt>
                <c:pt idx="3">
                  <c:v>0</c:v>
                </c:pt>
                <c:pt idx="4">
                  <c:v>116093</c:v>
                </c:pt>
                <c:pt idx="5">
                  <c:v>1924</c:v>
                </c:pt>
                <c:pt idx="6">
                  <c:v>97123</c:v>
                </c:pt>
                <c:pt idx="7">
                  <c:v>39021</c:v>
                </c:pt>
                <c:pt idx="8">
                  <c:v>1892</c:v>
                </c:pt>
                <c:pt idx="9">
                  <c:v>0</c:v>
                </c:pt>
                <c:pt idx="10">
                  <c:v>0</c:v>
                </c:pt>
                <c:pt idx="11">
                  <c:v>55378</c:v>
                </c:pt>
                <c:pt idx="12">
                  <c:v>0</c:v>
                </c:pt>
                <c:pt idx="13">
                  <c:v>0</c:v>
                </c:pt>
                <c:pt idx="14">
                  <c:v>5056</c:v>
                </c:pt>
                <c:pt idx="15">
                  <c:v>86172</c:v>
                </c:pt>
                <c:pt idx="16">
                  <c:v>7277</c:v>
                </c:pt>
                <c:pt idx="17">
                  <c:v>0</c:v>
                </c:pt>
                <c:pt idx="18">
                  <c:v>13160</c:v>
                </c:pt>
                <c:pt idx="19">
                  <c:v>1740</c:v>
                </c:pt>
                <c:pt idx="20">
                  <c:v>0</c:v>
                </c:pt>
                <c:pt idx="21">
                  <c:v>245146</c:v>
                </c:pt>
                <c:pt idx="22">
                  <c:v>7544</c:v>
                </c:pt>
                <c:pt idx="23">
                  <c:v>0</c:v>
                </c:pt>
                <c:pt idx="24">
                  <c:v>0</c:v>
                </c:pt>
                <c:pt idx="25">
                  <c:v>22111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4286</c:v>
                </c:pt>
                <c:pt idx="2">
                  <c:v>6619</c:v>
                </c:pt>
                <c:pt idx="3">
                  <c:v>0</c:v>
                </c:pt>
                <c:pt idx="4">
                  <c:v>33283</c:v>
                </c:pt>
                <c:pt idx="5">
                  <c:v>1360</c:v>
                </c:pt>
                <c:pt idx="6">
                  <c:v>89489</c:v>
                </c:pt>
                <c:pt idx="7">
                  <c:v>29208</c:v>
                </c:pt>
                <c:pt idx="8">
                  <c:v>1129</c:v>
                </c:pt>
                <c:pt idx="9">
                  <c:v>0</c:v>
                </c:pt>
                <c:pt idx="10">
                  <c:v>0</c:v>
                </c:pt>
                <c:pt idx="11">
                  <c:v>33241</c:v>
                </c:pt>
                <c:pt idx="12">
                  <c:v>0</c:v>
                </c:pt>
                <c:pt idx="13">
                  <c:v>0</c:v>
                </c:pt>
                <c:pt idx="14">
                  <c:v>4539</c:v>
                </c:pt>
                <c:pt idx="15">
                  <c:v>81997</c:v>
                </c:pt>
                <c:pt idx="16">
                  <c:v>4333</c:v>
                </c:pt>
                <c:pt idx="17">
                  <c:v>0</c:v>
                </c:pt>
                <c:pt idx="18">
                  <c:v>7191</c:v>
                </c:pt>
                <c:pt idx="19">
                  <c:v>1552</c:v>
                </c:pt>
                <c:pt idx="20">
                  <c:v>0</c:v>
                </c:pt>
                <c:pt idx="21">
                  <c:v>219389</c:v>
                </c:pt>
                <c:pt idx="22">
                  <c:v>8433</c:v>
                </c:pt>
                <c:pt idx="23">
                  <c:v>0</c:v>
                </c:pt>
                <c:pt idx="24">
                  <c:v>0</c:v>
                </c:pt>
                <c:pt idx="25">
                  <c:v>22357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571638"/>
        <c:axId val="7661176"/>
      </c:barChart>
      <c:catAx>
        <c:axId val="175716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661176"/>
        <c:crosses val="autoZero"/>
        <c:auto val="1"/>
        <c:lblAlgn val="ctr"/>
        <c:lblOffset val="100"/>
        <c:noMultiLvlLbl val="0"/>
      </c:catAx>
      <c:valAx>
        <c:axId val="76611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5716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220</c:v>
                </c:pt>
                <c:pt idx="2">
                  <c:v>322</c:v>
                </c:pt>
                <c:pt idx="3">
                  <c:v>0</c:v>
                </c:pt>
                <c:pt idx="4">
                  <c:v>478</c:v>
                </c:pt>
                <c:pt idx="5">
                  <c:v>3691</c:v>
                </c:pt>
                <c:pt idx="6">
                  <c:v>12095</c:v>
                </c:pt>
                <c:pt idx="7">
                  <c:v>119898</c:v>
                </c:pt>
                <c:pt idx="8">
                  <c:v>4616</c:v>
                </c:pt>
                <c:pt idx="9">
                  <c:v>11</c:v>
                </c:pt>
                <c:pt idx="10">
                  <c:v>179</c:v>
                </c:pt>
                <c:pt idx="11">
                  <c:v>223</c:v>
                </c:pt>
                <c:pt idx="12">
                  <c:v>22</c:v>
                </c:pt>
                <c:pt idx="13">
                  <c:v>1</c:v>
                </c:pt>
                <c:pt idx="14">
                  <c:v>1587</c:v>
                </c:pt>
                <c:pt idx="15">
                  <c:v>46500</c:v>
                </c:pt>
                <c:pt idx="16">
                  <c:v>5881</c:v>
                </c:pt>
                <c:pt idx="17">
                  <c:v>8</c:v>
                </c:pt>
                <c:pt idx="18">
                  <c:v>351</c:v>
                </c:pt>
                <c:pt idx="19">
                  <c:v>1014</c:v>
                </c:pt>
                <c:pt idx="20">
                  <c:v>40736</c:v>
                </c:pt>
                <c:pt idx="21">
                  <c:v>12164</c:v>
                </c:pt>
                <c:pt idx="22">
                  <c:v>80240</c:v>
                </c:pt>
                <c:pt idx="23">
                  <c:v>570</c:v>
                </c:pt>
                <c:pt idx="24">
                  <c:v>38457</c:v>
                </c:pt>
                <c:pt idx="25">
                  <c:v>101547</c:v>
                </c:pt>
                <c:pt idx="26">
                  <c:v>91933</c:v>
                </c:pt>
                <c:pt idx="27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197</c:v>
                </c:pt>
                <c:pt idx="2">
                  <c:v>421</c:v>
                </c:pt>
                <c:pt idx="3">
                  <c:v>0</c:v>
                </c:pt>
                <c:pt idx="4">
                  <c:v>390</c:v>
                </c:pt>
                <c:pt idx="5">
                  <c:v>2082</c:v>
                </c:pt>
                <c:pt idx="6">
                  <c:v>7989</c:v>
                </c:pt>
                <c:pt idx="7">
                  <c:v>58803</c:v>
                </c:pt>
                <c:pt idx="8">
                  <c:v>7890</c:v>
                </c:pt>
                <c:pt idx="9">
                  <c:v>6</c:v>
                </c:pt>
                <c:pt idx="10">
                  <c:v>17</c:v>
                </c:pt>
                <c:pt idx="11">
                  <c:v>195</c:v>
                </c:pt>
                <c:pt idx="12">
                  <c:v>0</c:v>
                </c:pt>
                <c:pt idx="13">
                  <c:v>0</c:v>
                </c:pt>
                <c:pt idx="14">
                  <c:v>1130</c:v>
                </c:pt>
                <c:pt idx="15">
                  <c:v>77404</c:v>
                </c:pt>
                <c:pt idx="16">
                  <c:v>20978</c:v>
                </c:pt>
                <c:pt idx="17">
                  <c:v>19</c:v>
                </c:pt>
                <c:pt idx="18">
                  <c:v>339</c:v>
                </c:pt>
                <c:pt idx="19">
                  <c:v>0</c:v>
                </c:pt>
                <c:pt idx="20">
                  <c:v>39883</c:v>
                </c:pt>
                <c:pt idx="21">
                  <c:v>8407</c:v>
                </c:pt>
                <c:pt idx="22">
                  <c:v>40464</c:v>
                </c:pt>
                <c:pt idx="23">
                  <c:v>621</c:v>
                </c:pt>
                <c:pt idx="24">
                  <c:v>29291</c:v>
                </c:pt>
                <c:pt idx="25">
                  <c:v>95172</c:v>
                </c:pt>
                <c:pt idx="26">
                  <c:v>87376</c:v>
                </c:pt>
                <c:pt idx="2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481759"/>
        <c:axId val="8269527"/>
      </c:barChart>
      <c:catAx>
        <c:axId val="414817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269527"/>
        <c:crosses val="autoZero"/>
        <c:auto val="1"/>
        <c:lblAlgn val="ctr"/>
        <c:lblOffset val="100"/>
        <c:noMultiLvlLbl val="0"/>
      </c:catAx>
      <c:valAx>
        <c:axId val="826952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4817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13963380</v>
      </c>
      <c r="E7" s="67">
        <v>14620962</v>
      </c>
      <c r="F7" s="67">
        <v>29175230</v>
      </c>
      <c r="G7" s="67">
        <v>29407360</v>
      </c>
      <c r="H7" s="179">
        <f>G7-F7</f>
        <v>232130</v>
      </c>
      <c r="I7" s="156">
        <f>((G7*100/F7)-100)</f>
        <v>0.79564068560898704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7416156</v>
      </c>
      <c r="E8" s="67">
        <v>7057755</v>
      </c>
      <c r="F8" s="69">
        <v>15587291</v>
      </c>
      <c r="G8" s="67">
        <v>15232648</v>
      </c>
      <c r="H8" s="61">
        <f t="shared" ref="H8:H18" si="0">G8-F8</f>
        <v>-354643</v>
      </c>
      <c r="I8" s="155">
        <f>((G8*100/F8)-100)</f>
        <v>-2.2752061278640383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21351420</v>
      </c>
      <c r="E9" s="80">
        <v>19805024</v>
      </c>
      <c r="F9" s="67">
        <v>43460171</v>
      </c>
      <c r="G9" s="81">
        <v>39926333</v>
      </c>
      <c r="H9" s="61">
        <f t="shared" si="0"/>
        <v>-3533838</v>
      </c>
      <c r="I9" s="156">
        <f t="shared" ref="I9:I30" si="1">((G9*100/F9)-100)</f>
        <v>-8.1312105283709144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14727638</v>
      </c>
      <c r="E10" s="70">
        <v>13281502</v>
      </c>
      <c r="F10" s="82">
        <v>30569735</v>
      </c>
      <c r="G10" s="70">
        <v>27209784</v>
      </c>
      <c r="H10" s="62">
        <f t="shared" si="0"/>
        <v>-3359951</v>
      </c>
      <c r="I10" s="157">
        <f t="shared" si="1"/>
        <v>-10.991102801512667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6623782</v>
      </c>
      <c r="E11" s="83">
        <f t="shared" ref="E11:G11" si="2">E9-E10</f>
        <v>6523522</v>
      </c>
      <c r="F11" s="84">
        <f t="shared" si="2"/>
        <v>12890436</v>
      </c>
      <c r="G11" s="85">
        <f t="shared" si="2"/>
        <v>12716549</v>
      </c>
      <c r="H11" s="62">
        <f t="shared" si="0"/>
        <v>-173887</v>
      </c>
      <c r="I11" s="158">
        <f t="shared" si="1"/>
        <v>-1.3489613539836824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42730956</v>
      </c>
      <c r="E12" s="63">
        <f>SUM(E7,E8,E9)</f>
        <v>41483741</v>
      </c>
      <c r="F12" s="63">
        <f>SUM(F7,F8,F9)</f>
        <v>88222692</v>
      </c>
      <c r="G12" s="63">
        <f>SUM(G7,G8,G9)</f>
        <v>84566341</v>
      </c>
      <c r="H12" s="64">
        <f t="shared" si="0"/>
        <v>-3656351</v>
      </c>
      <c r="I12" s="159">
        <f t="shared" si="1"/>
        <v>-4.1444563945067614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9028.4060000000009</v>
      </c>
      <c r="E13" s="66">
        <v>8831.9750000000004</v>
      </c>
      <c r="F13" s="67">
        <v>17809.275000000001</v>
      </c>
      <c r="G13" s="68">
        <v>16530.703000000001</v>
      </c>
      <c r="H13" s="67">
        <f>G13-F13</f>
        <v>-1278.5720000000001</v>
      </c>
      <c r="I13" s="160">
        <f t="shared" si="1"/>
        <v>-7.1792478918990241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904663</v>
      </c>
      <c r="E14" s="67">
        <v>749410</v>
      </c>
      <c r="F14" s="67">
        <v>1798452</v>
      </c>
      <c r="G14" s="66">
        <v>1614075</v>
      </c>
      <c r="H14" s="67">
        <f>G14-F14</f>
        <v>-184377</v>
      </c>
      <c r="I14" s="156">
        <f t="shared" si="1"/>
        <v>-10.251983372366908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761343</v>
      </c>
      <c r="E15" s="71">
        <v>630331</v>
      </c>
      <c r="F15" s="72">
        <v>1516381</v>
      </c>
      <c r="G15" s="72">
        <v>1352597</v>
      </c>
      <c r="H15" s="70">
        <f>G15-F15</f>
        <v>-163784</v>
      </c>
      <c r="I15" s="161">
        <f t="shared" si="1"/>
        <v>-10.800979437225863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358590</v>
      </c>
      <c r="E16" s="74">
        <v>221366</v>
      </c>
      <c r="F16" s="65">
        <v>619346</v>
      </c>
      <c r="G16" s="66">
        <v>489370</v>
      </c>
      <c r="H16" s="67">
        <f>G16-F16</f>
        <v>-129976</v>
      </c>
      <c r="I16" s="155">
        <f t="shared" si="1"/>
        <v>-20.986007821153279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1272281.406</v>
      </c>
      <c r="E17" s="172">
        <f t="shared" ref="E17:G17" si="3">SUM(E13,E14,E16)</f>
        <v>979607.97499999998</v>
      </c>
      <c r="F17" s="172">
        <f t="shared" si="3"/>
        <v>2435607.2749999999</v>
      </c>
      <c r="G17" s="172">
        <f t="shared" si="3"/>
        <v>2119975.7029999997</v>
      </c>
      <c r="H17" s="173">
        <f>G17-F17</f>
        <v>-315631.57200000016</v>
      </c>
      <c r="I17" s="159">
        <f t="shared" si="1"/>
        <v>-12.959050305020952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44003237.406000003</v>
      </c>
      <c r="E18" s="186">
        <f>E12+E17</f>
        <v>42463348.975000001</v>
      </c>
      <c r="F18" s="186">
        <f>F12+F17</f>
        <v>90658299.275000006</v>
      </c>
      <c r="G18" s="186">
        <f>G12+G17</f>
        <v>86686316.702999994</v>
      </c>
      <c r="H18" s="188">
        <f t="shared" si="0"/>
        <v>-3971982.5720000118</v>
      </c>
      <c r="I18" s="187">
        <f t="shared" si="1"/>
        <v>-4.3812674667010043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10989962</v>
      </c>
      <c r="E20" s="67">
        <v>10948315</v>
      </c>
      <c r="F20" s="67">
        <v>23449810</v>
      </c>
      <c r="G20" s="67">
        <v>22771604</v>
      </c>
      <c r="H20" s="75">
        <f>G20-F20</f>
        <v>-678206</v>
      </c>
      <c r="I20" s="76">
        <f t="shared" si="1"/>
        <v>-2.8921598938328259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8500773</v>
      </c>
      <c r="E21" s="77">
        <v>7563594</v>
      </c>
      <c r="F21" s="77">
        <v>18126383</v>
      </c>
      <c r="G21" s="77">
        <v>15860702</v>
      </c>
      <c r="H21" s="78">
        <f>G21-F21</f>
        <v>-2265681</v>
      </c>
      <c r="I21" s="79">
        <f t="shared" si="1"/>
        <v>-12.499355221612603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5706630</v>
      </c>
      <c r="E22" s="67">
        <v>5608743</v>
      </c>
      <c r="F22" s="67">
        <v>10990239</v>
      </c>
      <c r="G22" s="67">
        <v>10964682</v>
      </c>
      <c r="H22" s="75">
        <f t="shared" ref="H22:H30" si="4">G22-F22</f>
        <v>-25557</v>
      </c>
      <c r="I22" s="76">
        <f t="shared" si="1"/>
        <v>-0.23254271358429435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233939</v>
      </c>
      <c r="E23" s="77">
        <v>224713</v>
      </c>
      <c r="F23" s="77">
        <v>448995</v>
      </c>
      <c r="G23" s="77">
        <v>443599</v>
      </c>
      <c r="H23" s="78">
        <f t="shared" si="4"/>
        <v>-5396</v>
      </c>
      <c r="I23" s="79">
        <f t="shared" si="1"/>
        <v>-1.2017951202129211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1356205.25</v>
      </c>
      <c r="E24" s="67">
        <v>1222256.5</v>
      </c>
      <c r="F24" s="67">
        <v>2803129.25</v>
      </c>
      <c r="G24" s="67">
        <v>2506681.25</v>
      </c>
      <c r="H24" s="75">
        <f t="shared" si="4"/>
        <v>-296448</v>
      </c>
      <c r="I24" s="76">
        <f t="shared" si="1"/>
        <v>-10.575609383691457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685849.16999999993</v>
      </c>
      <c r="E25" s="77">
        <v>603773.75</v>
      </c>
      <c r="F25" s="77">
        <v>1470449.42</v>
      </c>
      <c r="G25" s="77">
        <v>1257147.75</v>
      </c>
      <c r="H25" s="78">
        <f t="shared" si="4"/>
        <v>-213301.66999999993</v>
      </c>
      <c r="I25" s="79">
        <f t="shared" si="1"/>
        <v>-14.505882834106586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158935.5</v>
      </c>
      <c r="E26" s="77">
        <v>159082.25</v>
      </c>
      <c r="F26" s="77">
        <v>317081.5</v>
      </c>
      <c r="G26" s="77">
        <v>319402.5</v>
      </c>
      <c r="H26" s="78">
        <f t="shared" si="4"/>
        <v>2321</v>
      </c>
      <c r="I26" s="79">
        <f t="shared" si="1"/>
        <v>0.73198846353382407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511420.57999999996</v>
      </c>
      <c r="E27" s="77">
        <v>459400.5</v>
      </c>
      <c r="F27" s="77">
        <v>1015598.3300000001</v>
      </c>
      <c r="G27" s="77">
        <v>930131</v>
      </c>
      <c r="H27" s="78">
        <f t="shared" si="4"/>
        <v>-85467.330000000075</v>
      </c>
      <c r="I27" s="79">
        <f t="shared" si="1"/>
        <v>-8.4154657875422174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9994</v>
      </c>
      <c r="E28" s="67">
        <v>10471</v>
      </c>
      <c r="F28" s="67">
        <v>21097</v>
      </c>
      <c r="G28" s="67">
        <v>22113</v>
      </c>
      <c r="H28" s="75">
        <f t="shared" si="4"/>
        <v>1016</v>
      </c>
      <c r="I28" s="76">
        <f t="shared" si="1"/>
        <v>4.8158505948713071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167742678</v>
      </c>
      <c r="E29" s="67">
        <v>178818396</v>
      </c>
      <c r="F29" s="67">
        <v>348760767</v>
      </c>
      <c r="G29" s="67">
        <v>378225996</v>
      </c>
      <c r="H29" s="75">
        <f t="shared" si="4"/>
        <v>29465229</v>
      </c>
      <c r="I29" s="76">
        <f t="shared" si="1"/>
        <v>8.4485503497014633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201</v>
      </c>
      <c r="E30" s="77">
        <v>211</v>
      </c>
      <c r="F30" s="77">
        <v>472</v>
      </c>
      <c r="G30" s="77">
        <v>444</v>
      </c>
      <c r="H30" s="78">
        <f t="shared" si="4"/>
        <v>-28</v>
      </c>
      <c r="I30" s="79">
        <f t="shared" si="1"/>
        <v>-5.9322033898305051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1234737</v>
      </c>
      <c r="E31" s="67">
        <v>1826476</v>
      </c>
      <c r="F31" s="67">
        <v>2455197</v>
      </c>
      <c r="G31" s="67">
        <v>3854288</v>
      </c>
      <c r="H31" s="75">
        <f>G31-F31</f>
        <v>1399091</v>
      </c>
      <c r="I31" s="76">
        <f>((G31*100/F31)-100)</f>
        <v>56.984877384584621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1025225</v>
      </c>
      <c r="E32" s="77">
        <v>1277560</v>
      </c>
      <c r="F32" s="77">
        <v>1984565</v>
      </c>
      <c r="G32" s="77">
        <v>2691799</v>
      </c>
      <c r="H32" s="78">
        <f>G32-F32</f>
        <v>707234</v>
      </c>
      <c r="I32" s="79">
        <f>((G32*100/F32)-100)</f>
        <v>35.636726436271942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209512</v>
      </c>
      <c r="E33" s="77">
        <v>548916</v>
      </c>
      <c r="F33" s="77">
        <v>470632</v>
      </c>
      <c r="G33" s="77">
        <v>1162489</v>
      </c>
      <c r="H33" s="78">
        <f>G33-F33</f>
        <v>691857</v>
      </c>
      <c r="I33" s="79">
        <f>((G33*100/F33)-100)</f>
        <v>147.00594094749189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277885</v>
      </c>
      <c r="E34" s="67">
        <v>333726</v>
      </c>
      <c r="F34" s="67">
        <v>548406</v>
      </c>
      <c r="G34" s="67">
        <v>720670</v>
      </c>
      <c r="H34" s="75">
        <f>G34-F34</f>
        <v>172264</v>
      </c>
      <c r="I34" s="76">
        <f>((G34*100/F34)-100)</f>
        <v>31.411764276831406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236715</v>
      </c>
      <c r="E35" s="67">
        <v>300932</v>
      </c>
      <c r="F35" s="67">
        <v>479095</v>
      </c>
      <c r="G35" s="67">
        <v>562761</v>
      </c>
      <c r="H35" s="75">
        <f>G35-F35</f>
        <v>83666</v>
      </c>
      <c r="I35" s="76">
        <f>((G35*100/F35)-100)</f>
        <v>17.463342343376581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10249257</v>
      </c>
      <c r="D8" s="198">
        <v>10121495</v>
      </c>
      <c r="E8" s="199">
        <v>-127762</v>
      </c>
      <c r="F8" s="200">
        <v>-1.246548896178524</v>
      </c>
      <c r="G8" s="201">
        <v>0</v>
      </c>
      <c r="H8" s="198">
        <v>0</v>
      </c>
      <c r="I8" s="199">
        <v>0</v>
      </c>
      <c r="J8" s="200" t="s">
        <v>156</v>
      </c>
      <c r="K8" s="201">
        <v>2</v>
      </c>
      <c r="L8" s="198">
        <v>77</v>
      </c>
      <c r="M8" s="199">
        <v>75</v>
      </c>
      <c r="N8" s="200">
        <v>3750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3725620</v>
      </c>
      <c r="D9" s="198">
        <v>4038786</v>
      </c>
      <c r="E9" s="199">
        <v>313166</v>
      </c>
      <c r="F9" s="200">
        <v>8.4057418630992942</v>
      </c>
      <c r="G9" s="201">
        <v>0</v>
      </c>
      <c r="H9" s="198">
        <v>0</v>
      </c>
      <c r="I9" s="199">
        <v>0</v>
      </c>
      <c r="J9" s="200" t="s">
        <v>156</v>
      </c>
      <c r="K9" s="201">
        <v>49481</v>
      </c>
      <c r="L9" s="198">
        <v>52577</v>
      </c>
      <c r="M9" s="199">
        <v>3096</v>
      </c>
      <c r="N9" s="200">
        <v>6.256947111012308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3039074</v>
      </c>
      <c r="D10" s="198">
        <v>3440726</v>
      </c>
      <c r="E10" s="199">
        <v>401652</v>
      </c>
      <c r="F10" s="200">
        <v>13.216262585248</v>
      </c>
      <c r="G10" s="201">
        <v>0</v>
      </c>
      <c r="H10" s="198">
        <v>0</v>
      </c>
      <c r="I10" s="199">
        <v>0</v>
      </c>
      <c r="J10" s="200" t="s">
        <v>156</v>
      </c>
      <c r="K10" s="201">
        <v>3507</v>
      </c>
      <c r="L10" s="198">
        <v>5085</v>
      </c>
      <c r="M10" s="199">
        <v>1578</v>
      </c>
      <c r="N10" s="200">
        <v>44.995722840034198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2467248</v>
      </c>
      <c r="D11" s="198">
        <v>2525701</v>
      </c>
      <c r="E11" s="199">
        <v>58453</v>
      </c>
      <c r="F11" s="200">
        <v>2.3691578633359849</v>
      </c>
      <c r="G11" s="201">
        <v>0</v>
      </c>
      <c r="H11" s="198">
        <v>0</v>
      </c>
      <c r="I11" s="199">
        <v>0</v>
      </c>
      <c r="J11" s="200" t="s">
        <v>156</v>
      </c>
      <c r="K11" s="201">
        <v>3251</v>
      </c>
      <c r="L11" s="198">
        <v>4178</v>
      </c>
      <c r="M11" s="199">
        <v>927</v>
      </c>
      <c r="N11" s="200">
        <v>28.51430329129499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1618437</v>
      </c>
      <c r="D12" s="198">
        <v>1578665</v>
      </c>
      <c r="E12" s="199">
        <v>-39772</v>
      </c>
      <c r="F12" s="200">
        <v>-2.4574326958664439</v>
      </c>
      <c r="G12" s="201">
        <v>0</v>
      </c>
      <c r="H12" s="198">
        <v>0</v>
      </c>
      <c r="I12" s="199">
        <v>0</v>
      </c>
      <c r="J12" s="200" t="s">
        <v>156</v>
      </c>
      <c r="K12" s="201">
        <v>65441</v>
      </c>
      <c r="L12" s="198">
        <v>51539</v>
      </c>
      <c r="M12" s="199">
        <v>-13902</v>
      </c>
      <c r="N12" s="200">
        <v>-21.243562903989851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423750</v>
      </c>
      <c r="D13" s="198">
        <v>395809</v>
      </c>
      <c r="E13" s="199">
        <v>-27941</v>
      </c>
      <c r="F13" s="200">
        <v>-6.5937463126843596</v>
      </c>
      <c r="G13" s="201">
        <v>0</v>
      </c>
      <c r="H13" s="198">
        <v>0</v>
      </c>
      <c r="I13" s="199">
        <v>0</v>
      </c>
      <c r="J13" s="200" t="s">
        <v>156</v>
      </c>
      <c r="K13" s="201">
        <v>13309</v>
      </c>
      <c r="L13" s="198">
        <v>14963</v>
      </c>
      <c r="M13" s="199">
        <v>1654</v>
      </c>
      <c r="N13" s="200">
        <v>12.427680516943431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2241439</v>
      </c>
      <c r="H14" s="198">
        <v>4144789</v>
      </c>
      <c r="I14" s="199">
        <v>1903350</v>
      </c>
      <c r="J14" s="200">
        <v>84.916430917816626</v>
      </c>
      <c r="K14" s="201">
        <v>63417</v>
      </c>
      <c r="L14" s="198">
        <v>68786</v>
      </c>
      <c r="M14" s="199">
        <v>5369</v>
      </c>
      <c r="N14" s="200">
        <v>8.4661841462068566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3617873</v>
      </c>
      <c r="D15" s="198">
        <v>3356699</v>
      </c>
      <c r="E15" s="199">
        <v>-261174</v>
      </c>
      <c r="F15" s="200">
        <v>-7.2189930381746441</v>
      </c>
      <c r="G15" s="201">
        <v>0</v>
      </c>
      <c r="H15" s="198">
        <v>0</v>
      </c>
      <c r="I15" s="199">
        <v>0</v>
      </c>
      <c r="J15" s="200" t="s">
        <v>156</v>
      </c>
      <c r="K15" s="201">
        <v>199</v>
      </c>
      <c r="L15" s="198">
        <v>17</v>
      </c>
      <c r="M15" s="199">
        <v>-182</v>
      </c>
      <c r="N15" s="200">
        <v>-91.457286432160799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1037101</v>
      </c>
      <c r="D16" s="198">
        <v>1116191</v>
      </c>
      <c r="E16" s="199">
        <v>79090</v>
      </c>
      <c r="F16" s="200">
        <v>7.6260653494693429</v>
      </c>
      <c r="G16" s="201">
        <v>0</v>
      </c>
      <c r="H16" s="198">
        <v>0</v>
      </c>
      <c r="I16" s="199">
        <v>0</v>
      </c>
      <c r="J16" s="200" t="s">
        <v>156</v>
      </c>
      <c r="K16" s="201">
        <v>150014</v>
      </c>
      <c r="L16" s="198">
        <v>121845</v>
      </c>
      <c r="M16" s="199">
        <v>-28169</v>
      </c>
      <c r="N16" s="200">
        <v>-18.777580759129151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1076225</v>
      </c>
      <c r="H17" s="198">
        <v>687893</v>
      </c>
      <c r="I17" s="199">
        <v>-388332</v>
      </c>
      <c r="J17" s="200">
        <v>-36.082789379544238</v>
      </c>
      <c r="K17" s="201">
        <v>11535</v>
      </c>
      <c r="L17" s="198">
        <v>19990</v>
      </c>
      <c r="M17" s="199">
        <v>8455</v>
      </c>
      <c r="N17" s="200">
        <v>73.298656263545723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1221150</v>
      </c>
      <c r="H18" s="198">
        <v>733132</v>
      </c>
      <c r="I18" s="199">
        <v>-488018</v>
      </c>
      <c r="J18" s="200">
        <v>-39.963804610408218</v>
      </c>
      <c r="K18" s="201">
        <v>282321</v>
      </c>
      <c r="L18" s="198">
        <v>309231</v>
      </c>
      <c r="M18" s="199">
        <v>26910</v>
      </c>
      <c r="N18" s="200">
        <v>9.5317032739328624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280241</v>
      </c>
      <c r="H19" s="198">
        <v>249488</v>
      </c>
      <c r="I19" s="199">
        <v>-30753</v>
      </c>
      <c r="J19" s="200">
        <v>-10.973769005962721</v>
      </c>
      <c r="K19" s="201">
        <v>202055</v>
      </c>
      <c r="L19" s="198">
        <v>242382</v>
      </c>
      <c r="M19" s="199">
        <v>40327</v>
      </c>
      <c r="N19" s="200">
        <v>19.958427160921531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91181</v>
      </c>
      <c r="H20" s="198">
        <v>50295</v>
      </c>
      <c r="I20" s="199">
        <v>-40886</v>
      </c>
      <c r="J20" s="200">
        <v>-44.840482117985097</v>
      </c>
      <c r="K20" s="201">
        <v>2602077</v>
      </c>
      <c r="L20" s="198">
        <v>2128557</v>
      </c>
      <c r="M20" s="199">
        <v>-473520</v>
      </c>
      <c r="N20" s="200">
        <v>-18.197770473356471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665442</v>
      </c>
      <c r="L21" s="198">
        <v>614778</v>
      </c>
      <c r="M21" s="199">
        <v>-50664</v>
      </c>
      <c r="N21" s="200">
        <v>-7.6135861577718211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129928</v>
      </c>
      <c r="H22" s="198">
        <v>154337</v>
      </c>
      <c r="I22" s="199">
        <v>24409</v>
      </c>
      <c r="J22" s="200">
        <v>18.786558709439081</v>
      </c>
      <c r="K22" s="201">
        <v>123307</v>
      </c>
      <c r="L22" s="198">
        <v>53705</v>
      </c>
      <c r="M22" s="199">
        <v>-69602</v>
      </c>
      <c r="N22" s="200">
        <v>-56.446106060483181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7744</v>
      </c>
      <c r="D23" s="198">
        <v>3871</v>
      </c>
      <c r="E23" s="199">
        <v>-3873</v>
      </c>
      <c r="F23" s="200">
        <v>-50.012913223140487</v>
      </c>
      <c r="G23" s="201">
        <v>2991463</v>
      </c>
      <c r="H23" s="198">
        <v>2126063</v>
      </c>
      <c r="I23" s="199">
        <v>-865400</v>
      </c>
      <c r="J23" s="200">
        <v>-28.92898892615419</v>
      </c>
      <c r="K23" s="201">
        <v>480455</v>
      </c>
      <c r="L23" s="198">
        <v>442098</v>
      </c>
      <c r="M23" s="199">
        <v>-38357</v>
      </c>
      <c r="N23" s="200">
        <v>-7.9834739986054899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81993</v>
      </c>
      <c r="H24" s="198">
        <v>88701</v>
      </c>
      <c r="I24" s="199">
        <v>6708</v>
      </c>
      <c r="J24" s="200">
        <v>8.1811861988218482</v>
      </c>
      <c r="K24" s="201">
        <v>7973</v>
      </c>
      <c r="L24" s="198">
        <v>125</v>
      </c>
      <c r="M24" s="199">
        <v>-7848</v>
      </c>
      <c r="N24" s="200">
        <v>-98.432208704377274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95802</v>
      </c>
      <c r="H25" s="198">
        <v>101002</v>
      </c>
      <c r="I25" s="199">
        <v>5200</v>
      </c>
      <c r="J25" s="200">
        <v>5.4278616312811891</v>
      </c>
      <c r="K25" s="201">
        <v>24383</v>
      </c>
      <c r="L25" s="198">
        <v>11908</v>
      </c>
      <c r="M25" s="199">
        <v>-12475</v>
      </c>
      <c r="N25" s="200">
        <v>-51.162695320510188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78931</v>
      </c>
      <c r="D26" s="198">
        <v>43693</v>
      </c>
      <c r="E26" s="199">
        <v>-35238</v>
      </c>
      <c r="F26" s="200">
        <v>-44.644056200985673</v>
      </c>
      <c r="G26" s="201">
        <v>629445</v>
      </c>
      <c r="H26" s="198">
        <v>558812</v>
      </c>
      <c r="I26" s="199">
        <v>-70633</v>
      </c>
      <c r="J26" s="200">
        <v>-11.221472884842999</v>
      </c>
      <c r="K26" s="201">
        <v>346884</v>
      </c>
      <c r="L26" s="198">
        <v>246165</v>
      </c>
      <c r="M26" s="199">
        <v>-100719</v>
      </c>
      <c r="N26" s="200">
        <v>-29.035354758363031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1893301</v>
      </c>
      <c r="D27" s="198">
        <v>1588202</v>
      </c>
      <c r="E27" s="199">
        <v>-305099</v>
      </c>
      <c r="F27" s="200">
        <v>-16.114659000338559</v>
      </c>
      <c r="G27" s="201">
        <v>567545</v>
      </c>
      <c r="H27" s="198">
        <v>402712</v>
      </c>
      <c r="I27" s="199">
        <v>-164833</v>
      </c>
      <c r="J27" s="200">
        <v>-29.043159573249699</v>
      </c>
      <c r="K27" s="201">
        <v>3525033</v>
      </c>
      <c r="L27" s="198">
        <v>3136958</v>
      </c>
      <c r="M27" s="199">
        <v>-388075</v>
      </c>
      <c r="N27" s="200">
        <v>-11.00911679408391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270474</v>
      </c>
      <c r="D28" s="198">
        <v>378082</v>
      </c>
      <c r="E28" s="199">
        <v>107608</v>
      </c>
      <c r="F28" s="200">
        <v>39.784970089546498</v>
      </c>
      <c r="G28" s="201">
        <v>28758</v>
      </c>
      <c r="H28" s="198">
        <v>16312</v>
      </c>
      <c r="I28" s="199">
        <v>-12446</v>
      </c>
      <c r="J28" s="200">
        <v>-43.278392099589681</v>
      </c>
      <c r="K28" s="201">
        <v>9981</v>
      </c>
      <c r="L28" s="198">
        <v>15860</v>
      </c>
      <c r="M28" s="199">
        <v>5879</v>
      </c>
      <c r="N28" s="200">
        <v>58.901913635908208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1231286</v>
      </c>
      <c r="H29" s="198">
        <v>1203562</v>
      </c>
      <c r="I29" s="199">
        <v>-27724</v>
      </c>
      <c r="J29" s="200">
        <v>-2.251629597022955</v>
      </c>
      <c r="K29" s="201">
        <v>176101</v>
      </c>
      <c r="L29" s="198">
        <v>166868</v>
      </c>
      <c r="M29" s="199">
        <v>-9233</v>
      </c>
      <c r="N29" s="200">
        <v>-5.2430139522206076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87595</v>
      </c>
      <c r="H30" s="198">
        <v>60848</v>
      </c>
      <c r="I30" s="199">
        <v>-26747</v>
      </c>
      <c r="J30" s="200">
        <v>-30.534847879445181</v>
      </c>
      <c r="K30" s="201">
        <v>3207805</v>
      </c>
      <c r="L30" s="198">
        <v>2670955</v>
      </c>
      <c r="M30" s="199">
        <v>-536850</v>
      </c>
      <c r="N30" s="200">
        <v>-16.735742976895409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3115509</v>
      </c>
      <c r="H31" s="198">
        <v>3178614</v>
      </c>
      <c r="I31" s="199">
        <v>63105</v>
      </c>
      <c r="J31" s="200">
        <v>2.0255117221616099</v>
      </c>
      <c r="K31" s="201">
        <v>302530</v>
      </c>
      <c r="L31" s="198">
        <v>459789</v>
      </c>
      <c r="M31" s="199">
        <v>157259</v>
      </c>
      <c r="N31" s="200">
        <v>51.981291111625303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519383</v>
      </c>
      <c r="H32" s="198">
        <v>576098</v>
      </c>
      <c r="I32" s="199">
        <v>56715</v>
      </c>
      <c r="J32" s="200">
        <v>10.919687398316849</v>
      </c>
      <c r="K32" s="201">
        <v>170963</v>
      </c>
      <c r="L32" s="198">
        <v>115029</v>
      </c>
      <c r="M32" s="199">
        <v>-55934</v>
      </c>
      <c r="N32" s="200">
        <v>-32.717020641893271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5778</v>
      </c>
      <c r="H33" s="198">
        <v>11850</v>
      </c>
      <c r="I33" s="199">
        <v>6072</v>
      </c>
      <c r="J33" s="200">
        <v>105.08826583592941</v>
      </c>
      <c r="K33" s="201">
        <v>1726364</v>
      </c>
      <c r="L33" s="198">
        <v>1693823</v>
      </c>
      <c r="M33" s="199">
        <v>-32541</v>
      </c>
      <c r="N33" s="200">
        <v>-1.88494431070157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22686</v>
      </c>
      <c r="D34" s="198">
        <v>5395</v>
      </c>
      <c r="E34" s="199">
        <v>-17291</v>
      </c>
      <c r="F34" s="200">
        <v>-76.218813365070972</v>
      </c>
      <c r="G34" s="201">
        <v>0</v>
      </c>
      <c r="H34" s="198">
        <v>0</v>
      </c>
      <c r="I34" s="199">
        <v>0</v>
      </c>
      <c r="J34" s="200" t="s">
        <v>156</v>
      </c>
      <c r="K34" s="201">
        <v>1380453</v>
      </c>
      <c r="L34" s="198">
        <v>1226448</v>
      </c>
      <c r="M34" s="199">
        <v>-154005</v>
      </c>
      <c r="N34" s="200">
        <v>-11.156120490882341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528099</v>
      </c>
      <c r="L35" s="198">
        <v>488639</v>
      </c>
      <c r="M35" s="199">
        <v>-39460</v>
      </c>
      <c r="N35" s="200">
        <v>-7.4720838327662031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752813</v>
      </c>
      <c r="L36" s="198">
        <v>762854</v>
      </c>
      <c r="M36" s="199">
        <v>10041</v>
      </c>
      <c r="N36" s="200">
        <v>1.3337973706617701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674071</v>
      </c>
      <c r="D37" s="198">
        <v>736946</v>
      </c>
      <c r="E37" s="199">
        <v>62875</v>
      </c>
      <c r="F37" s="200">
        <v>9.3276524283050293</v>
      </c>
      <c r="G37" s="201">
        <v>0</v>
      </c>
      <c r="H37" s="198">
        <v>0</v>
      </c>
      <c r="I37" s="199">
        <v>0</v>
      </c>
      <c r="J37" s="200" t="s">
        <v>156</v>
      </c>
      <c r="K37" s="201">
        <v>462320</v>
      </c>
      <c r="L37" s="198">
        <v>406890</v>
      </c>
      <c r="M37" s="199">
        <v>-55430</v>
      </c>
      <c r="N37" s="200">
        <v>-11.98953106073715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37315</v>
      </c>
      <c r="D38" s="198">
        <v>45236</v>
      </c>
      <c r="E38" s="199">
        <v>7921</v>
      </c>
      <c r="F38" s="200">
        <v>21.227388449685112</v>
      </c>
      <c r="G38" s="201">
        <v>120725</v>
      </c>
      <c r="H38" s="198">
        <v>96047</v>
      </c>
      <c r="I38" s="199">
        <v>-24678</v>
      </c>
      <c r="J38" s="200">
        <v>-20.441499275212269</v>
      </c>
      <c r="K38" s="201">
        <v>3475029</v>
      </c>
      <c r="L38" s="198">
        <v>3439710</v>
      </c>
      <c r="M38" s="199">
        <v>-35319</v>
      </c>
      <c r="N38" s="200">
        <v>-1.0163656188192931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0</v>
      </c>
      <c r="H39" s="198">
        <v>0</v>
      </c>
      <c r="I39" s="199">
        <v>0</v>
      </c>
      <c r="J39" s="200" t="s">
        <v>156</v>
      </c>
      <c r="K39" s="201">
        <v>650614</v>
      </c>
      <c r="L39" s="198">
        <v>582333</v>
      </c>
      <c r="M39" s="199">
        <v>-68281</v>
      </c>
      <c r="N39" s="200">
        <v>-10.494855628683061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1038313</v>
      </c>
      <c r="H40" s="198">
        <v>692938</v>
      </c>
      <c r="I40" s="199">
        <v>-345375</v>
      </c>
      <c r="J40" s="200">
        <v>-33.263091187339469</v>
      </c>
      <c r="K40" s="201">
        <v>732450</v>
      </c>
      <c r="L40" s="198">
        <v>556965</v>
      </c>
      <c r="M40" s="199">
        <v>-175485</v>
      </c>
      <c r="N40" s="200">
        <v>-23.958631988531639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24095</v>
      </c>
      <c r="H41" s="198">
        <v>67587</v>
      </c>
      <c r="I41" s="199">
        <v>43492</v>
      </c>
      <c r="J41" s="200">
        <v>180.5021788752853</v>
      </c>
      <c r="K41" s="201">
        <v>911906</v>
      </c>
      <c r="L41" s="198">
        <v>690217</v>
      </c>
      <c r="M41" s="199">
        <v>-221689</v>
      </c>
      <c r="N41" s="200">
        <v>-24.310510074503298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1601497</v>
      </c>
      <c r="L42" s="198">
        <v>1646801</v>
      </c>
      <c r="M42" s="199">
        <v>45304</v>
      </c>
      <c r="N42" s="200">
        <v>2.8288532541740641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2112627</v>
      </c>
      <c r="L43" s="198">
        <v>1964943</v>
      </c>
      <c r="M43" s="199">
        <v>-147684</v>
      </c>
      <c r="N43" s="200">
        <v>-6.9905383202997911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12348</v>
      </c>
      <c r="D44" s="198">
        <v>31863</v>
      </c>
      <c r="E44" s="199">
        <v>19515</v>
      </c>
      <c r="F44" s="200">
        <v>158.041788143829</v>
      </c>
      <c r="G44" s="201">
        <v>9437</v>
      </c>
      <c r="H44" s="198">
        <v>31568</v>
      </c>
      <c r="I44" s="199">
        <v>22131</v>
      </c>
      <c r="J44" s="200">
        <v>234.51308678605491</v>
      </c>
      <c r="K44" s="201">
        <v>4725355</v>
      </c>
      <c r="L44" s="198">
        <v>4092327</v>
      </c>
      <c r="M44" s="199">
        <v>-633028</v>
      </c>
      <c r="N44" s="200">
        <v>-13.396411486544389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1362074</v>
      </c>
      <c r="L45" s="198">
        <v>1617143</v>
      </c>
      <c r="M45" s="199">
        <v>255069</v>
      </c>
      <c r="N45" s="200">
        <v>18.72651559313223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4749642</v>
      </c>
      <c r="L46" s="198">
        <v>4612167</v>
      </c>
      <c r="M46" s="199">
        <v>-137475</v>
      </c>
      <c r="N46" s="200">
        <v>-2.894428674834856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5801462</v>
      </c>
      <c r="L47" s="198">
        <v>5191608</v>
      </c>
      <c r="M47" s="199">
        <v>-609854</v>
      </c>
      <c r="N47" s="200">
        <v>-10.5120743702191</v>
      </c>
      <c r="O47" s="166"/>
    </row>
    <row r="48" spans="1:15" ht="19.5" customHeight="1">
      <c r="A48" s="208" t="s">
        <v>168</v>
      </c>
      <c r="B48" s="208"/>
      <c r="C48" s="189">
        <f>SUM(C8:C47)</f>
        <v>29175230</v>
      </c>
      <c r="D48" s="189">
        <f>SUM(D8:D47)</f>
        <v>29407360</v>
      </c>
      <c r="E48" s="189">
        <f>D48-C48</f>
        <v>232130</v>
      </c>
      <c r="F48" s="190">
        <f t="shared" ref="F48" si="0">((D48*100/C48)-100)</f>
        <v>0.79564068560898704</v>
      </c>
      <c r="G48" s="189">
        <f>SUM(G8:G47)</f>
        <v>15587291</v>
      </c>
      <c r="H48" s="189">
        <f>SUM(H8:H47)</f>
        <v>15232648</v>
      </c>
      <c r="I48" s="189">
        <f>H48-G48</f>
        <v>-354643</v>
      </c>
      <c r="J48" s="190">
        <f t="shared" ref="J48" si="1">((H48*100/G48)-100)</f>
        <v>-2.2752061278640383</v>
      </c>
      <c r="K48" s="189">
        <f>SUM(K8:K47)</f>
        <v>43460171</v>
      </c>
      <c r="L48" s="189">
        <f>SUM(L8:L47)</f>
        <v>39926333</v>
      </c>
      <c r="M48" s="189">
        <f>L48-K48</f>
        <v>-3533838</v>
      </c>
      <c r="N48" s="190">
        <f t="shared" ref="N48" si="2">((L48*100/K48)-100)</f>
        <v>-8.1312105283709144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948020.41399999999</v>
      </c>
      <c r="C7" s="203">
        <v>1504024.3740000001</v>
      </c>
      <c r="D7" s="203">
        <v>2119891.2749999999</v>
      </c>
      <c r="E7" s="203">
        <v>2746353.372</v>
      </c>
      <c r="F7" s="204">
        <v>29.551614480794541</v>
      </c>
      <c r="G7" s="51"/>
    </row>
    <row r="8" spans="1:27" ht="15.6" customHeight="1">
      <c r="A8" s="202" t="s">
        <v>11</v>
      </c>
      <c r="B8" s="203">
        <v>270928.67300000001</v>
      </c>
      <c r="C8" s="203">
        <v>233581</v>
      </c>
      <c r="D8" s="203">
        <v>496027.67300000001</v>
      </c>
      <c r="E8" s="203">
        <v>528861</v>
      </c>
      <c r="F8" s="204">
        <v>6.6192530754226624</v>
      </c>
      <c r="G8" s="20"/>
    </row>
    <row r="9" spans="1:27" ht="15.6" customHeight="1">
      <c r="A9" s="202" t="s">
        <v>8</v>
      </c>
      <c r="B9" s="203">
        <v>534081.88399999996</v>
      </c>
      <c r="C9" s="203">
        <v>420001.57500000001</v>
      </c>
      <c r="D9" s="203">
        <v>947842.44500000018</v>
      </c>
      <c r="E9" s="203">
        <v>803719.74699999997</v>
      </c>
      <c r="F9" s="204">
        <v>-15.205343331084951</v>
      </c>
      <c r="G9" s="20"/>
    </row>
    <row r="10" spans="1:27" ht="15.6" customHeight="1">
      <c r="A10" s="202" t="s">
        <v>10</v>
      </c>
      <c r="B10" s="203">
        <v>479969.83999999991</v>
      </c>
      <c r="C10" s="203">
        <v>382596.81200000009</v>
      </c>
      <c r="D10" s="203">
        <v>846662.36499999999</v>
      </c>
      <c r="E10" s="203">
        <v>800987.272</v>
      </c>
      <c r="F10" s="204">
        <v>-5.3947234326401059</v>
      </c>
    </row>
    <row r="11" spans="1:27" ht="15.6" customHeight="1">
      <c r="A11" s="202" t="s">
        <v>9</v>
      </c>
      <c r="B11" s="203">
        <v>8667845.5099999998</v>
      </c>
      <c r="C11" s="203">
        <v>7609707.1799999997</v>
      </c>
      <c r="D11" s="203">
        <v>17753881.329999998</v>
      </c>
      <c r="E11" s="203">
        <v>16320582.630000001</v>
      </c>
      <c r="F11" s="204">
        <v>-8.0731569247229942</v>
      </c>
    </row>
    <row r="12" spans="1:27" ht="15.6" customHeight="1">
      <c r="A12" s="202" t="s">
        <v>6</v>
      </c>
      <c r="B12" s="203">
        <v>460244.08500000002</v>
      </c>
      <c r="C12" s="203">
        <v>473300.2</v>
      </c>
      <c r="D12" s="203">
        <v>947671.424</v>
      </c>
      <c r="E12" s="203">
        <v>951210.93799999997</v>
      </c>
      <c r="F12" s="204">
        <v>0.37349590906309521</v>
      </c>
    </row>
    <row r="13" spans="1:27" ht="15.6" customHeight="1">
      <c r="A13" s="202" t="s">
        <v>175</v>
      </c>
      <c r="B13" s="203">
        <v>1050221.6140000001</v>
      </c>
      <c r="C13" s="203">
        <v>1120931.3589999999</v>
      </c>
      <c r="D13" s="203">
        <v>1996663.3219999999</v>
      </c>
      <c r="E13" s="203">
        <v>2122622.1290000002</v>
      </c>
      <c r="F13" s="204">
        <v>6.3084650082033136</v>
      </c>
    </row>
    <row r="14" spans="1:27" ht="15.6" customHeight="1">
      <c r="A14" s="202" t="s">
        <v>153</v>
      </c>
      <c r="B14" s="203">
        <v>5591143.6699999999</v>
      </c>
      <c r="C14" s="203">
        <v>4902560.3890000004</v>
      </c>
      <c r="D14" s="203">
        <v>11303067.66</v>
      </c>
      <c r="E14" s="203">
        <v>10005723.465</v>
      </c>
      <c r="F14" s="204">
        <v>-11.477806149839511</v>
      </c>
    </row>
    <row r="15" spans="1:27" ht="15.6" customHeight="1">
      <c r="A15" s="202" t="s">
        <v>150</v>
      </c>
      <c r="B15" s="203">
        <v>2173216</v>
      </c>
      <c r="C15" s="203">
        <v>2424897</v>
      </c>
      <c r="D15" s="203">
        <v>4661229</v>
      </c>
      <c r="E15" s="203">
        <v>4867510</v>
      </c>
      <c r="F15" s="204">
        <v>4.4254637564470727</v>
      </c>
    </row>
    <row r="16" spans="1:27" ht="15.6" customHeight="1">
      <c r="A16" s="202" t="s">
        <v>149</v>
      </c>
      <c r="B16" s="203">
        <v>2755191.9550000001</v>
      </c>
      <c r="C16" s="203">
        <v>2747840</v>
      </c>
      <c r="D16" s="203">
        <v>5964012.9730000002</v>
      </c>
      <c r="E16" s="203">
        <v>6045356</v>
      </c>
      <c r="F16" s="204">
        <v>1.363897553010901</v>
      </c>
      <c r="G16" s="15"/>
    </row>
    <row r="17" spans="1:7" ht="15.6" customHeight="1">
      <c r="A17" s="202" t="s">
        <v>155</v>
      </c>
      <c r="B17" s="203">
        <v>1547918.686</v>
      </c>
      <c r="C17" s="203">
        <v>1230142.389</v>
      </c>
      <c r="D17" s="203">
        <v>3630747.3709999998</v>
      </c>
      <c r="E17" s="203">
        <v>2629515.182</v>
      </c>
      <c r="F17" s="204">
        <v>-27.576476319921849</v>
      </c>
      <c r="G17" s="16"/>
    </row>
    <row r="18" spans="1:7" ht="15.6" customHeight="1">
      <c r="A18" s="202" t="s">
        <v>152</v>
      </c>
      <c r="B18" s="203">
        <v>146982</v>
      </c>
      <c r="C18" s="203">
        <v>140243</v>
      </c>
      <c r="D18" s="203">
        <v>259168.9</v>
      </c>
      <c r="E18" s="203">
        <v>285734</v>
      </c>
      <c r="F18" s="204">
        <v>10.25011102798214</v>
      </c>
    </row>
    <row r="19" spans="1:7" ht="15.6" customHeight="1">
      <c r="A19" s="202" t="s">
        <v>148</v>
      </c>
      <c r="B19" s="203">
        <v>792795.71100000001</v>
      </c>
      <c r="C19" s="203">
        <v>886822.30499999982</v>
      </c>
      <c r="D19" s="203">
        <v>1651972.781</v>
      </c>
      <c r="E19" s="203">
        <v>1716957.4140000001</v>
      </c>
      <c r="F19" s="204">
        <v>3.9337593056867641</v>
      </c>
    </row>
    <row r="20" spans="1:7" ht="15.6" customHeight="1">
      <c r="A20" s="202" t="s">
        <v>147</v>
      </c>
      <c r="B20" s="203">
        <v>1490419.1969999999</v>
      </c>
      <c r="C20" s="203">
        <v>1610260.085</v>
      </c>
      <c r="D20" s="203">
        <v>2940708.6179999998</v>
      </c>
      <c r="E20" s="203">
        <v>3197858.2829999998</v>
      </c>
      <c r="F20" s="204">
        <v>8.7444795933195678</v>
      </c>
    </row>
    <row r="21" spans="1:7" ht="15.6" customHeight="1">
      <c r="A21" s="202" t="s">
        <v>154</v>
      </c>
      <c r="B21" s="203">
        <v>2482464.1940000001</v>
      </c>
      <c r="C21" s="203">
        <v>2728390.0639999998</v>
      </c>
      <c r="D21" s="203">
        <v>4926038.4810000006</v>
      </c>
      <c r="E21" s="203">
        <v>5535138.6239999998</v>
      </c>
      <c r="F21" s="204">
        <v>12.364908340633789</v>
      </c>
    </row>
    <row r="22" spans="1:7" ht="15.6" customHeight="1">
      <c r="A22" s="202" t="s">
        <v>151</v>
      </c>
      <c r="B22" s="203">
        <v>2099356.9929999998</v>
      </c>
      <c r="C22" s="203">
        <v>2106132.39</v>
      </c>
      <c r="D22" s="203">
        <v>4504278.898</v>
      </c>
      <c r="E22" s="203">
        <v>4292879.1390000004</v>
      </c>
      <c r="F22" s="204">
        <v>-4.6933097125461254</v>
      </c>
    </row>
    <row r="23" spans="1:7" ht="15.6" customHeight="1">
      <c r="A23" s="202" t="s">
        <v>171</v>
      </c>
      <c r="B23" s="203">
        <v>437952.58299999998</v>
      </c>
      <c r="C23" s="203">
        <v>151458</v>
      </c>
      <c r="D23" s="203">
        <v>890325.21100000001</v>
      </c>
      <c r="E23" s="203">
        <v>365340.76799999998</v>
      </c>
      <c r="F23" s="204">
        <v>-58.965469753501118</v>
      </c>
    </row>
    <row r="24" spans="1:7" ht="15.6" customHeight="1">
      <c r="A24" s="202" t="s">
        <v>146</v>
      </c>
      <c r="B24" s="203">
        <v>116552.682</v>
      </c>
      <c r="C24" s="203">
        <v>132299.92800000001</v>
      </c>
      <c r="D24" s="203">
        <v>252329.557</v>
      </c>
      <c r="E24" s="203">
        <v>351097.97899999999</v>
      </c>
      <c r="F24" s="204">
        <v>39.142628859765317</v>
      </c>
    </row>
    <row r="25" spans="1:7" ht="15.6" customHeight="1">
      <c r="A25" s="202" t="s">
        <v>145</v>
      </c>
      <c r="B25" s="203">
        <v>39130</v>
      </c>
      <c r="C25" s="203">
        <v>41162</v>
      </c>
      <c r="D25" s="203">
        <v>89462</v>
      </c>
      <c r="E25" s="203">
        <v>78533</v>
      </c>
      <c r="F25" s="204">
        <v>-12.21636001877893</v>
      </c>
    </row>
    <row r="26" spans="1:7" ht="15.6" customHeight="1">
      <c r="A26" s="202" t="s">
        <v>157</v>
      </c>
      <c r="B26" s="203">
        <v>198276.62</v>
      </c>
      <c r="C26" s="203">
        <v>204890.37</v>
      </c>
      <c r="D26" s="203">
        <v>396211.72499999998</v>
      </c>
      <c r="E26" s="203">
        <v>363259.19099999999</v>
      </c>
      <c r="F26" s="204">
        <v>-8.3169002633629674</v>
      </c>
    </row>
    <row r="27" spans="1:7" ht="15.6" customHeight="1">
      <c r="A27" s="202" t="s">
        <v>173</v>
      </c>
      <c r="B27" s="203">
        <v>269566.28399999999</v>
      </c>
      <c r="C27" s="203">
        <v>264673.65000000002</v>
      </c>
      <c r="D27" s="203">
        <v>544862.34199999995</v>
      </c>
      <c r="E27" s="203">
        <v>514961.00099999999</v>
      </c>
      <c r="F27" s="204">
        <v>-5.487870732677635</v>
      </c>
    </row>
    <row r="28" spans="1:7" ht="15.6" customHeight="1">
      <c r="A28" s="202" t="s">
        <v>177</v>
      </c>
      <c r="B28" s="203">
        <v>830662.86699999997</v>
      </c>
      <c r="C28" s="203">
        <v>1084450.452</v>
      </c>
      <c r="D28" s="203">
        <v>1727122.4650000001</v>
      </c>
      <c r="E28" s="203">
        <v>2140085.4670000002</v>
      </c>
      <c r="F28" s="204">
        <v>23.91046439199668</v>
      </c>
    </row>
    <row r="29" spans="1:7" ht="15.6" customHeight="1">
      <c r="A29" s="202" t="s">
        <v>178</v>
      </c>
      <c r="B29" s="203">
        <v>600116.20200000005</v>
      </c>
      <c r="C29" s="203">
        <v>522155.91499999998</v>
      </c>
      <c r="D29" s="203">
        <v>1121375.8060000001</v>
      </c>
      <c r="E29" s="203">
        <v>1070981.3189999999</v>
      </c>
      <c r="F29" s="204">
        <v>-4.4939873618068589</v>
      </c>
    </row>
    <row r="30" spans="1:7" ht="15.6" customHeight="1">
      <c r="A30" s="202" t="s">
        <v>179</v>
      </c>
      <c r="B30" s="203">
        <v>280756</v>
      </c>
      <c r="C30" s="203">
        <v>315976</v>
      </c>
      <c r="D30" s="203">
        <v>624271</v>
      </c>
      <c r="E30" s="203">
        <v>620314</v>
      </c>
      <c r="F30" s="204">
        <v>-0.6338593335266296</v>
      </c>
    </row>
    <row r="31" spans="1:7" ht="15.6" customHeight="1">
      <c r="A31" s="202" t="s">
        <v>180</v>
      </c>
      <c r="B31" s="203">
        <v>2465874.2560000001</v>
      </c>
      <c r="C31" s="203">
        <v>3012073.91</v>
      </c>
      <c r="D31" s="203">
        <v>5487466.4690000014</v>
      </c>
      <c r="E31" s="203">
        <v>5740515.1260000002</v>
      </c>
      <c r="F31" s="204">
        <v>4.6113932254444174</v>
      </c>
    </row>
    <row r="32" spans="1:7" ht="15.6" customHeight="1">
      <c r="A32" s="202" t="s">
        <v>181</v>
      </c>
      <c r="B32" s="203">
        <v>6765077.4630000005</v>
      </c>
      <c r="C32" s="203">
        <v>5725584.841</v>
      </c>
      <c r="D32" s="203">
        <v>13564442.142000001</v>
      </c>
      <c r="E32" s="203">
        <v>11641466.464</v>
      </c>
      <c r="F32" s="204">
        <v>-14.17659243092521</v>
      </c>
    </row>
    <row r="33" spans="1:6" ht="15.6" customHeight="1">
      <c r="A33" s="202" t="s">
        <v>182</v>
      </c>
      <c r="B33" s="203">
        <v>380975.02299999999</v>
      </c>
      <c r="C33" s="203">
        <v>357232.78700000001</v>
      </c>
      <c r="D33" s="203">
        <v>746499.04200000002</v>
      </c>
      <c r="E33" s="203">
        <v>713321.19299999997</v>
      </c>
      <c r="F33" s="204">
        <v>-4.444459688938224</v>
      </c>
    </row>
    <row r="34" spans="1:6" ht="15.6" customHeight="1">
      <c r="A34" s="202" t="s">
        <v>183</v>
      </c>
      <c r="B34" s="203">
        <v>127497</v>
      </c>
      <c r="C34" s="203">
        <v>129961</v>
      </c>
      <c r="D34" s="203">
        <v>264067</v>
      </c>
      <c r="E34" s="203">
        <v>235432</v>
      </c>
      <c r="F34" s="204">
        <v>-10.843838874225099</v>
      </c>
    </row>
    <row r="35" spans="1:6" ht="15.6" customHeight="1">
      <c r="A35" s="193" t="s">
        <v>158</v>
      </c>
      <c r="B35" s="192">
        <f>SUM(B7:B34)</f>
        <v>44003237.405999996</v>
      </c>
      <c r="C35" s="91">
        <f>SUM(C7:C34)</f>
        <v>42463348.974999994</v>
      </c>
      <c r="D35" s="90">
        <f>SUM(D7:D34)</f>
        <v>90658299.274999991</v>
      </c>
      <c r="E35" s="92">
        <f>SUM(E7:E34)</f>
        <v>86686316.703000009</v>
      </c>
      <c r="F35" s="191">
        <f>E35*100/D35-100</f>
        <v>-4.3812674667009759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943260</v>
      </c>
      <c r="C7" s="203">
        <v>1498926</v>
      </c>
      <c r="D7" s="203">
        <v>2110729</v>
      </c>
      <c r="E7" s="203">
        <v>2738025</v>
      </c>
      <c r="F7" s="204">
        <v>29.71940026407939</v>
      </c>
      <c r="G7" s="27"/>
    </row>
    <row r="8" spans="1:14" ht="15.6" customHeight="1">
      <c r="A8" s="202" t="s">
        <v>11</v>
      </c>
      <c r="B8" s="203">
        <v>268942</v>
      </c>
      <c r="C8" s="203">
        <v>232134</v>
      </c>
      <c r="D8" s="203">
        <v>492557</v>
      </c>
      <c r="E8" s="203">
        <v>525550</v>
      </c>
      <c r="F8" s="204">
        <v>6.6983110584155696</v>
      </c>
      <c r="G8" s="20"/>
    </row>
    <row r="9" spans="1:14" ht="15.6" customHeight="1">
      <c r="A9" s="202" t="s">
        <v>8</v>
      </c>
      <c r="B9" s="203">
        <v>529977</v>
      </c>
      <c r="C9" s="203">
        <v>414766</v>
      </c>
      <c r="D9" s="203">
        <v>938928</v>
      </c>
      <c r="E9" s="203">
        <v>793105</v>
      </c>
      <c r="F9" s="204">
        <v>-15.53079682361161</v>
      </c>
      <c r="G9" s="20"/>
    </row>
    <row r="10" spans="1:14" ht="15.6" customHeight="1">
      <c r="A10" s="202" t="s">
        <v>10</v>
      </c>
      <c r="B10" s="203">
        <v>475724</v>
      </c>
      <c r="C10" s="203">
        <v>378690</v>
      </c>
      <c r="D10" s="203">
        <v>837538</v>
      </c>
      <c r="E10" s="203">
        <v>792160</v>
      </c>
      <c r="F10" s="204">
        <v>-5.4180228240390278</v>
      </c>
    </row>
    <row r="11" spans="1:14" ht="15.6" customHeight="1">
      <c r="A11" s="202" t="s">
        <v>9</v>
      </c>
      <c r="B11" s="203">
        <v>7985058</v>
      </c>
      <c r="C11" s="203">
        <v>7226827</v>
      </c>
      <c r="D11" s="203">
        <v>16523642</v>
      </c>
      <c r="E11" s="203">
        <v>15386056</v>
      </c>
      <c r="F11" s="204">
        <v>-6.8845960230801353</v>
      </c>
    </row>
    <row r="12" spans="1:14" ht="15.6" customHeight="1">
      <c r="A12" s="202" t="s">
        <v>6</v>
      </c>
      <c r="B12" s="203">
        <v>448465</v>
      </c>
      <c r="C12" s="203">
        <v>466425</v>
      </c>
      <c r="D12" s="203">
        <v>922222</v>
      </c>
      <c r="E12" s="203">
        <v>933845</v>
      </c>
      <c r="F12" s="204">
        <v>1.26032560489773</v>
      </c>
    </row>
    <row r="13" spans="1:14" ht="15.6" customHeight="1">
      <c r="A13" s="202" t="s">
        <v>175</v>
      </c>
      <c r="B13" s="203">
        <v>1046580</v>
      </c>
      <c r="C13" s="203">
        <v>1116871</v>
      </c>
      <c r="D13" s="203">
        <v>1986676</v>
      </c>
      <c r="E13" s="203">
        <v>2115699</v>
      </c>
      <c r="F13" s="204">
        <v>6.4944157980465897</v>
      </c>
    </row>
    <row r="14" spans="1:14" ht="15.6" customHeight="1">
      <c r="A14" s="202" t="s">
        <v>153</v>
      </c>
      <c r="B14" s="203">
        <v>5446057</v>
      </c>
      <c r="C14" s="203">
        <v>4795816</v>
      </c>
      <c r="D14" s="203">
        <v>11017376</v>
      </c>
      <c r="E14" s="203">
        <v>9780914</v>
      </c>
      <c r="F14" s="204">
        <v>-11.222835637088179</v>
      </c>
    </row>
    <row r="15" spans="1:14" ht="15.6" customHeight="1">
      <c r="A15" s="202" t="s">
        <v>150</v>
      </c>
      <c r="B15" s="203">
        <v>2165227</v>
      </c>
      <c r="C15" s="203">
        <v>2415342</v>
      </c>
      <c r="D15" s="203">
        <v>4644298</v>
      </c>
      <c r="E15" s="203">
        <v>4848546</v>
      </c>
      <c r="F15" s="204">
        <v>4.3978228787213851</v>
      </c>
    </row>
    <row r="16" spans="1:14" ht="15.6" customHeight="1">
      <c r="A16" s="202" t="s">
        <v>149</v>
      </c>
      <c r="B16" s="203">
        <v>2734763</v>
      </c>
      <c r="C16" s="203">
        <v>2735919</v>
      </c>
      <c r="D16" s="203">
        <v>5921234</v>
      </c>
      <c r="E16" s="203">
        <v>6024407</v>
      </c>
      <c r="F16" s="204">
        <v>1.742423960951385</v>
      </c>
      <c r="G16" s="15"/>
    </row>
    <row r="17" spans="1:7" ht="15.6" customHeight="1">
      <c r="A17" s="202" t="s">
        <v>155</v>
      </c>
      <c r="B17" s="203">
        <v>1544190</v>
      </c>
      <c r="C17" s="203">
        <v>1227777</v>
      </c>
      <c r="D17" s="203">
        <v>3624381</v>
      </c>
      <c r="E17" s="203">
        <v>2624528</v>
      </c>
      <c r="F17" s="204">
        <v>-27.586862418713711</v>
      </c>
      <c r="G17" s="16"/>
    </row>
    <row r="18" spans="1:7" ht="15.6" customHeight="1">
      <c r="A18" s="202" t="s">
        <v>152</v>
      </c>
      <c r="B18" s="203">
        <v>96315</v>
      </c>
      <c r="C18" s="203">
        <v>91636</v>
      </c>
      <c r="D18" s="203">
        <v>169343</v>
      </c>
      <c r="E18" s="203">
        <v>184143</v>
      </c>
      <c r="F18" s="204">
        <v>8.7396585627985814</v>
      </c>
    </row>
    <row r="19" spans="1:7" ht="15.6" customHeight="1">
      <c r="A19" s="202" t="s">
        <v>148</v>
      </c>
      <c r="B19" s="203">
        <v>792271</v>
      </c>
      <c r="C19" s="203">
        <v>885834</v>
      </c>
      <c r="D19" s="203">
        <v>1650575</v>
      </c>
      <c r="E19" s="203">
        <v>1715141</v>
      </c>
      <c r="F19" s="204">
        <v>3.911727731245179</v>
      </c>
    </row>
    <row r="20" spans="1:7" ht="15.6" customHeight="1">
      <c r="A20" s="202" t="s">
        <v>147</v>
      </c>
      <c r="B20" s="203">
        <v>1490266</v>
      </c>
      <c r="C20" s="203">
        <v>1610175</v>
      </c>
      <c r="D20" s="203">
        <v>2932940</v>
      </c>
      <c r="E20" s="203">
        <v>3190157</v>
      </c>
      <c r="F20" s="204">
        <v>8.7699373325059469</v>
      </c>
    </row>
    <row r="21" spans="1:7" ht="15.6" customHeight="1">
      <c r="A21" s="202" t="s">
        <v>154</v>
      </c>
      <c r="B21" s="203">
        <v>2460868</v>
      </c>
      <c r="C21" s="203">
        <v>2716372</v>
      </c>
      <c r="D21" s="203">
        <v>4887417</v>
      </c>
      <c r="E21" s="203">
        <v>5503218</v>
      </c>
      <c r="F21" s="204">
        <v>12.599722921125821</v>
      </c>
    </row>
    <row r="22" spans="1:7" ht="15.6" customHeight="1">
      <c r="A22" s="202" t="s">
        <v>151</v>
      </c>
      <c r="B22" s="203">
        <v>1906851</v>
      </c>
      <c r="C22" s="203">
        <v>1874827</v>
      </c>
      <c r="D22" s="203">
        <v>4095579</v>
      </c>
      <c r="E22" s="203">
        <v>3863578</v>
      </c>
      <c r="F22" s="204">
        <v>-5.6646691469020567</v>
      </c>
    </row>
    <row r="23" spans="1:7" ht="15.6" customHeight="1">
      <c r="A23" s="202" t="s">
        <v>171</v>
      </c>
      <c r="B23" s="203">
        <v>431920</v>
      </c>
      <c r="C23" s="203">
        <v>146396</v>
      </c>
      <c r="D23" s="203">
        <v>879294</v>
      </c>
      <c r="E23" s="203">
        <v>355015</v>
      </c>
      <c r="F23" s="204">
        <v>-59.624994597938802</v>
      </c>
    </row>
    <row r="24" spans="1:7" ht="15.6" customHeight="1">
      <c r="A24" s="202" t="s">
        <v>146</v>
      </c>
      <c r="B24" s="203">
        <v>113797</v>
      </c>
      <c r="C24" s="203">
        <v>130964</v>
      </c>
      <c r="D24" s="203">
        <v>245643</v>
      </c>
      <c r="E24" s="203">
        <v>348032</v>
      </c>
      <c r="F24" s="204">
        <v>41.682034497217501</v>
      </c>
    </row>
    <row r="25" spans="1:7" ht="15.6" customHeight="1">
      <c r="A25" s="202" t="s">
        <v>145</v>
      </c>
      <c r="B25" s="203">
        <v>39120</v>
      </c>
      <c r="C25" s="203">
        <v>41162</v>
      </c>
      <c r="D25" s="203">
        <v>89452</v>
      </c>
      <c r="E25" s="203">
        <v>78524</v>
      </c>
      <c r="F25" s="204">
        <v>-12.21660778965256</v>
      </c>
    </row>
    <row r="26" spans="1:7" ht="15.6" customHeight="1">
      <c r="A26" s="202" t="s">
        <v>157</v>
      </c>
      <c r="B26" s="203">
        <v>196741</v>
      </c>
      <c r="C26" s="203">
        <v>202578</v>
      </c>
      <c r="D26" s="203">
        <v>393412</v>
      </c>
      <c r="E26" s="203">
        <v>359194</v>
      </c>
      <c r="F26" s="204">
        <v>-8.6977519750287229</v>
      </c>
    </row>
    <row r="27" spans="1:7" ht="15.6" customHeight="1">
      <c r="A27" s="202" t="s">
        <v>173</v>
      </c>
      <c r="B27" s="203">
        <v>266056</v>
      </c>
      <c r="C27" s="203">
        <v>260750</v>
      </c>
      <c r="D27" s="203">
        <v>536984</v>
      </c>
      <c r="E27" s="203">
        <v>506816</v>
      </c>
      <c r="F27" s="204">
        <v>-5.6180444854967666</v>
      </c>
    </row>
    <row r="28" spans="1:7" ht="15.6" customHeight="1">
      <c r="A28" s="202" t="s">
        <v>177</v>
      </c>
      <c r="B28" s="203">
        <v>792476</v>
      </c>
      <c r="C28" s="203">
        <v>1028611</v>
      </c>
      <c r="D28" s="203">
        <v>1648463</v>
      </c>
      <c r="E28" s="203">
        <v>2021674</v>
      </c>
      <c r="F28" s="204">
        <v>22.639937930059698</v>
      </c>
    </row>
    <row r="29" spans="1:7" ht="15.6" customHeight="1">
      <c r="A29" s="202" t="s">
        <v>178</v>
      </c>
      <c r="B29" s="203">
        <v>597825</v>
      </c>
      <c r="C29" s="203">
        <v>519546</v>
      </c>
      <c r="D29" s="203">
        <v>1116096</v>
      </c>
      <c r="E29" s="203">
        <v>1065168</v>
      </c>
      <c r="F29" s="204">
        <v>-4.5630483399277466</v>
      </c>
    </row>
    <row r="30" spans="1:7" ht="15.6" customHeight="1">
      <c r="A30" s="202" t="s">
        <v>179</v>
      </c>
      <c r="B30" s="203">
        <v>278663</v>
      </c>
      <c r="C30" s="203">
        <v>313082</v>
      </c>
      <c r="D30" s="203">
        <v>619645</v>
      </c>
      <c r="E30" s="203">
        <v>615476</v>
      </c>
      <c r="F30" s="204">
        <v>-0.67280458972476254</v>
      </c>
    </row>
    <row r="31" spans="1:7" ht="15.6" customHeight="1">
      <c r="A31" s="202" t="s">
        <v>180</v>
      </c>
      <c r="B31" s="203">
        <v>2444195</v>
      </c>
      <c r="C31" s="203">
        <v>2981214</v>
      </c>
      <c r="D31" s="203">
        <v>5456005</v>
      </c>
      <c r="E31" s="203">
        <v>5697945</v>
      </c>
      <c r="F31" s="204">
        <v>4.4343801004581138</v>
      </c>
    </row>
    <row r="32" spans="1:7" ht="15.6" customHeight="1">
      <c r="A32" s="202" t="s">
        <v>181</v>
      </c>
      <c r="B32" s="203">
        <v>6737347</v>
      </c>
      <c r="C32" s="203">
        <v>5689481</v>
      </c>
      <c r="D32" s="203">
        <v>13497577</v>
      </c>
      <c r="E32" s="203">
        <v>11569549</v>
      </c>
      <c r="F32" s="204">
        <v>-14.284252647715959</v>
      </c>
    </row>
    <row r="33" spans="1:6" ht="15.6" customHeight="1">
      <c r="A33" s="202" t="s">
        <v>182</v>
      </c>
      <c r="B33" s="203">
        <v>371234</v>
      </c>
      <c r="C33" s="203">
        <v>352166</v>
      </c>
      <c r="D33" s="203">
        <v>722133</v>
      </c>
      <c r="E33" s="203">
        <v>695950</v>
      </c>
      <c r="F33" s="204">
        <v>-3.6257863856104109</v>
      </c>
    </row>
    <row r="34" spans="1:6" ht="15.6" customHeight="1">
      <c r="A34" s="202" t="s">
        <v>183</v>
      </c>
      <c r="B34" s="203">
        <v>126768</v>
      </c>
      <c r="C34" s="203">
        <v>129454</v>
      </c>
      <c r="D34" s="203">
        <v>262553</v>
      </c>
      <c r="E34" s="203">
        <v>233926</v>
      </c>
      <c r="F34" s="204">
        <v>-10.90332237681535</v>
      </c>
    </row>
    <row r="35" spans="1:6" ht="15.6" customHeight="1">
      <c r="A35" s="170" t="s">
        <v>158</v>
      </c>
      <c r="B35" s="192">
        <f>SUM(B7:B34)</f>
        <v>42730956</v>
      </c>
      <c r="C35" s="192">
        <f>SUM(C7:C34)</f>
        <v>41483741</v>
      </c>
      <c r="D35" s="90">
        <f>SUM(D7:D34)</f>
        <v>88222692</v>
      </c>
      <c r="E35" s="92">
        <f>SUM(E7:E34)</f>
        <v>84566341</v>
      </c>
      <c r="F35" s="154">
        <f>E35*100/D35-100</f>
        <v>-4.1444563945067614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690494</v>
      </c>
      <c r="C7" s="203">
        <v>895370</v>
      </c>
      <c r="D7" s="203">
        <v>1313788</v>
      </c>
      <c r="E7" s="203">
        <v>1572025</v>
      </c>
      <c r="F7" s="204">
        <v>19.655910999339309</v>
      </c>
      <c r="G7" s="51"/>
    </row>
    <row r="8" spans="1:14" ht="15.6" customHeight="1">
      <c r="A8" s="202" t="s">
        <v>11</v>
      </c>
      <c r="B8" s="203">
        <v>7190</v>
      </c>
      <c r="C8" s="203">
        <v>0</v>
      </c>
      <c r="D8" s="203">
        <v>7190</v>
      </c>
      <c r="E8" s="203">
        <v>5453</v>
      </c>
      <c r="F8" s="204">
        <v>-24.15855354659249</v>
      </c>
      <c r="G8" s="20"/>
    </row>
    <row r="9" spans="1:14" ht="15.6" customHeight="1">
      <c r="A9" s="202" t="s">
        <v>8</v>
      </c>
      <c r="B9" s="203">
        <v>13894</v>
      </c>
      <c r="C9" s="203">
        <v>3689</v>
      </c>
      <c r="D9" s="203">
        <v>21406</v>
      </c>
      <c r="E9" s="203">
        <v>8227</v>
      </c>
      <c r="F9" s="204">
        <v>-61.566850415771277</v>
      </c>
      <c r="G9" s="20"/>
    </row>
    <row r="10" spans="1:14" ht="15.6" customHeight="1">
      <c r="A10" s="202" t="s">
        <v>10</v>
      </c>
      <c r="B10" s="203">
        <v>54157</v>
      </c>
      <c r="C10" s="203">
        <v>72394</v>
      </c>
      <c r="D10" s="203">
        <v>128860</v>
      </c>
      <c r="E10" s="203">
        <v>127811</v>
      </c>
      <c r="F10" s="204">
        <v>-0.81406177246624623</v>
      </c>
    </row>
    <row r="11" spans="1:14" ht="15.6" customHeight="1">
      <c r="A11" s="202" t="s">
        <v>9</v>
      </c>
      <c r="B11" s="203">
        <v>2455118</v>
      </c>
      <c r="C11" s="203">
        <v>1898017</v>
      </c>
      <c r="D11" s="203">
        <v>4723659</v>
      </c>
      <c r="E11" s="203">
        <v>4278184</v>
      </c>
      <c r="F11" s="204">
        <v>-9.4307188558699977</v>
      </c>
    </row>
    <row r="12" spans="1:14" ht="15.6" customHeight="1">
      <c r="A12" s="202" t="s">
        <v>6</v>
      </c>
      <c r="B12" s="203">
        <v>62924</v>
      </c>
      <c r="C12" s="203">
        <v>148050</v>
      </c>
      <c r="D12" s="203">
        <v>143877</v>
      </c>
      <c r="E12" s="203">
        <v>311613</v>
      </c>
      <c r="F12" s="204">
        <v>116.5829145728643</v>
      </c>
    </row>
    <row r="13" spans="1:14" ht="15.6" customHeight="1">
      <c r="A13" s="202" t="s">
        <v>175</v>
      </c>
      <c r="B13" s="203">
        <v>54226</v>
      </c>
      <c r="C13" s="203">
        <v>81764</v>
      </c>
      <c r="D13" s="203">
        <v>144096</v>
      </c>
      <c r="E13" s="203">
        <v>153255</v>
      </c>
      <c r="F13" s="204">
        <v>6.3561792138574313</v>
      </c>
    </row>
    <row r="14" spans="1:14" ht="15.6" customHeight="1">
      <c r="A14" s="202" t="s">
        <v>153</v>
      </c>
      <c r="B14" s="203">
        <v>1375011</v>
      </c>
      <c r="C14" s="203">
        <v>1072742</v>
      </c>
      <c r="D14" s="203">
        <v>2882334</v>
      </c>
      <c r="E14" s="203">
        <v>2072619</v>
      </c>
      <c r="F14" s="204">
        <v>-28.092337668014881</v>
      </c>
    </row>
    <row r="15" spans="1:14" ht="15.6" customHeight="1">
      <c r="A15" s="202" t="s">
        <v>150</v>
      </c>
      <c r="B15" s="203">
        <v>1168148</v>
      </c>
      <c r="C15" s="203">
        <v>1505199</v>
      </c>
      <c r="D15" s="203">
        <v>2690195</v>
      </c>
      <c r="E15" s="203">
        <v>3008672</v>
      </c>
      <c r="F15" s="204">
        <v>11.838435503746011</v>
      </c>
    </row>
    <row r="16" spans="1:14" ht="15.6" customHeight="1">
      <c r="A16" s="202" t="s">
        <v>149</v>
      </c>
      <c r="B16" s="203">
        <v>2124685</v>
      </c>
      <c r="C16" s="203">
        <v>2109933</v>
      </c>
      <c r="D16" s="203">
        <v>4518442</v>
      </c>
      <c r="E16" s="203">
        <v>4445929</v>
      </c>
      <c r="F16" s="204">
        <v>-1.6048230783973729</v>
      </c>
      <c r="G16" s="15"/>
    </row>
    <row r="17" spans="1:7" ht="15.6" customHeight="1">
      <c r="A17" s="202" t="s">
        <v>155</v>
      </c>
      <c r="B17" s="203">
        <v>681731</v>
      </c>
      <c r="C17" s="203">
        <v>732854</v>
      </c>
      <c r="D17" s="203">
        <v>1549984</v>
      </c>
      <c r="E17" s="203">
        <v>1405635</v>
      </c>
      <c r="F17" s="204">
        <v>-9.3129348431983772</v>
      </c>
      <c r="G17" s="16"/>
    </row>
    <row r="18" spans="1:7" ht="15.6" customHeight="1">
      <c r="A18" s="202" t="s">
        <v>152</v>
      </c>
      <c r="B18" s="203">
        <v>52302</v>
      </c>
      <c r="C18" s="203">
        <v>49966</v>
      </c>
      <c r="D18" s="203">
        <v>83137</v>
      </c>
      <c r="E18" s="203">
        <v>101725</v>
      </c>
      <c r="F18" s="204">
        <v>22.35827609848803</v>
      </c>
    </row>
    <row r="19" spans="1:7" ht="15.6" customHeight="1">
      <c r="A19" s="202" t="s">
        <v>148</v>
      </c>
      <c r="B19" s="203">
        <v>278240</v>
      </c>
      <c r="C19" s="203">
        <v>477001</v>
      </c>
      <c r="D19" s="203">
        <v>576772</v>
      </c>
      <c r="E19" s="203">
        <v>935283</v>
      </c>
      <c r="F19" s="204">
        <v>62.158183823070473</v>
      </c>
    </row>
    <row r="20" spans="1:7" ht="15.6" customHeight="1">
      <c r="A20" s="202" t="s">
        <v>147</v>
      </c>
      <c r="B20" s="203">
        <v>52422</v>
      </c>
      <c r="C20" s="203">
        <v>94982</v>
      </c>
      <c r="D20" s="203">
        <v>135264</v>
      </c>
      <c r="E20" s="203">
        <v>187429</v>
      </c>
      <c r="F20" s="204">
        <v>38.565324106931627</v>
      </c>
    </row>
    <row r="21" spans="1:7" ht="15.6" customHeight="1">
      <c r="A21" s="202" t="s">
        <v>154</v>
      </c>
      <c r="B21" s="203">
        <v>1843815</v>
      </c>
      <c r="C21" s="203">
        <v>2211222</v>
      </c>
      <c r="D21" s="203">
        <v>3653171</v>
      </c>
      <c r="E21" s="203">
        <v>4342633</v>
      </c>
      <c r="F21" s="204">
        <v>18.87297364399312</v>
      </c>
    </row>
    <row r="22" spans="1:7" ht="15.6" customHeight="1">
      <c r="A22" s="202" t="s">
        <v>151</v>
      </c>
      <c r="B22" s="203">
        <v>582404</v>
      </c>
      <c r="C22" s="203">
        <v>561677</v>
      </c>
      <c r="D22" s="203">
        <v>1350266</v>
      </c>
      <c r="E22" s="203">
        <v>1203741</v>
      </c>
      <c r="F22" s="204">
        <v>-10.85156554338182</v>
      </c>
    </row>
    <row r="23" spans="1:7" ht="15.6" customHeight="1">
      <c r="A23" s="202" t="s">
        <v>171</v>
      </c>
      <c r="B23" s="203">
        <v>7875</v>
      </c>
      <c r="C23" s="203">
        <v>12900</v>
      </c>
      <c r="D23" s="203">
        <v>14025</v>
      </c>
      <c r="E23" s="203">
        <v>14910</v>
      </c>
      <c r="F23" s="204">
        <v>6.3101604278074896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2300</v>
      </c>
      <c r="C25" s="203">
        <v>5796</v>
      </c>
      <c r="D25" s="203">
        <v>8735</v>
      </c>
      <c r="E25" s="203">
        <v>9545</v>
      </c>
      <c r="F25" s="204">
        <v>9.2730394962793383</v>
      </c>
    </row>
    <row r="26" spans="1:7" ht="15.6" customHeight="1">
      <c r="A26" s="202" t="s">
        <v>157</v>
      </c>
      <c r="B26" s="203">
        <v>128444</v>
      </c>
      <c r="C26" s="203">
        <v>138237</v>
      </c>
      <c r="D26" s="203">
        <v>229517</v>
      </c>
      <c r="E26" s="203">
        <v>223872</v>
      </c>
      <c r="F26" s="204">
        <v>-2.4595128029731939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171026</v>
      </c>
      <c r="C28" s="203">
        <v>339305</v>
      </c>
      <c r="D28" s="203">
        <v>445798</v>
      </c>
      <c r="E28" s="203">
        <v>684391</v>
      </c>
      <c r="F28" s="204">
        <v>53.520428534896979</v>
      </c>
    </row>
    <row r="29" spans="1:7" ht="15.6" customHeight="1">
      <c r="A29" s="202" t="s">
        <v>178</v>
      </c>
      <c r="B29" s="203">
        <v>14723</v>
      </c>
      <c r="C29" s="203">
        <v>28078</v>
      </c>
      <c r="D29" s="203">
        <v>33988</v>
      </c>
      <c r="E29" s="203">
        <v>41803</v>
      </c>
      <c r="F29" s="204">
        <v>22.993409438625392</v>
      </c>
    </row>
    <row r="30" spans="1:7" ht="15.6" customHeight="1">
      <c r="A30" s="202" t="s">
        <v>179</v>
      </c>
      <c r="B30" s="203">
        <v>27776</v>
      </c>
      <c r="C30" s="203">
        <v>35006</v>
      </c>
      <c r="D30" s="203">
        <v>73770</v>
      </c>
      <c r="E30" s="203">
        <v>67292</v>
      </c>
      <c r="F30" s="204">
        <v>-8.7813474312050914</v>
      </c>
    </row>
    <row r="31" spans="1:7" ht="15.6" customHeight="1">
      <c r="A31" s="202" t="s">
        <v>180</v>
      </c>
      <c r="B31" s="203">
        <v>1627078</v>
      </c>
      <c r="C31" s="203">
        <v>1781067</v>
      </c>
      <c r="D31" s="203">
        <v>3485047</v>
      </c>
      <c r="E31" s="203">
        <v>3307635</v>
      </c>
      <c r="F31" s="204">
        <v>-5.0906630527507986</v>
      </c>
    </row>
    <row r="32" spans="1:7" ht="15.6" customHeight="1">
      <c r="A32" s="202" t="s">
        <v>181</v>
      </c>
      <c r="B32" s="203">
        <v>440104</v>
      </c>
      <c r="C32" s="203">
        <v>324101</v>
      </c>
      <c r="D32" s="203">
        <v>890851</v>
      </c>
      <c r="E32" s="203">
        <v>837127</v>
      </c>
      <c r="F32" s="204">
        <v>-6.030638120179475</v>
      </c>
    </row>
    <row r="33" spans="1:6" ht="15.6" customHeight="1">
      <c r="A33" s="202" t="s">
        <v>182</v>
      </c>
      <c r="B33" s="203">
        <v>5404</v>
      </c>
      <c r="C33" s="203">
        <v>5744</v>
      </c>
      <c r="D33" s="203">
        <v>5404</v>
      </c>
      <c r="E33" s="203">
        <v>8737</v>
      </c>
      <c r="F33" s="204">
        <v>61.676535899333821</v>
      </c>
    </row>
    <row r="34" spans="1:6" ht="15.6" customHeight="1">
      <c r="A34" s="202" t="s">
        <v>183</v>
      </c>
      <c r="B34" s="203">
        <v>41889</v>
      </c>
      <c r="C34" s="203">
        <v>35868</v>
      </c>
      <c r="D34" s="203">
        <v>65654</v>
      </c>
      <c r="E34" s="203">
        <v>51814</v>
      </c>
      <c r="F34" s="204">
        <v>-21.080208365065349</v>
      </c>
    </row>
    <row r="35" spans="1:6" ht="15.6" customHeight="1">
      <c r="A35" s="170" t="s">
        <v>158</v>
      </c>
      <c r="B35" s="90">
        <f>SUM(B7:B34)</f>
        <v>13963380</v>
      </c>
      <c r="C35" s="91">
        <f>SUM(C7:C34)</f>
        <v>14620962</v>
      </c>
      <c r="D35" s="90">
        <f>SUM(D7:D34)</f>
        <v>29175230</v>
      </c>
      <c r="E35" s="92">
        <f>SUM(E7:E34)</f>
        <v>29407360</v>
      </c>
      <c r="F35" s="154">
        <f>E35*100/D35-100</f>
        <v>0.79564068560898704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185452</v>
      </c>
      <c r="C7" s="203">
        <v>546233</v>
      </c>
      <c r="D7" s="203">
        <v>650011</v>
      </c>
      <c r="E7" s="203">
        <v>1067680</v>
      </c>
      <c r="F7" s="204">
        <v>64.255681826922938</v>
      </c>
      <c r="G7" s="51"/>
    </row>
    <row r="8" spans="1:14" ht="15.6" customHeight="1">
      <c r="A8" s="202" t="s">
        <v>11</v>
      </c>
      <c r="B8" s="203">
        <v>127195</v>
      </c>
      <c r="C8" s="203">
        <v>135408</v>
      </c>
      <c r="D8" s="203">
        <v>246770</v>
      </c>
      <c r="E8" s="203">
        <v>327167</v>
      </c>
      <c r="F8" s="204">
        <v>32.579730113060748</v>
      </c>
      <c r="G8" s="20"/>
    </row>
    <row r="9" spans="1:14" ht="15.6" customHeight="1">
      <c r="A9" s="202" t="s">
        <v>8</v>
      </c>
      <c r="B9" s="203">
        <v>389279</v>
      </c>
      <c r="C9" s="203">
        <v>313763</v>
      </c>
      <c r="D9" s="203">
        <v>656271</v>
      </c>
      <c r="E9" s="203">
        <v>612847</v>
      </c>
      <c r="F9" s="204">
        <v>-6.6167787392708144</v>
      </c>
      <c r="G9" s="20"/>
    </row>
    <row r="10" spans="1:14" ht="15.6" customHeight="1">
      <c r="A10" s="202" t="s">
        <v>10</v>
      </c>
      <c r="B10" s="203">
        <v>294729</v>
      </c>
      <c r="C10" s="203">
        <v>223174</v>
      </c>
      <c r="D10" s="203">
        <v>483948</v>
      </c>
      <c r="E10" s="203">
        <v>489510</v>
      </c>
      <c r="F10" s="204">
        <v>1.1492970319125251</v>
      </c>
    </row>
    <row r="11" spans="1:14" ht="15.6" customHeight="1">
      <c r="A11" s="202" t="s">
        <v>9</v>
      </c>
      <c r="B11" s="203">
        <v>60047</v>
      </c>
      <c r="C11" s="203">
        <v>35205</v>
      </c>
      <c r="D11" s="203">
        <v>267259</v>
      </c>
      <c r="E11" s="203">
        <v>66864</v>
      </c>
      <c r="F11" s="204">
        <v>-74.98157218278898</v>
      </c>
    </row>
    <row r="12" spans="1:14" ht="15.6" customHeight="1">
      <c r="A12" s="202" t="s">
        <v>6</v>
      </c>
      <c r="B12" s="203">
        <v>189202</v>
      </c>
      <c r="C12" s="203">
        <v>162994</v>
      </c>
      <c r="D12" s="203">
        <v>375965</v>
      </c>
      <c r="E12" s="203">
        <v>300026</v>
      </c>
      <c r="F12" s="204">
        <v>-20.198422725519659</v>
      </c>
    </row>
    <row r="13" spans="1:14" ht="15.6" customHeight="1">
      <c r="A13" s="202" t="s">
        <v>175</v>
      </c>
      <c r="B13" s="203">
        <v>28698</v>
      </c>
      <c r="C13" s="203">
        <v>41212</v>
      </c>
      <c r="D13" s="203">
        <v>54585</v>
      </c>
      <c r="E13" s="203">
        <v>84491</v>
      </c>
      <c r="F13" s="204">
        <v>54.787945406247132</v>
      </c>
    </row>
    <row r="14" spans="1:14" ht="15.6" customHeight="1">
      <c r="A14" s="202" t="s">
        <v>153</v>
      </c>
      <c r="B14" s="203">
        <v>413006</v>
      </c>
      <c r="C14" s="203">
        <v>369020</v>
      </c>
      <c r="D14" s="203">
        <v>665735</v>
      </c>
      <c r="E14" s="203">
        <v>783230</v>
      </c>
      <c r="F14" s="204">
        <v>17.648914357815041</v>
      </c>
    </row>
    <row r="15" spans="1:14" ht="15.6" customHeight="1">
      <c r="A15" s="202" t="s">
        <v>150</v>
      </c>
      <c r="B15" s="203">
        <v>301484</v>
      </c>
      <c r="C15" s="203">
        <v>278019</v>
      </c>
      <c r="D15" s="203">
        <v>612687</v>
      </c>
      <c r="E15" s="203">
        <v>612691</v>
      </c>
      <c r="F15" s="204">
        <v>6.5286190175584125E-4</v>
      </c>
    </row>
    <row r="16" spans="1:14" ht="15.6" customHeight="1">
      <c r="A16" s="202" t="s">
        <v>149</v>
      </c>
      <c r="B16" s="203">
        <v>527456</v>
      </c>
      <c r="C16" s="203">
        <v>557476</v>
      </c>
      <c r="D16" s="203">
        <v>1234542</v>
      </c>
      <c r="E16" s="203">
        <v>1428098</v>
      </c>
      <c r="F16" s="204">
        <v>15.678364932096271</v>
      </c>
      <c r="G16" s="15"/>
    </row>
    <row r="17" spans="1:7" ht="15.6" customHeight="1">
      <c r="A17" s="202" t="s">
        <v>155</v>
      </c>
      <c r="B17" s="203">
        <v>772888</v>
      </c>
      <c r="C17" s="203">
        <v>406445</v>
      </c>
      <c r="D17" s="203">
        <v>1861458</v>
      </c>
      <c r="E17" s="203">
        <v>1044435</v>
      </c>
      <c r="F17" s="204">
        <v>-43.891562420425281</v>
      </c>
      <c r="G17" s="16"/>
    </row>
    <row r="18" spans="1:7" ht="15.6" customHeight="1">
      <c r="A18" s="202" t="s">
        <v>152</v>
      </c>
      <c r="B18" s="203">
        <v>1400</v>
      </c>
      <c r="C18" s="203">
        <v>1000</v>
      </c>
      <c r="D18" s="203">
        <v>2256</v>
      </c>
      <c r="E18" s="203">
        <v>2400</v>
      </c>
      <c r="F18" s="204">
        <v>6.3829787234042499</v>
      </c>
    </row>
    <row r="19" spans="1:7" ht="15.6" customHeight="1">
      <c r="A19" s="202" t="s">
        <v>148</v>
      </c>
      <c r="B19" s="203">
        <v>469757</v>
      </c>
      <c r="C19" s="203">
        <v>296746</v>
      </c>
      <c r="D19" s="203">
        <v>995074</v>
      </c>
      <c r="E19" s="203">
        <v>545943</v>
      </c>
      <c r="F19" s="204">
        <v>-45.135437163467238</v>
      </c>
    </row>
    <row r="20" spans="1:7" ht="15.6" customHeight="1">
      <c r="A20" s="202" t="s">
        <v>147</v>
      </c>
      <c r="B20" s="203">
        <v>1326997</v>
      </c>
      <c r="C20" s="203">
        <v>1402222</v>
      </c>
      <c r="D20" s="203">
        <v>2578899</v>
      </c>
      <c r="E20" s="203">
        <v>2780592</v>
      </c>
      <c r="F20" s="204">
        <v>7.8208956612880201</v>
      </c>
    </row>
    <row r="21" spans="1:7" ht="15.6" customHeight="1">
      <c r="A21" s="202" t="s">
        <v>154</v>
      </c>
      <c r="B21" s="203">
        <v>520843</v>
      </c>
      <c r="C21" s="203">
        <v>414719</v>
      </c>
      <c r="D21" s="203">
        <v>1043729</v>
      </c>
      <c r="E21" s="203">
        <v>970904</v>
      </c>
      <c r="F21" s="204">
        <v>-6.9773858923149552</v>
      </c>
    </row>
    <row r="22" spans="1:7" ht="15.6" customHeight="1">
      <c r="A22" s="202" t="s">
        <v>151</v>
      </c>
      <c r="B22" s="203">
        <v>23573</v>
      </c>
      <c r="C22" s="203">
        <v>22533</v>
      </c>
      <c r="D22" s="203">
        <v>47052</v>
      </c>
      <c r="E22" s="203">
        <v>53785</v>
      </c>
      <c r="F22" s="204">
        <v>14.30969990648644</v>
      </c>
    </row>
    <row r="23" spans="1:7" ht="15.6" customHeight="1">
      <c r="A23" s="202" t="s">
        <v>171</v>
      </c>
      <c r="B23" s="203">
        <v>183677</v>
      </c>
      <c r="C23" s="203">
        <v>71662</v>
      </c>
      <c r="D23" s="203">
        <v>351508</v>
      </c>
      <c r="E23" s="203">
        <v>232279</v>
      </c>
      <c r="F23" s="204">
        <v>-33.919284909589543</v>
      </c>
    </row>
    <row r="24" spans="1:7" ht="15.6" customHeight="1">
      <c r="A24" s="202" t="s">
        <v>146</v>
      </c>
      <c r="B24" s="203">
        <v>30165</v>
      </c>
      <c r="C24" s="203">
        <v>51001</v>
      </c>
      <c r="D24" s="203">
        <v>66355</v>
      </c>
      <c r="E24" s="203">
        <v>167768</v>
      </c>
      <c r="F24" s="204">
        <v>152.8339989450682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6603</v>
      </c>
      <c r="E25" s="203">
        <v>1499</v>
      </c>
      <c r="F25" s="204">
        <v>-77.29819778888384</v>
      </c>
    </row>
    <row r="26" spans="1:7" ht="15.6" customHeight="1">
      <c r="A26" s="202" t="s">
        <v>157</v>
      </c>
      <c r="B26" s="203">
        <v>50377</v>
      </c>
      <c r="C26" s="203">
        <v>23885</v>
      </c>
      <c r="D26" s="203">
        <v>132850</v>
      </c>
      <c r="E26" s="203">
        <v>50119</v>
      </c>
      <c r="F26" s="204">
        <v>-62.273993225442233</v>
      </c>
    </row>
    <row r="27" spans="1:7" ht="15.6" customHeight="1">
      <c r="A27" s="202" t="s">
        <v>173</v>
      </c>
      <c r="B27" s="203">
        <v>76302</v>
      </c>
      <c r="C27" s="203">
        <v>65312</v>
      </c>
      <c r="D27" s="203">
        <v>165537</v>
      </c>
      <c r="E27" s="203">
        <v>126259</v>
      </c>
      <c r="F27" s="204">
        <v>-23.727625847997729</v>
      </c>
    </row>
    <row r="28" spans="1:7" ht="15.6" customHeight="1">
      <c r="A28" s="202" t="s">
        <v>177</v>
      </c>
      <c r="B28" s="203">
        <v>50181</v>
      </c>
      <c r="C28" s="203">
        <v>10829</v>
      </c>
      <c r="D28" s="203">
        <v>62181</v>
      </c>
      <c r="E28" s="203">
        <v>40378</v>
      </c>
      <c r="F28" s="204">
        <v>-35.063765458902239</v>
      </c>
    </row>
    <row r="29" spans="1:7" ht="15.6" customHeight="1">
      <c r="A29" s="202" t="s">
        <v>178</v>
      </c>
      <c r="B29" s="203">
        <v>367114</v>
      </c>
      <c r="C29" s="203">
        <v>258750</v>
      </c>
      <c r="D29" s="203">
        <v>642197</v>
      </c>
      <c r="E29" s="203">
        <v>595682</v>
      </c>
      <c r="F29" s="204">
        <v>-7.2431045302298154</v>
      </c>
    </row>
    <row r="30" spans="1:7" ht="15.6" customHeight="1">
      <c r="A30" s="202" t="s">
        <v>179</v>
      </c>
      <c r="B30" s="203">
        <v>147966</v>
      </c>
      <c r="C30" s="203">
        <v>148593</v>
      </c>
      <c r="D30" s="203">
        <v>329072</v>
      </c>
      <c r="E30" s="203">
        <v>307225</v>
      </c>
      <c r="F30" s="204">
        <v>-6.6389726260514408</v>
      </c>
    </row>
    <row r="31" spans="1:7" ht="15.6" customHeight="1">
      <c r="A31" s="202" t="s">
        <v>180</v>
      </c>
      <c r="B31" s="203">
        <v>661501</v>
      </c>
      <c r="C31" s="203">
        <v>1049845</v>
      </c>
      <c r="D31" s="203">
        <v>1616941</v>
      </c>
      <c r="E31" s="203">
        <v>2113319</v>
      </c>
      <c r="F31" s="204">
        <v>30.698584549467171</v>
      </c>
    </row>
    <row r="32" spans="1:7" ht="15.6" customHeight="1">
      <c r="A32" s="202" t="s">
        <v>181</v>
      </c>
      <c r="B32" s="203">
        <v>164453</v>
      </c>
      <c r="C32" s="203">
        <v>115459</v>
      </c>
      <c r="D32" s="203">
        <v>320374</v>
      </c>
      <c r="E32" s="203">
        <v>304763</v>
      </c>
      <c r="F32" s="204">
        <v>-4.8727424822238987</v>
      </c>
    </row>
    <row r="33" spans="1:6" ht="15.6" customHeight="1">
      <c r="A33" s="202" t="s">
        <v>182</v>
      </c>
      <c r="B33" s="203">
        <v>28720</v>
      </c>
      <c r="C33" s="203">
        <v>27030</v>
      </c>
      <c r="D33" s="203">
        <v>54410</v>
      </c>
      <c r="E33" s="203">
        <v>57658</v>
      </c>
      <c r="F33" s="204">
        <v>5.9694909024076432</v>
      </c>
    </row>
    <row r="34" spans="1:6" ht="15.6" customHeight="1">
      <c r="A34" s="202" t="s">
        <v>183</v>
      </c>
      <c r="B34" s="203">
        <v>23694</v>
      </c>
      <c r="C34" s="203">
        <v>29220</v>
      </c>
      <c r="D34" s="203">
        <v>63022</v>
      </c>
      <c r="E34" s="203">
        <v>65036</v>
      </c>
      <c r="F34" s="204">
        <v>3.1957094348005479</v>
      </c>
    </row>
    <row r="35" spans="1:6" ht="15.6" customHeight="1">
      <c r="A35" s="170" t="s">
        <v>158</v>
      </c>
      <c r="B35" s="90">
        <f>SUM(B7:B34)</f>
        <v>7416156</v>
      </c>
      <c r="C35" s="91">
        <f>SUM(C7:C34)</f>
        <v>7057755</v>
      </c>
      <c r="D35" s="90">
        <f>SUM(D7:D34)</f>
        <v>15587291</v>
      </c>
      <c r="E35" s="92">
        <f>SUM(E7:E34)</f>
        <v>15232648</v>
      </c>
      <c r="F35" s="154">
        <f>E35*100/D35-100</f>
        <v>-2.2752061278640383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67314</v>
      </c>
      <c r="C7" s="203">
        <v>57323</v>
      </c>
      <c r="D7" s="203">
        <v>146930</v>
      </c>
      <c r="E7" s="203">
        <v>98320</v>
      </c>
      <c r="F7" s="204">
        <v>-33.08378139249983</v>
      </c>
      <c r="G7" s="27"/>
    </row>
    <row r="8" spans="1:14" ht="15.6" customHeight="1">
      <c r="A8" s="202" t="s">
        <v>11</v>
      </c>
      <c r="B8" s="203">
        <v>134557</v>
      </c>
      <c r="C8" s="203">
        <v>96726</v>
      </c>
      <c r="D8" s="203">
        <v>238597</v>
      </c>
      <c r="E8" s="203">
        <v>192930</v>
      </c>
      <c r="F8" s="204">
        <v>-19.139804775416291</v>
      </c>
      <c r="G8" s="20"/>
    </row>
    <row r="9" spans="1:14" ht="15.6" customHeight="1">
      <c r="A9" s="202" t="s">
        <v>8</v>
      </c>
      <c r="B9" s="203">
        <v>126804</v>
      </c>
      <c r="C9" s="203">
        <v>97314</v>
      </c>
      <c r="D9" s="203">
        <v>261251</v>
      </c>
      <c r="E9" s="203">
        <v>172031</v>
      </c>
      <c r="F9" s="204">
        <v>-34.151065450467172</v>
      </c>
      <c r="G9" s="20"/>
    </row>
    <row r="10" spans="1:14" ht="15.6" customHeight="1">
      <c r="A10" s="202" t="s">
        <v>10</v>
      </c>
      <c r="B10" s="203">
        <v>126838</v>
      </c>
      <c r="C10" s="203">
        <v>83122</v>
      </c>
      <c r="D10" s="203">
        <v>224730</v>
      </c>
      <c r="E10" s="203">
        <v>174839</v>
      </c>
      <c r="F10" s="204">
        <v>-22.200418279713428</v>
      </c>
    </row>
    <row r="11" spans="1:14" ht="15.6" customHeight="1">
      <c r="A11" s="202" t="s">
        <v>9</v>
      </c>
      <c r="B11" s="203">
        <v>5469893</v>
      </c>
      <c r="C11" s="203">
        <v>5293605</v>
      </c>
      <c r="D11" s="203">
        <v>11532724</v>
      </c>
      <c r="E11" s="203">
        <v>11041008</v>
      </c>
      <c r="F11" s="204">
        <v>-4.2636587852098131</v>
      </c>
    </row>
    <row r="12" spans="1:14" ht="15.6" customHeight="1">
      <c r="A12" s="202" t="s">
        <v>6</v>
      </c>
      <c r="B12" s="203">
        <v>196339</v>
      </c>
      <c r="C12" s="203">
        <v>155381</v>
      </c>
      <c r="D12" s="203">
        <v>402380</v>
      </c>
      <c r="E12" s="203">
        <v>322206</v>
      </c>
      <c r="F12" s="204">
        <v>-19.92494656792087</v>
      </c>
    </row>
    <row r="13" spans="1:14" ht="15.6" customHeight="1">
      <c r="A13" s="202" t="s">
        <v>175</v>
      </c>
      <c r="B13" s="203">
        <v>963656</v>
      </c>
      <c r="C13" s="203">
        <v>993895</v>
      </c>
      <c r="D13" s="203">
        <v>1787995</v>
      </c>
      <c r="E13" s="203">
        <v>1877953</v>
      </c>
      <c r="F13" s="204">
        <v>5.0312221231043708</v>
      </c>
    </row>
    <row r="14" spans="1:14" ht="15.6" customHeight="1">
      <c r="A14" s="202" t="s">
        <v>153</v>
      </c>
      <c r="B14" s="203">
        <v>3658040</v>
      </c>
      <c r="C14" s="203">
        <v>3354054</v>
      </c>
      <c r="D14" s="203">
        <v>7469307</v>
      </c>
      <c r="E14" s="203">
        <v>6925065</v>
      </c>
      <c r="F14" s="204">
        <v>-7.286378776504975</v>
      </c>
    </row>
    <row r="15" spans="1:14" ht="15.6" customHeight="1">
      <c r="A15" s="202" t="s">
        <v>150</v>
      </c>
      <c r="B15" s="203">
        <v>695595</v>
      </c>
      <c r="C15" s="203">
        <v>632124</v>
      </c>
      <c r="D15" s="203">
        <v>1341416</v>
      </c>
      <c r="E15" s="203">
        <v>1227183</v>
      </c>
      <c r="F15" s="204">
        <v>-8.5158519057473541</v>
      </c>
    </row>
    <row r="16" spans="1:14" ht="15.6" customHeight="1">
      <c r="A16" s="202" t="s">
        <v>149</v>
      </c>
      <c r="B16" s="203">
        <v>82622</v>
      </c>
      <c r="C16" s="203">
        <v>68510</v>
      </c>
      <c r="D16" s="203">
        <v>168250</v>
      </c>
      <c r="E16" s="203">
        <v>150380</v>
      </c>
      <c r="F16" s="204">
        <v>-10.621099554234769</v>
      </c>
      <c r="G16" s="15"/>
    </row>
    <row r="17" spans="1:7" ht="15.6" customHeight="1">
      <c r="A17" s="202" t="s">
        <v>155</v>
      </c>
      <c r="B17" s="203">
        <v>89571</v>
      </c>
      <c r="C17" s="203">
        <v>88478</v>
      </c>
      <c r="D17" s="203">
        <v>212939</v>
      </c>
      <c r="E17" s="203">
        <v>174458</v>
      </c>
      <c r="F17" s="204">
        <v>-18.071372552702879</v>
      </c>
      <c r="G17" s="16"/>
    </row>
    <row r="18" spans="1:7" ht="15.6" customHeight="1">
      <c r="A18" s="202" t="s">
        <v>152</v>
      </c>
      <c r="B18" s="203">
        <v>42613</v>
      </c>
      <c r="C18" s="203">
        <v>40670</v>
      </c>
      <c r="D18" s="203">
        <v>83950</v>
      </c>
      <c r="E18" s="203">
        <v>80018</v>
      </c>
      <c r="F18" s="204">
        <v>-4.6837403216200073</v>
      </c>
    </row>
    <row r="19" spans="1:7" ht="15.6" customHeight="1">
      <c r="A19" s="202" t="s">
        <v>148</v>
      </c>
      <c r="B19" s="203">
        <v>44274</v>
      </c>
      <c r="C19" s="203">
        <v>112087</v>
      </c>
      <c r="D19" s="203">
        <v>78729</v>
      </c>
      <c r="E19" s="203">
        <v>233915</v>
      </c>
      <c r="F19" s="204">
        <v>197.11415107520739</v>
      </c>
    </row>
    <row r="20" spans="1:7" ht="15.6" customHeight="1">
      <c r="A20" s="202" t="s">
        <v>147</v>
      </c>
      <c r="B20" s="203">
        <v>110847</v>
      </c>
      <c r="C20" s="203">
        <v>112971</v>
      </c>
      <c r="D20" s="203">
        <v>218777</v>
      </c>
      <c r="E20" s="203">
        <v>222136</v>
      </c>
      <c r="F20" s="204">
        <v>1.5353533506721391</v>
      </c>
    </row>
    <row r="21" spans="1:7" ht="15.6" customHeight="1">
      <c r="A21" s="202" t="s">
        <v>154</v>
      </c>
      <c r="B21" s="203">
        <v>96210</v>
      </c>
      <c r="C21" s="203">
        <v>90431</v>
      </c>
      <c r="D21" s="203">
        <v>190517</v>
      </c>
      <c r="E21" s="203">
        <v>189681</v>
      </c>
      <c r="F21" s="204">
        <v>-0.43880598581753821</v>
      </c>
    </row>
    <row r="22" spans="1:7" ht="15.6" customHeight="1">
      <c r="A22" s="202" t="s">
        <v>151</v>
      </c>
      <c r="B22" s="203">
        <v>1300874</v>
      </c>
      <c r="C22" s="203">
        <v>1290617</v>
      </c>
      <c r="D22" s="203">
        <v>2698261</v>
      </c>
      <c r="E22" s="203">
        <v>2606052</v>
      </c>
      <c r="F22" s="204">
        <v>-3.4173491741532729</v>
      </c>
    </row>
    <row r="23" spans="1:7" ht="15.6" customHeight="1">
      <c r="A23" s="202" t="s">
        <v>171</v>
      </c>
      <c r="B23" s="203">
        <v>240368</v>
      </c>
      <c r="C23" s="203">
        <v>61834</v>
      </c>
      <c r="D23" s="203">
        <v>513761</v>
      </c>
      <c r="E23" s="203">
        <v>107826</v>
      </c>
      <c r="F23" s="204">
        <v>-79.012420172025514</v>
      </c>
    </row>
    <row r="24" spans="1:7" ht="15.6" customHeight="1">
      <c r="A24" s="202" t="s">
        <v>146</v>
      </c>
      <c r="B24" s="203">
        <v>83632</v>
      </c>
      <c r="C24" s="203">
        <v>79963</v>
      </c>
      <c r="D24" s="203">
        <v>179288</v>
      </c>
      <c r="E24" s="203">
        <v>180264</v>
      </c>
      <c r="F24" s="204">
        <v>0.54437552987371873</v>
      </c>
    </row>
    <row r="25" spans="1:7" ht="15.6" customHeight="1">
      <c r="A25" s="202" t="s">
        <v>145</v>
      </c>
      <c r="B25" s="203">
        <v>36820</v>
      </c>
      <c r="C25" s="203">
        <v>35366</v>
      </c>
      <c r="D25" s="203">
        <v>74114</v>
      </c>
      <c r="E25" s="203">
        <v>67480</v>
      </c>
      <c r="F25" s="204">
        <v>-8.9510753703753636</v>
      </c>
    </row>
    <row r="26" spans="1:7" ht="15.6" customHeight="1">
      <c r="A26" s="202" t="s">
        <v>157</v>
      </c>
      <c r="B26" s="203">
        <v>17920</v>
      </c>
      <c r="C26" s="203">
        <v>40456</v>
      </c>
      <c r="D26" s="203">
        <v>31045</v>
      </c>
      <c r="E26" s="203">
        <v>85203</v>
      </c>
      <c r="F26" s="204">
        <v>174.4499919471734</v>
      </c>
    </row>
    <row r="27" spans="1:7" ht="15.6" customHeight="1">
      <c r="A27" s="202" t="s">
        <v>173</v>
      </c>
      <c r="B27" s="203">
        <v>189754</v>
      </c>
      <c r="C27" s="203">
        <v>195438</v>
      </c>
      <c r="D27" s="203">
        <v>371447</v>
      </c>
      <c r="E27" s="203">
        <v>380557</v>
      </c>
      <c r="F27" s="204">
        <v>2.452570622457571</v>
      </c>
    </row>
    <row r="28" spans="1:7" ht="15.6" customHeight="1">
      <c r="A28" s="202" t="s">
        <v>177</v>
      </c>
      <c r="B28" s="203">
        <v>571269</v>
      </c>
      <c r="C28" s="203">
        <v>678477</v>
      </c>
      <c r="D28" s="203">
        <v>1140484</v>
      </c>
      <c r="E28" s="203">
        <v>1296905</v>
      </c>
      <c r="F28" s="204">
        <v>13.715317356490759</v>
      </c>
    </row>
    <row r="29" spans="1:7" ht="15.6" customHeight="1">
      <c r="A29" s="202" t="s">
        <v>178</v>
      </c>
      <c r="B29" s="203">
        <v>215988</v>
      </c>
      <c r="C29" s="203">
        <v>232718</v>
      </c>
      <c r="D29" s="203">
        <v>439911</v>
      </c>
      <c r="E29" s="203">
        <v>427683</v>
      </c>
      <c r="F29" s="204">
        <v>-2.7796531571158738</v>
      </c>
    </row>
    <row r="30" spans="1:7" ht="15.6" customHeight="1">
      <c r="A30" s="202" t="s">
        <v>179</v>
      </c>
      <c r="B30" s="203">
        <v>102921</v>
      </c>
      <c r="C30" s="203">
        <v>129483</v>
      </c>
      <c r="D30" s="203">
        <v>216803</v>
      </c>
      <c r="E30" s="203">
        <v>240959</v>
      </c>
      <c r="F30" s="204">
        <v>11.14191224291177</v>
      </c>
    </row>
    <row r="31" spans="1:7" ht="15.6" customHeight="1">
      <c r="A31" s="202" t="s">
        <v>180</v>
      </c>
      <c r="B31" s="203">
        <v>155616</v>
      </c>
      <c r="C31" s="203">
        <v>150302</v>
      </c>
      <c r="D31" s="203">
        <v>354017</v>
      </c>
      <c r="E31" s="203">
        <v>276991</v>
      </c>
      <c r="F31" s="204">
        <v>-21.757712200261569</v>
      </c>
    </row>
    <row r="32" spans="1:7" ht="15.6" customHeight="1">
      <c r="A32" s="202" t="s">
        <v>181</v>
      </c>
      <c r="B32" s="203">
        <v>6132790</v>
      </c>
      <c r="C32" s="203">
        <v>5249921</v>
      </c>
      <c r="D32" s="203">
        <v>12286352</v>
      </c>
      <c r="E32" s="203">
        <v>10427659</v>
      </c>
      <c r="F32" s="204">
        <v>-15.128111257108699</v>
      </c>
    </row>
    <row r="33" spans="1:6" ht="15.6" customHeight="1">
      <c r="A33" s="202" t="s">
        <v>182</v>
      </c>
      <c r="B33" s="203">
        <v>337110</v>
      </c>
      <c r="C33" s="203">
        <v>319392</v>
      </c>
      <c r="D33" s="203">
        <v>662319</v>
      </c>
      <c r="E33" s="203">
        <v>629555</v>
      </c>
      <c r="F33" s="204">
        <v>-4.9468609537096171</v>
      </c>
    </row>
    <row r="34" spans="1:6" ht="15.6" customHeight="1">
      <c r="A34" s="202" t="s">
        <v>183</v>
      </c>
      <c r="B34" s="203">
        <v>61185</v>
      </c>
      <c r="C34" s="203">
        <v>64366</v>
      </c>
      <c r="D34" s="203">
        <v>133877</v>
      </c>
      <c r="E34" s="203">
        <v>117076</v>
      </c>
      <c r="F34" s="204">
        <v>-12.54957909125541</v>
      </c>
    </row>
    <row r="35" spans="1:6" ht="15.6" customHeight="1">
      <c r="A35" s="170" t="s">
        <v>158</v>
      </c>
      <c r="B35" s="90">
        <f>SUM(B7:B34)</f>
        <v>21351420</v>
      </c>
      <c r="C35" s="91">
        <f>SUM(C7:C34)</f>
        <v>19805024</v>
      </c>
      <c r="D35" s="90">
        <f>SUM(D7:D34)</f>
        <v>43460171</v>
      </c>
      <c r="E35" s="92">
        <f>SUM(E7:E34)</f>
        <v>39926333</v>
      </c>
      <c r="F35" s="191">
        <f>E35*100/D35-100</f>
        <v>-8.1312105283709144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30</v>
      </c>
      <c r="C7" s="203">
        <v>0</v>
      </c>
      <c r="D7" s="203">
        <v>30</v>
      </c>
      <c r="E7" s="203">
        <v>66</v>
      </c>
      <c r="F7" s="204">
        <v>120</v>
      </c>
      <c r="G7" s="27"/>
    </row>
    <row r="8" spans="1:14" ht="15.6" customHeight="1">
      <c r="A8" s="202" t="s">
        <v>11</v>
      </c>
      <c r="B8" s="203">
        <v>114149</v>
      </c>
      <c r="C8" s="203">
        <v>89628</v>
      </c>
      <c r="D8" s="203">
        <v>211312</v>
      </c>
      <c r="E8" s="203">
        <v>178973</v>
      </c>
      <c r="F8" s="204">
        <v>-15.3039108048762</v>
      </c>
      <c r="G8" s="20"/>
    </row>
    <row r="9" spans="1:14" ht="15.6" customHeight="1">
      <c r="A9" s="202" t="s">
        <v>8</v>
      </c>
      <c r="B9" s="203">
        <v>54716</v>
      </c>
      <c r="C9" s="203">
        <v>9285</v>
      </c>
      <c r="D9" s="203">
        <v>90615</v>
      </c>
      <c r="E9" s="203">
        <v>20957</v>
      </c>
      <c r="F9" s="204">
        <v>-76.872482480825468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4095095</v>
      </c>
      <c r="C11" s="203">
        <v>4055921</v>
      </c>
      <c r="D11" s="203">
        <v>8837362</v>
      </c>
      <c r="E11" s="203">
        <v>8600414</v>
      </c>
      <c r="F11" s="204">
        <v>-2.6812073557697431</v>
      </c>
    </row>
    <row r="12" spans="1:14" ht="15.6" customHeight="1">
      <c r="A12" s="202" t="s">
        <v>6</v>
      </c>
      <c r="B12" s="203">
        <v>147885</v>
      </c>
      <c r="C12" s="203">
        <v>108757</v>
      </c>
      <c r="D12" s="203">
        <v>305625</v>
      </c>
      <c r="E12" s="203">
        <v>224485</v>
      </c>
      <c r="F12" s="204">
        <v>-26.548875255623731</v>
      </c>
    </row>
    <row r="13" spans="1:14" ht="15.6" customHeight="1">
      <c r="A13" s="202" t="s">
        <v>175</v>
      </c>
      <c r="B13" s="203">
        <v>28338</v>
      </c>
      <c r="C13" s="203">
        <v>23743</v>
      </c>
      <c r="D13" s="203">
        <v>53540</v>
      </c>
      <c r="E13" s="203">
        <v>45695</v>
      </c>
      <c r="F13" s="204">
        <v>-14.652596189764671</v>
      </c>
    </row>
    <row r="14" spans="1:14" ht="15.6" customHeight="1">
      <c r="A14" s="202" t="s">
        <v>153</v>
      </c>
      <c r="B14" s="203">
        <v>2740901</v>
      </c>
      <c r="C14" s="203">
        <v>2522049</v>
      </c>
      <c r="D14" s="203">
        <v>5756723</v>
      </c>
      <c r="E14" s="203">
        <v>5311679</v>
      </c>
      <c r="F14" s="204">
        <v>-7.7308566001872947</v>
      </c>
    </row>
    <row r="15" spans="1:14" ht="15.6" customHeight="1">
      <c r="A15" s="202" t="s">
        <v>150</v>
      </c>
      <c r="B15" s="203">
        <v>453611</v>
      </c>
      <c r="C15" s="203">
        <v>444749</v>
      </c>
      <c r="D15" s="203">
        <v>872510</v>
      </c>
      <c r="E15" s="203">
        <v>852737</v>
      </c>
      <c r="F15" s="204">
        <v>-2.2662204444648211</v>
      </c>
    </row>
    <row r="16" spans="1:14" ht="15.6" customHeight="1">
      <c r="A16" s="202" t="s">
        <v>149</v>
      </c>
      <c r="B16" s="203">
        <v>50246</v>
      </c>
      <c r="C16" s="203">
        <v>47032</v>
      </c>
      <c r="D16" s="203">
        <v>106643</v>
      </c>
      <c r="E16" s="203">
        <v>89281</v>
      </c>
      <c r="F16" s="204">
        <v>-16.28048723310485</v>
      </c>
      <c r="G16" s="15"/>
    </row>
    <row r="17" spans="1:7" ht="15.6" customHeight="1">
      <c r="A17" s="202" t="s">
        <v>155</v>
      </c>
      <c r="B17" s="203">
        <v>80775</v>
      </c>
      <c r="C17" s="203">
        <v>82007</v>
      </c>
      <c r="D17" s="203">
        <v>199720</v>
      </c>
      <c r="E17" s="203">
        <v>163302</v>
      </c>
      <c r="F17" s="204">
        <v>-18.234528339675549</v>
      </c>
      <c r="G17" s="16"/>
    </row>
    <row r="18" spans="1:7" ht="15.6" customHeight="1">
      <c r="A18" s="202" t="s">
        <v>152</v>
      </c>
      <c r="B18" s="203">
        <v>4864</v>
      </c>
      <c r="C18" s="203">
        <v>4791</v>
      </c>
      <c r="D18" s="203">
        <v>10253</v>
      </c>
      <c r="E18" s="203">
        <v>10435</v>
      </c>
      <c r="F18" s="204">
        <v>1.775090217497322</v>
      </c>
    </row>
    <row r="19" spans="1:7" ht="15.6" customHeight="1">
      <c r="A19" s="202" t="s">
        <v>148</v>
      </c>
      <c r="B19" s="203">
        <v>11627</v>
      </c>
      <c r="C19" s="203">
        <v>39908</v>
      </c>
      <c r="D19" s="203">
        <v>23466</v>
      </c>
      <c r="E19" s="203">
        <v>94318</v>
      </c>
      <c r="F19" s="204">
        <v>301.93471405437663</v>
      </c>
    </row>
    <row r="20" spans="1:7" ht="15.6" customHeight="1">
      <c r="A20" s="202" t="s">
        <v>147</v>
      </c>
      <c r="B20" s="203">
        <v>60857</v>
      </c>
      <c r="C20" s="203">
        <v>55032</v>
      </c>
      <c r="D20" s="203">
        <v>111579</v>
      </c>
      <c r="E20" s="203">
        <v>115348</v>
      </c>
      <c r="F20" s="204">
        <v>3.377875765152937</v>
      </c>
    </row>
    <row r="21" spans="1:7" ht="15.6" customHeight="1">
      <c r="A21" s="202" t="s">
        <v>154</v>
      </c>
      <c r="B21" s="203">
        <v>48191</v>
      </c>
      <c r="C21" s="203">
        <v>40789</v>
      </c>
      <c r="D21" s="203">
        <v>87795</v>
      </c>
      <c r="E21" s="203">
        <v>82696</v>
      </c>
      <c r="F21" s="204">
        <v>-5.8078478273250198</v>
      </c>
    </row>
    <row r="22" spans="1:7" ht="15.6" customHeight="1">
      <c r="A22" s="202" t="s">
        <v>151</v>
      </c>
      <c r="B22" s="203">
        <v>954522</v>
      </c>
      <c r="C22" s="203">
        <v>937798</v>
      </c>
      <c r="D22" s="203">
        <v>2009003</v>
      </c>
      <c r="E22" s="203">
        <v>1870149</v>
      </c>
      <c r="F22" s="204">
        <v>-6.9115874889186282</v>
      </c>
    </row>
    <row r="23" spans="1:7" ht="15.6" customHeight="1">
      <c r="A23" s="202" t="s">
        <v>171</v>
      </c>
      <c r="B23" s="203">
        <v>210265</v>
      </c>
      <c r="C23" s="203">
        <v>23266</v>
      </c>
      <c r="D23" s="203">
        <v>453199</v>
      </c>
      <c r="E23" s="203">
        <v>40823</v>
      </c>
      <c r="F23" s="204">
        <v>-90.992257264468805</v>
      </c>
    </row>
    <row r="24" spans="1:7" ht="15.6" customHeight="1">
      <c r="A24" s="202" t="s">
        <v>146</v>
      </c>
      <c r="B24" s="203">
        <v>43546</v>
      </c>
      <c r="C24" s="203">
        <v>37553</v>
      </c>
      <c r="D24" s="203">
        <v>83865</v>
      </c>
      <c r="E24" s="203">
        <v>83060</v>
      </c>
      <c r="F24" s="204">
        <v>-0.95987599117628974</v>
      </c>
    </row>
    <row r="25" spans="1:7" ht="15.6" customHeight="1">
      <c r="A25" s="202" t="s">
        <v>145</v>
      </c>
      <c r="B25" s="203">
        <v>3084</v>
      </c>
      <c r="C25" s="203">
        <v>3677</v>
      </c>
      <c r="D25" s="203">
        <v>6848</v>
      </c>
      <c r="E25" s="203">
        <v>7030</v>
      </c>
      <c r="F25" s="204">
        <v>2.6577102803738342</v>
      </c>
    </row>
    <row r="26" spans="1:7" ht="15.6" customHeight="1">
      <c r="A26" s="202" t="s">
        <v>157</v>
      </c>
      <c r="B26" s="203">
        <v>0</v>
      </c>
      <c r="C26" s="203">
        <v>609</v>
      </c>
      <c r="D26" s="203">
        <v>0</v>
      </c>
      <c r="E26" s="203">
        <v>811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282207</v>
      </c>
      <c r="C28" s="203">
        <v>385133</v>
      </c>
      <c r="D28" s="203">
        <v>563829</v>
      </c>
      <c r="E28" s="203">
        <v>683930</v>
      </c>
      <c r="F28" s="204">
        <v>21.300961816437251</v>
      </c>
    </row>
    <row r="29" spans="1:7" ht="15.6" customHeight="1">
      <c r="A29" s="202" t="s">
        <v>178</v>
      </c>
      <c r="B29" s="203">
        <v>31319</v>
      </c>
      <c r="C29" s="203">
        <v>30202</v>
      </c>
      <c r="D29" s="203">
        <v>66805</v>
      </c>
      <c r="E29" s="203">
        <v>56581</v>
      </c>
      <c r="F29" s="204">
        <v>-15.304243694334261</v>
      </c>
    </row>
    <row r="30" spans="1:7" ht="15.6" customHeight="1">
      <c r="A30" s="202" t="s">
        <v>179</v>
      </c>
      <c r="B30" s="203">
        <v>66729</v>
      </c>
      <c r="C30" s="203">
        <v>80729</v>
      </c>
      <c r="D30" s="203">
        <v>144940</v>
      </c>
      <c r="E30" s="203">
        <v>160066</v>
      </c>
      <c r="F30" s="204">
        <v>10.436042500344969</v>
      </c>
    </row>
    <row r="31" spans="1:7" ht="15.6" customHeight="1">
      <c r="A31" s="202" t="s">
        <v>180</v>
      </c>
      <c r="B31" s="203">
        <v>50652</v>
      </c>
      <c r="C31" s="203">
        <v>29852</v>
      </c>
      <c r="D31" s="203">
        <v>100075</v>
      </c>
      <c r="E31" s="203">
        <v>57856</v>
      </c>
      <c r="F31" s="204">
        <v>-42.187359480389709</v>
      </c>
    </row>
    <row r="32" spans="1:7" ht="15.6" customHeight="1">
      <c r="A32" s="202" t="s">
        <v>181</v>
      </c>
      <c r="B32" s="203">
        <v>4960216</v>
      </c>
      <c r="C32" s="203">
        <v>4026188</v>
      </c>
      <c r="D32" s="203">
        <v>9999825</v>
      </c>
      <c r="E32" s="203">
        <v>8050070</v>
      </c>
      <c r="F32" s="204">
        <v>-19.497891213096221</v>
      </c>
    </row>
    <row r="33" spans="1:6" ht="15.6" customHeight="1">
      <c r="A33" s="202" t="s">
        <v>182</v>
      </c>
      <c r="B33" s="203">
        <v>211167</v>
      </c>
      <c r="C33" s="203">
        <v>179660</v>
      </c>
      <c r="D33" s="203">
        <v>423475</v>
      </c>
      <c r="E33" s="203">
        <v>366090</v>
      </c>
      <c r="F33" s="204">
        <v>-13.55097703524412</v>
      </c>
    </row>
    <row r="34" spans="1:6" ht="15.6" customHeight="1">
      <c r="A34" s="202" t="s">
        <v>183</v>
      </c>
      <c r="B34" s="203">
        <v>22646</v>
      </c>
      <c r="C34" s="203">
        <v>23144</v>
      </c>
      <c r="D34" s="203">
        <v>50698</v>
      </c>
      <c r="E34" s="203">
        <v>42932</v>
      </c>
      <c r="F34" s="204">
        <v>-15.31815850723895</v>
      </c>
    </row>
    <row r="35" spans="1:6" ht="15.6" customHeight="1">
      <c r="A35" s="170" t="s">
        <v>158</v>
      </c>
      <c r="B35" s="90">
        <f>SUM(B7:B34)</f>
        <v>14727638</v>
      </c>
      <c r="C35" s="91">
        <f>SUM(C7:C34)</f>
        <v>13281502</v>
      </c>
      <c r="D35" s="192">
        <f>SUM(D7:D34)</f>
        <v>30569735</v>
      </c>
      <c r="E35" s="92">
        <f>SUM(E7:E34)</f>
        <v>27209784</v>
      </c>
      <c r="F35" s="154">
        <f>E35*100/D35-100</f>
        <v>-10.991102801512667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964.41399999999999</v>
      </c>
      <c r="C7" s="203">
        <v>1385.374</v>
      </c>
      <c r="D7" s="203">
        <v>2368.2750000000001</v>
      </c>
      <c r="E7" s="203">
        <v>2588.3719999999998</v>
      </c>
      <c r="F7" s="204">
        <v>9.2935575471598924</v>
      </c>
      <c r="G7" s="51"/>
    </row>
    <row r="8" spans="1:14" ht="15.6" customHeight="1">
      <c r="A8" s="202" t="s">
        <v>11</v>
      </c>
      <c r="B8" s="203">
        <v>78.673000000000002</v>
      </c>
      <c r="C8" s="203">
        <v>0</v>
      </c>
      <c r="D8" s="203">
        <v>78.673000000000002</v>
      </c>
      <c r="E8" s="203">
        <v>0</v>
      </c>
      <c r="F8" s="204">
        <v>-100</v>
      </c>
      <c r="G8" s="20"/>
    </row>
    <row r="9" spans="1:14" ht="15.6" customHeight="1">
      <c r="A9" s="202" t="s">
        <v>8</v>
      </c>
      <c r="B9" s="203">
        <v>265.88400000000001</v>
      </c>
      <c r="C9" s="203">
        <v>145.57499999999999</v>
      </c>
      <c r="D9" s="203">
        <v>474.44499999999999</v>
      </c>
      <c r="E9" s="203">
        <v>331.74700000000001</v>
      </c>
      <c r="F9" s="204">
        <v>-30.07682660793137</v>
      </c>
      <c r="G9" s="20"/>
    </row>
    <row r="10" spans="1:14" ht="15.6" customHeight="1">
      <c r="A10" s="202" t="s">
        <v>10</v>
      </c>
      <c r="B10" s="203">
        <v>716.84</v>
      </c>
      <c r="C10" s="203">
        <v>634.81200000000001</v>
      </c>
      <c r="D10" s="203">
        <v>1344.365</v>
      </c>
      <c r="E10" s="203">
        <v>1116.2719999999999</v>
      </c>
      <c r="F10" s="204">
        <v>-16.96659761299945</v>
      </c>
    </row>
    <row r="11" spans="1:14" ht="15.6" customHeight="1">
      <c r="A11" s="202" t="s">
        <v>9</v>
      </c>
      <c r="B11" s="203">
        <v>55.510000000000012</v>
      </c>
      <c r="C11" s="203">
        <v>26.18</v>
      </c>
      <c r="D11" s="203">
        <v>79.330000000000013</v>
      </c>
      <c r="E11" s="203">
        <v>111.63</v>
      </c>
      <c r="F11" s="204">
        <v>40.715996470439933</v>
      </c>
    </row>
    <row r="12" spans="1:14" ht="15.6" customHeight="1">
      <c r="A12" s="202" t="s">
        <v>6</v>
      </c>
      <c r="B12" s="203">
        <v>915.08500000000004</v>
      </c>
      <c r="C12" s="203">
        <v>703.2</v>
      </c>
      <c r="D12" s="203">
        <v>1740.424</v>
      </c>
      <c r="E12" s="203">
        <v>1542.9380000000001</v>
      </c>
      <c r="F12" s="204">
        <v>-11.34700509760842</v>
      </c>
    </row>
    <row r="13" spans="1:14" ht="15.6" customHeight="1">
      <c r="A13" s="202" t="s">
        <v>175</v>
      </c>
      <c r="B13" s="203">
        <v>104.614</v>
      </c>
      <c r="C13" s="203">
        <v>102.35899999999999</v>
      </c>
      <c r="D13" s="203">
        <v>198.322</v>
      </c>
      <c r="E13" s="203">
        <v>163.12899999999999</v>
      </c>
      <c r="F13" s="204">
        <v>-17.745383769828859</v>
      </c>
    </row>
    <row r="14" spans="1:14" ht="15.6" customHeight="1">
      <c r="A14" s="202" t="s">
        <v>153</v>
      </c>
      <c r="B14" s="203">
        <v>264.67</v>
      </c>
      <c r="C14" s="203">
        <v>106.389</v>
      </c>
      <c r="D14" s="203">
        <v>530.66000000000008</v>
      </c>
      <c r="E14" s="203">
        <v>150.465</v>
      </c>
      <c r="F14" s="204">
        <v>-71.645686503599293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14.955</v>
      </c>
      <c r="C16" s="203">
        <v>0</v>
      </c>
      <c r="D16" s="203">
        <v>45.972999999999999</v>
      </c>
      <c r="E16" s="203">
        <v>0</v>
      </c>
      <c r="F16" s="204">
        <v>-100</v>
      </c>
      <c r="G16" s="15"/>
    </row>
    <row r="17" spans="1:7" ht="15.6" customHeight="1">
      <c r="A17" s="202" t="s">
        <v>155</v>
      </c>
      <c r="B17" s="203">
        <v>190.68600000000001</v>
      </c>
      <c r="C17" s="203">
        <v>279.38900000000001</v>
      </c>
      <c r="D17" s="203">
        <v>360.37099999999998</v>
      </c>
      <c r="E17" s="203">
        <v>354.18200000000002</v>
      </c>
      <c r="F17" s="204">
        <v>-1.7173967938596491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0.9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19.710999999999999</v>
      </c>
      <c r="C19" s="203">
        <v>13.305</v>
      </c>
      <c r="D19" s="203">
        <v>35.780999999999999</v>
      </c>
      <c r="E19" s="203">
        <v>22.414000000000001</v>
      </c>
      <c r="F19" s="204">
        <v>-37.357815600458338</v>
      </c>
    </row>
    <row r="20" spans="1:7" ht="15.6" customHeight="1">
      <c r="A20" s="202" t="s">
        <v>147</v>
      </c>
      <c r="B20" s="203">
        <v>153.197</v>
      </c>
      <c r="C20" s="203">
        <v>85.084999999999994</v>
      </c>
      <c r="D20" s="203">
        <v>269.61800000000011</v>
      </c>
      <c r="E20" s="203">
        <v>278.28300000000002</v>
      </c>
      <c r="F20" s="204">
        <v>3.2138061998827818</v>
      </c>
    </row>
    <row r="21" spans="1:7" ht="15.6" customHeight="1">
      <c r="A21" s="202" t="s">
        <v>154</v>
      </c>
      <c r="B21" s="203">
        <v>18.193999999999999</v>
      </c>
      <c r="C21" s="203">
        <v>12.064</v>
      </c>
      <c r="D21" s="203">
        <v>36.481000000000002</v>
      </c>
      <c r="E21" s="203">
        <v>24.623999999999999</v>
      </c>
      <c r="F21" s="204">
        <v>-32.501850278227018</v>
      </c>
    </row>
    <row r="22" spans="1:7" ht="15.6" customHeight="1">
      <c r="A22" s="202" t="s">
        <v>151</v>
      </c>
      <c r="B22" s="203">
        <v>51.993000000000002</v>
      </c>
      <c r="C22" s="203">
        <v>57.39</v>
      </c>
      <c r="D22" s="203">
        <v>76.897999999999996</v>
      </c>
      <c r="E22" s="203">
        <v>93.13900000000001</v>
      </c>
      <c r="F22" s="204">
        <v>21.120185180368821</v>
      </c>
    </row>
    <row r="23" spans="1:7" ht="15.6" customHeight="1">
      <c r="A23" s="202" t="s">
        <v>171</v>
      </c>
      <c r="B23" s="203">
        <v>30.582999999999998</v>
      </c>
      <c r="C23" s="203">
        <v>12</v>
      </c>
      <c r="D23" s="203">
        <v>73.210999999999999</v>
      </c>
      <c r="E23" s="203">
        <v>19.768000000000001</v>
      </c>
      <c r="F23" s="204">
        <v>-72.998593107593123</v>
      </c>
    </row>
    <row r="24" spans="1:7" ht="15.6" customHeight="1">
      <c r="A24" s="202" t="s">
        <v>146</v>
      </c>
      <c r="B24" s="203">
        <v>192.68199999999999</v>
      </c>
      <c r="C24" s="203">
        <v>167.928</v>
      </c>
      <c r="D24" s="203">
        <v>385.55700000000002</v>
      </c>
      <c r="E24" s="203">
        <v>381.97899999999998</v>
      </c>
      <c r="F24" s="204">
        <v>-0.92800805069029479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42.62</v>
      </c>
      <c r="C26" s="203">
        <v>13.37</v>
      </c>
      <c r="D26" s="203">
        <v>136.72500000000011</v>
      </c>
      <c r="E26" s="203">
        <v>91.191000000000003</v>
      </c>
      <c r="F26" s="204">
        <v>-33.303346132748253</v>
      </c>
    </row>
    <row r="27" spans="1:7" ht="15.6" customHeight="1">
      <c r="A27" s="202" t="s">
        <v>173</v>
      </c>
      <c r="B27" s="203">
        <v>1829.2840000000001</v>
      </c>
      <c r="C27" s="203">
        <v>2233.65</v>
      </c>
      <c r="D27" s="203">
        <v>3389.3420000000001</v>
      </c>
      <c r="E27" s="203">
        <v>3965.0010000000002</v>
      </c>
      <c r="F27" s="204">
        <v>16.984388120172</v>
      </c>
    </row>
    <row r="28" spans="1:7" ht="15.6" customHeight="1">
      <c r="A28" s="202" t="s">
        <v>177</v>
      </c>
      <c r="B28" s="203">
        <v>270.86700000000002</v>
      </c>
      <c r="C28" s="203">
        <v>162.452</v>
      </c>
      <c r="D28" s="203">
        <v>421.46499999999997</v>
      </c>
      <c r="E28" s="203">
        <v>267.46699999999998</v>
      </c>
      <c r="F28" s="204">
        <v>-36.538739871638228</v>
      </c>
    </row>
    <row r="29" spans="1:7" ht="15.6" customHeight="1">
      <c r="A29" s="202" t="s">
        <v>178</v>
      </c>
      <c r="B29" s="203">
        <v>258.202</v>
      </c>
      <c r="C29" s="203">
        <v>198.91499999999999</v>
      </c>
      <c r="D29" s="203">
        <v>649.80600000000004</v>
      </c>
      <c r="E29" s="203">
        <v>387.31900000000002</v>
      </c>
      <c r="F29" s="204">
        <v>-40.394671640458853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162.256</v>
      </c>
      <c r="C31" s="203">
        <v>144.91</v>
      </c>
      <c r="D31" s="203">
        <v>242.46899999999999</v>
      </c>
      <c r="E31" s="203">
        <v>213.126</v>
      </c>
      <c r="F31" s="204">
        <v>-12.101753213812881</v>
      </c>
    </row>
    <row r="32" spans="1:7" ht="15.6" customHeight="1">
      <c r="A32" s="202" t="s">
        <v>181</v>
      </c>
      <c r="B32" s="203">
        <v>39.463000000000001</v>
      </c>
      <c r="C32" s="203">
        <v>83.841000000000008</v>
      </c>
      <c r="D32" s="203">
        <v>94.14200000000001</v>
      </c>
      <c r="E32" s="203">
        <v>129.464</v>
      </c>
      <c r="F32" s="204">
        <v>37.51991672154827</v>
      </c>
    </row>
    <row r="33" spans="1:6" ht="15.6" customHeight="1">
      <c r="A33" s="202" t="s">
        <v>182</v>
      </c>
      <c r="B33" s="203">
        <v>2388.0230000000001</v>
      </c>
      <c r="C33" s="203">
        <v>2263.7869999999998</v>
      </c>
      <c r="D33" s="203">
        <v>4776.0420000000004</v>
      </c>
      <c r="E33" s="203">
        <v>4298.1930000000002</v>
      </c>
      <c r="F33" s="204">
        <v>-10.005125583066469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9028.4060000000009</v>
      </c>
      <c r="C35" s="91">
        <f>SUM(C7:C34)</f>
        <v>8831.9750000000004</v>
      </c>
      <c r="D35" s="90">
        <f>SUM(D7:D34)</f>
        <v>17809.275000000001</v>
      </c>
      <c r="E35" s="92">
        <f>SUM(E7:E34)</f>
        <v>16530.703000000001</v>
      </c>
      <c r="F35" s="154">
        <f>E35*100/D35-100</f>
        <v>-7.1792478918990241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3796</v>
      </c>
      <c r="C7" s="203">
        <v>3713</v>
      </c>
      <c r="D7" s="203">
        <v>6794</v>
      </c>
      <c r="E7" s="203">
        <v>5740</v>
      </c>
      <c r="F7" s="204">
        <v>-15.513688548719459</v>
      </c>
      <c r="G7" s="51"/>
    </row>
    <row r="8" spans="1:14" ht="15.6" customHeight="1">
      <c r="A8" s="202" t="s">
        <v>11</v>
      </c>
      <c r="B8" s="203">
        <v>1908</v>
      </c>
      <c r="C8" s="203">
        <v>1447</v>
      </c>
      <c r="D8" s="203">
        <v>3392</v>
      </c>
      <c r="E8" s="203">
        <v>3311</v>
      </c>
      <c r="F8" s="204">
        <v>-2.3879716981132049</v>
      </c>
      <c r="G8" s="20"/>
    </row>
    <row r="9" spans="1:14" ht="15.6" customHeight="1">
      <c r="A9" s="202" t="s">
        <v>8</v>
      </c>
      <c r="B9" s="203">
        <v>3839</v>
      </c>
      <c r="C9" s="203">
        <v>5090</v>
      </c>
      <c r="D9" s="203">
        <v>8440</v>
      </c>
      <c r="E9" s="203">
        <v>10283</v>
      </c>
      <c r="F9" s="204">
        <v>21.83649289099526</v>
      </c>
      <c r="G9" s="20"/>
    </row>
    <row r="10" spans="1:14" ht="15.6" customHeight="1">
      <c r="A10" s="202" t="s">
        <v>10</v>
      </c>
      <c r="B10" s="203">
        <v>3529</v>
      </c>
      <c r="C10" s="203">
        <v>3272</v>
      </c>
      <c r="D10" s="203">
        <v>7780</v>
      </c>
      <c r="E10" s="203">
        <v>7711</v>
      </c>
      <c r="F10" s="204">
        <v>-0.88688946015423653</v>
      </c>
    </row>
    <row r="11" spans="1:14" ht="15.6" customHeight="1">
      <c r="A11" s="202" t="s">
        <v>9</v>
      </c>
      <c r="B11" s="203">
        <v>342472</v>
      </c>
      <c r="C11" s="203">
        <v>189284</v>
      </c>
      <c r="D11" s="203">
        <v>629300</v>
      </c>
      <c r="E11" s="203">
        <v>479004</v>
      </c>
      <c r="F11" s="204">
        <v>-23.883044652788811</v>
      </c>
    </row>
    <row r="12" spans="1:14" ht="15.6" customHeight="1">
      <c r="A12" s="202" t="s">
        <v>6</v>
      </c>
      <c r="B12" s="203">
        <v>10864</v>
      </c>
      <c r="C12" s="203">
        <v>6172</v>
      </c>
      <c r="D12" s="203">
        <v>23709</v>
      </c>
      <c r="E12" s="203">
        <v>15823</v>
      </c>
      <c r="F12" s="204">
        <v>-33.26163060441182</v>
      </c>
    </row>
    <row r="13" spans="1:14" ht="15.6" customHeight="1">
      <c r="A13" s="202" t="s">
        <v>175</v>
      </c>
      <c r="B13" s="203">
        <v>3537</v>
      </c>
      <c r="C13" s="203">
        <v>3295</v>
      </c>
      <c r="D13" s="203">
        <v>9789</v>
      </c>
      <c r="E13" s="203">
        <v>6061</v>
      </c>
      <c r="F13" s="204">
        <v>-38.083563183164777</v>
      </c>
    </row>
    <row r="14" spans="1:14" ht="15.6" customHeight="1">
      <c r="A14" s="202" t="s">
        <v>153</v>
      </c>
      <c r="B14" s="203">
        <v>144822</v>
      </c>
      <c r="C14" s="203">
        <v>106638</v>
      </c>
      <c r="D14" s="203">
        <v>285161</v>
      </c>
      <c r="E14" s="203">
        <v>224659</v>
      </c>
      <c r="F14" s="204">
        <v>-21.216786306682891</v>
      </c>
    </row>
    <row r="15" spans="1:14" ht="15.6" customHeight="1">
      <c r="A15" s="202" t="s">
        <v>150</v>
      </c>
      <c r="B15" s="203">
        <v>7989</v>
      </c>
      <c r="C15" s="203">
        <v>9555</v>
      </c>
      <c r="D15" s="203">
        <v>16931</v>
      </c>
      <c r="E15" s="203">
        <v>18964</v>
      </c>
      <c r="F15" s="204">
        <v>12.00756009686374</v>
      </c>
    </row>
    <row r="16" spans="1:14" ht="15.6" customHeight="1">
      <c r="A16" s="202" t="s">
        <v>149</v>
      </c>
      <c r="B16" s="203">
        <v>20414</v>
      </c>
      <c r="C16" s="203">
        <v>11921</v>
      </c>
      <c r="D16" s="203">
        <v>42733</v>
      </c>
      <c r="E16" s="203">
        <v>20949</v>
      </c>
      <c r="F16" s="204">
        <v>-50.976996700442278</v>
      </c>
      <c r="G16" s="15"/>
    </row>
    <row r="17" spans="1:7" ht="15.6" customHeight="1">
      <c r="A17" s="202" t="s">
        <v>155</v>
      </c>
      <c r="B17" s="203">
        <v>3538</v>
      </c>
      <c r="C17" s="203">
        <v>2086</v>
      </c>
      <c r="D17" s="203">
        <v>6006</v>
      </c>
      <c r="E17" s="203">
        <v>4633</v>
      </c>
      <c r="F17" s="204">
        <v>-22.86047286047285</v>
      </c>
      <c r="G17" s="16"/>
    </row>
    <row r="18" spans="1:7" ht="15.6" customHeight="1">
      <c r="A18" s="202" t="s">
        <v>152</v>
      </c>
      <c r="B18" s="203">
        <v>50667</v>
      </c>
      <c r="C18" s="203">
        <v>48607</v>
      </c>
      <c r="D18" s="203">
        <v>89825</v>
      </c>
      <c r="E18" s="203">
        <v>101591</v>
      </c>
      <c r="F18" s="204">
        <v>13.098803228499859</v>
      </c>
    </row>
    <row r="19" spans="1:7" ht="15.6" customHeight="1">
      <c r="A19" s="202" t="s">
        <v>148</v>
      </c>
      <c r="B19" s="203">
        <v>505</v>
      </c>
      <c r="C19" s="203">
        <v>975</v>
      </c>
      <c r="D19" s="203">
        <v>1362</v>
      </c>
      <c r="E19" s="203">
        <v>1794</v>
      </c>
      <c r="F19" s="204">
        <v>31.71806167400883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7499</v>
      </c>
      <c r="E20" s="203">
        <v>7423</v>
      </c>
      <c r="F20" s="204">
        <v>-1.0134684624616599</v>
      </c>
    </row>
    <row r="21" spans="1:7" ht="15.6" customHeight="1">
      <c r="A21" s="202" t="s">
        <v>154</v>
      </c>
      <c r="B21" s="203">
        <v>15782</v>
      </c>
      <c r="C21" s="203">
        <v>4987</v>
      </c>
      <c r="D21" s="203">
        <v>32789</v>
      </c>
      <c r="E21" s="203">
        <v>18877</v>
      </c>
      <c r="F21" s="204">
        <v>-42.428863338314677</v>
      </c>
    </row>
    <row r="22" spans="1:7" ht="15.6" customHeight="1">
      <c r="A22" s="202" t="s">
        <v>151</v>
      </c>
      <c r="B22" s="203">
        <v>192454</v>
      </c>
      <c r="C22" s="203">
        <v>231248</v>
      </c>
      <c r="D22" s="203">
        <v>408623</v>
      </c>
      <c r="E22" s="203">
        <v>429208</v>
      </c>
      <c r="F22" s="204">
        <v>5.0376508419741413</v>
      </c>
    </row>
    <row r="23" spans="1:7" ht="15.6" customHeight="1">
      <c r="A23" s="202" t="s">
        <v>171</v>
      </c>
      <c r="B23" s="203">
        <v>6002</v>
      </c>
      <c r="C23" s="203">
        <v>5050</v>
      </c>
      <c r="D23" s="203">
        <v>10958</v>
      </c>
      <c r="E23" s="203">
        <v>10306</v>
      </c>
      <c r="F23" s="204">
        <v>-5.9499908742471206</v>
      </c>
    </row>
    <row r="24" spans="1:7" ht="15.6" customHeight="1">
      <c r="A24" s="202" t="s">
        <v>146</v>
      </c>
      <c r="B24" s="203">
        <v>2563</v>
      </c>
      <c r="C24" s="203">
        <v>1168</v>
      </c>
      <c r="D24" s="203">
        <v>6301</v>
      </c>
      <c r="E24" s="203">
        <v>2684</v>
      </c>
      <c r="F24" s="204">
        <v>-57.403586732264721</v>
      </c>
    </row>
    <row r="25" spans="1:7" ht="15.6" customHeight="1">
      <c r="A25" s="202" t="s">
        <v>145</v>
      </c>
      <c r="B25" s="203">
        <v>10</v>
      </c>
      <c r="C25" s="203">
        <v>0</v>
      </c>
      <c r="D25" s="203">
        <v>10</v>
      </c>
      <c r="E25" s="203">
        <v>9</v>
      </c>
      <c r="F25" s="204">
        <v>-10</v>
      </c>
    </row>
    <row r="26" spans="1:7" ht="15.6" customHeight="1">
      <c r="A26" s="202" t="s">
        <v>157</v>
      </c>
      <c r="B26" s="203">
        <v>1493</v>
      </c>
      <c r="C26" s="203">
        <v>2299</v>
      </c>
      <c r="D26" s="203">
        <v>2663</v>
      </c>
      <c r="E26" s="203">
        <v>3974</v>
      </c>
      <c r="F26" s="204">
        <v>49.230191513330823</v>
      </c>
    </row>
    <row r="27" spans="1:7" ht="15.6" customHeight="1">
      <c r="A27" s="202" t="s">
        <v>173</v>
      </c>
      <c r="B27" s="203">
        <v>1681</v>
      </c>
      <c r="C27" s="203">
        <v>1690</v>
      </c>
      <c r="D27" s="203">
        <v>4489</v>
      </c>
      <c r="E27" s="203">
        <v>4180</v>
      </c>
      <c r="F27" s="204">
        <v>-6.8834929828469598</v>
      </c>
    </row>
    <row r="28" spans="1:7" ht="15.6" customHeight="1">
      <c r="A28" s="202" t="s">
        <v>177</v>
      </c>
      <c r="B28" s="203">
        <v>37788</v>
      </c>
      <c r="C28" s="203">
        <v>55546</v>
      </c>
      <c r="D28" s="203">
        <v>77954</v>
      </c>
      <c r="E28" s="203">
        <v>117886</v>
      </c>
      <c r="F28" s="204">
        <v>51.225081458295932</v>
      </c>
    </row>
    <row r="29" spans="1:7" ht="15.6" customHeight="1">
      <c r="A29" s="202" t="s">
        <v>178</v>
      </c>
      <c r="B29" s="203">
        <v>2033</v>
      </c>
      <c r="C29" s="203">
        <v>2411</v>
      </c>
      <c r="D29" s="203">
        <v>4630</v>
      </c>
      <c r="E29" s="203">
        <v>5426</v>
      </c>
      <c r="F29" s="204">
        <v>17.192224622030238</v>
      </c>
    </row>
    <row r="30" spans="1:7" ht="15.6" customHeight="1">
      <c r="A30" s="202" t="s">
        <v>179</v>
      </c>
      <c r="B30" s="203">
        <v>2093</v>
      </c>
      <c r="C30" s="203">
        <v>2894</v>
      </c>
      <c r="D30" s="203">
        <v>4626</v>
      </c>
      <c r="E30" s="203">
        <v>4838</v>
      </c>
      <c r="F30" s="204">
        <v>4.5827929096411566</v>
      </c>
    </row>
    <row r="31" spans="1:7" ht="15.6" customHeight="1">
      <c r="A31" s="202" t="s">
        <v>180</v>
      </c>
      <c r="B31" s="203">
        <v>9111</v>
      </c>
      <c r="C31" s="203">
        <v>10732</v>
      </c>
      <c r="D31" s="203">
        <v>18813</v>
      </c>
      <c r="E31" s="203">
        <v>22374</v>
      </c>
      <c r="F31" s="204">
        <v>18.928400574071119</v>
      </c>
    </row>
    <row r="32" spans="1:7" ht="15.6" customHeight="1">
      <c r="A32" s="202" t="s">
        <v>181</v>
      </c>
      <c r="B32" s="203">
        <v>27691</v>
      </c>
      <c r="C32" s="203">
        <v>36020</v>
      </c>
      <c r="D32" s="203">
        <v>66771</v>
      </c>
      <c r="E32" s="203">
        <v>71788</v>
      </c>
      <c r="F32" s="204">
        <v>7.5137409953422889</v>
      </c>
    </row>
    <row r="33" spans="1:6" ht="15.6" customHeight="1">
      <c r="A33" s="202" t="s">
        <v>182</v>
      </c>
      <c r="B33" s="203">
        <v>7353</v>
      </c>
      <c r="C33" s="203">
        <v>2803</v>
      </c>
      <c r="D33" s="203">
        <v>19590</v>
      </c>
      <c r="E33" s="203">
        <v>13073</v>
      </c>
      <c r="F33" s="204">
        <v>-33.266972945380303</v>
      </c>
    </row>
    <row r="34" spans="1:6" ht="15.6" customHeight="1">
      <c r="A34" s="202" t="s">
        <v>183</v>
      </c>
      <c r="B34" s="203">
        <v>729</v>
      </c>
      <c r="C34" s="203">
        <v>507</v>
      </c>
      <c r="D34" s="203">
        <v>1514</v>
      </c>
      <c r="E34" s="203">
        <v>1506</v>
      </c>
      <c r="F34" s="204">
        <v>-0.52840158520476166</v>
      </c>
    </row>
    <row r="35" spans="1:6" ht="15.6" customHeight="1">
      <c r="A35" s="170" t="s">
        <v>158</v>
      </c>
      <c r="B35" s="90">
        <f>SUM(B7:B34)</f>
        <v>904663</v>
      </c>
      <c r="C35" s="91">
        <f>SUM(C7:C34)</f>
        <v>749410</v>
      </c>
      <c r="D35" s="192">
        <f>SUM(D7:D34)</f>
        <v>1798452</v>
      </c>
      <c r="E35" s="192">
        <f>SUM(E7:E34)</f>
        <v>1614075</v>
      </c>
      <c r="F35" s="154">
        <f>E35*100/D35-100</f>
        <v>-10.251983372366908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3372</v>
      </c>
      <c r="C7" s="203">
        <v>2599</v>
      </c>
      <c r="D7" s="203">
        <v>5581</v>
      </c>
      <c r="E7" s="203">
        <v>4087</v>
      </c>
      <c r="F7" s="204">
        <v>-26.76939616556173</v>
      </c>
      <c r="G7" s="51"/>
    </row>
    <row r="8" spans="1:14" ht="15.6" customHeight="1">
      <c r="A8" s="202" t="s">
        <v>11</v>
      </c>
      <c r="B8" s="203">
        <v>200</v>
      </c>
      <c r="C8" s="203">
        <v>186</v>
      </c>
      <c r="D8" s="203">
        <v>329</v>
      </c>
      <c r="E8" s="203">
        <v>369</v>
      </c>
      <c r="F8" s="204">
        <v>12.158054711246191</v>
      </c>
      <c r="G8" s="20"/>
    </row>
    <row r="9" spans="1:14" ht="15.6" customHeight="1">
      <c r="A9" s="202" t="s">
        <v>8</v>
      </c>
      <c r="B9" s="203">
        <v>1964</v>
      </c>
      <c r="C9" s="203">
        <v>2304</v>
      </c>
      <c r="D9" s="203">
        <v>4254</v>
      </c>
      <c r="E9" s="203">
        <v>5287</v>
      </c>
      <c r="F9" s="204">
        <v>24.28302773859896</v>
      </c>
      <c r="G9" s="20"/>
    </row>
    <row r="10" spans="1:14" ht="15.6" customHeight="1">
      <c r="A10" s="202" t="s">
        <v>10</v>
      </c>
      <c r="B10" s="203">
        <v>1258</v>
      </c>
      <c r="C10" s="203">
        <v>1043</v>
      </c>
      <c r="D10" s="203">
        <v>2854</v>
      </c>
      <c r="E10" s="203">
        <v>2884</v>
      </c>
      <c r="F10" s="204">
        <v>1.051156271899089</v>
      </c>
    </row>
    <row r="11" spans="1:14" ht="15.6" customHeight="1">
      <c r="A11" s="202" t="s">
        <v>9</v>
      </c>
      <c r="B11" s="203">
        <v>327477</v>
      </c>
      <c r="C11" s="203">
        <v>176700</v>
      </c>
      <c r="D11" s="203">
        <v>601545</v>
      </c>
      <c r="E11" s="203">
        <v>451532</v>
      </c>
      <c r="F11" s="204">
        <v>-24.937951441704271</v>
      </c>
    </row>
    <row r="12" spans="1:14" ht="15.6" customHeight="1">
      <c r="A12" s="202" t="s">
        <v>6</v>
      </c>
      <c r="B12" s="203">
        <v>1521</v>
      </c>
      <c r="C12" s="203">
        <v>2618</v>
      </c>
      <c r="D12" s="203">
        <v>5257</v>
      </c>
      <c r="E12" s="203">
        <v>3586</v>
      </c>
      <c r="F12" s="204">
        <v>-31.786189842115281</v>
      </c>
    </row>
    <row r="13" spans="1:14" ht="15.6" customHeight="1">
      <c r="A13" s="202" t="s">
        <v>175</v>
      </c>
      <c r="B13" s="203">
        <v>125</v>
      </c>
      <c r="C13" s="203">
        <v>121</v>
      </c>
      <c r="D13" s="203">
        <v>252</v>
      </c>
      <c r="E13" s="203">
        <v>259</v>
      </c>
      <c r="F13" s="204">
        <v>2.777777777777771</v>
      </c>
    </row>
    <row r="14" spans="1:14" ht="15.6" customHeight="1">
      <c r="A14" s="202" t="s">
        <v>153</v>
      </c>
      <c r="B14" s="203">
        <v>125953</v>
      </c>
      <c r="C14" s="203">
        <v>92490</v>
      </c>
      <c r="D14" s="203">
        <v>252644</v>
      </c>
      <c r="E14" s="203">
        <v>195941</v>
      </c>
      <c r="F14" s="204">
        <v>-22.443834011494431</v>
      </c>
    </row>
    <row r="15" spans="1:14" ht="15.6" customHeight="1">
      <c r="A15" s="202" t="s">
        <v>150</v>
      </c>
      <c r="B15" s="203">
        <v>4235</v>
      </c>
      <c r="C15" s="203">
        <v>5063</v>
      </c>
      <c r="D15" s="203">
        <v>8975</v>
      </c>
      <c r="E15" s="203">
        <v>10049</v>
      </c>
      <c r="F15" s="204">
        <v>11.966573816155989</v>
      </c>
    </row>
    <row r="16" spans="1:14" ht="15.6" customHeight="1">
      <c r="A16" s="202" t="s">
        <v>149</v>
      </c>
      <c r="B16" s="203">
        <v>989</v>
      </c>
      <c r="C16" s="203">
        <v>892</v>
      </c>
      <c r="D16" s="203">
        <v>3013</v>
      </c>
      <c r="E16" s="203">
        <v>1292</v>
      </c>
      <c r="F16" s="204">
        <v>-57.119150348489867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49308</v>
      </c>
      <c r="C18" s="203">
        <v>47540</v>
      </c>
      <c r="D18" s="203">
        <v>87245</v>
      </c>
      <c r="E18" s="203">
        <v>98976</v>
      </c>
      <c r="F18" s="204">
        <v>13.44604275316637</v>
      </c>
    </row>
    <row r="19" spans="1:7" ht="15.6" customHeight="1">
      <c r="A19" s="202" t="s">
        <v>148</v>
      </c>
      <c r="B19" s="203">
        <v>380</v>
      </c>
      <c r="C19" s="203">
        <v>571</v>
      </c>
      <c r="D19" s="203">
        <v>904</v>
      </c>
      <c r="E19" s="203">
        <v>1024</v>
      </c>
      <c r="F19" s="204">
        <v>13.27433628318585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7499</v>
      </c>
      <c r="E20" s="203">
        <v>7423</v>
      </c>
      <c r="F20" s="204">
        <v>-1.0134684624616599</v>
      </c>
    </row>
    <row r="21" spans="1:7" ht="15.6" customHeight="1">
      <c r="A21" s="202" t="s">
        <v>154</v>
      </c>
      <c r="B21" s="203">
        <v>13983</v>
      </c>
      <c r="C21" s="203">
        <v>2923</v>
      </c>
      <c r="D21" s="203">
        <v>28939</v>
      </c>
      <c r="E21" s="203">
        <v>14559</v>
      </c>
      <c r="F21" s="204">
        <v>-49.690728774318387</v>
      </c>
    </row>
    <row r="22" spans="1:7" ht="15.6" customHeight="1">
      <c r="A22" s="202" t="s">
        <v>151</v>
      </c>
      <c r="B22" s="203">
        <v>163324</v>
      </c>
      <c r="C22" s="203">
        <v>204100</v>
      </c>
      <c r="D22" s="203">
        <v>353326</v>
      </c>
      <c r="E22" s="203">
        <v>366837</v>
      </c>
      <c r="F22" s="204">
        <v>3.823947289472045</v>
      </c>
    </row>
    <row r="23" spans="1:7" ht="15.6" customHeight="1">
      <c r="A23" s="202" t="s">
        <v>171</v>
      </c>
      <c r="B23" s="203">
        <v>1651</v>
      </c>
      <c r="C23" s="203">
        <v>1838</v>
      </c>
      <c r="D23" s="203">
        <v>3535</v>
      </c>
      <c r="E23" s="203">
        <v>4001</v>
      </c>
      <c r="F23" s="204">
        <v>13.182461103253191</v>
      </c>
    </row>
    <row r="24" spans="1:7" ht="15.6" customHeight="1">
      <c r="A24" s="202" t="s">
        <v>146</v>
      </c>
      <c r="B24" s="203">
        <v>1578</v>
      </c>
      <c r="C24" s="203">
        <v>530</v>
      </c>
      <c r="D24" s="203">
        <v>3781</v>
      </c>
      <c r="E24" s="203">
        <v>1037</v>
      </c>
      <c r="F24" s="204">
        <v>-72.57339328220047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939</v>
      </c>
      <c r="C26" s="203">
        <v>1240</v>
      </c>
      <c r="D26" s="203">
        <v>1693</v>
      </c>
      <c r="E26" s="203">
        <v>1872</v>
      </c>
      <c r="F26" s="204">
        <v>10.572947430596569</v>
      </c>
    </row>
    <row r="27" spans="1:7" ht="15.6" customHeight="1">
      <c r="A27" s="202" t="s">
        <v>173</v>
      </c>
      <c r="B27" s="203">
        <v>376</v>
      </c>
      <c r="C27" s="203">
        <v>683</v>
      </c>
      <c r="D27" s="203">
        <v>1943</v>
      </c>
      <c r="E27" s="203">
        <v>2063</v>
      </c>
      <c r="F27" s="204">
        <v>6.1760164693772452</v>
      </c>
    </row>
    <row r="28" spans="1:7" ht="15.6" customHeight="1">
      <c r="A28" s="202" t="s">
        <v>177</v>
      </c>
      <c r="B28" s="203">
        <v>29647</v>
      </c>
      <c r="C28" s="203">
        <v>50251</v>
      </c>
      <c r="D28" s="203">
        <v>62641</v>
      </c>
      <c r="E28" s="203">
        <v>101272</v>
      </c>
      <c r="F28" s="204">
        <v>61.670471416484418</v>
      </c>
    </row>
    <row r="29" spans="1:7" ht="15.6" customHeight="1">
      <c r="A29" s="202" t="s">
        <v>178</v>
      </c>
      <c r="B29" s="203">
        <v>1063</v>
      </c>
      <c r="C29" s="203">
        <v>1194</v>
      </c>
      <c r="D29" s="203">
        <v>2248</v>
      </c>
      <c r="E29" s="203">
        <v>2623</v>
      </c>
      <c r="F29" s="204">
        <v>16.6814946619217</v>
      </c>
    </row>
    <row r="30" spans="1:7" ht="15.6" customHeight="1">
      <c r="A30" s="202" t="s">
        <v>179</v>
      </c>
      <c r="B30" s="203">
        <v>1169</v>
      </c>
      <c r="C30" s="203">
        <v>1497</v>
      </c>
      <c r="D30" s="203">
        <v>2202</v>
      </c>
      <c r="E30" s="203">
        <v>2741</v>
      </c>
      <c r="F30" s="204">
        <v>24.47774750227066</v>
      </c>
    </row>
    <row r="31" spans="1:7" ht="15.6" customHeight="1">
      <c r="A31" s="202" t="s">
        <v>180</v>
      </c>
      <c r="B31" s="203">
        <v>4121</v>
      </c>
      <c r="C31" s="203">
        <v>4275</v>
      </c>
      <c r="D31" s="203">
        <v>8801</v>
      </c>
      <c r="E31" s="203">
        <v>10507</v>
      </c>
      <c r="F31" s="204">
        <v>19.384160890807859</v>
      </c>
    </row>
    <row r="32" spans="1:7" ht="15.6" customHeight="1">
      <c r="A32" s="202" t="s">
        <v>181</v>
      </c>
      <c r="B32" s="203">
        <v>22922</v>
      </c>
      <c r="C32" s="203">
        <v>28703</v>
      </c>
      <c r="D32" s="203">
        <v>55770</v>
      </c>
      <c r="E32" s="203">
        <v>55645</v>
      </c>
      <c r="F32" s="204">
        <v>-0.22413483951945071</v>
      </c>
    </row>
    <row r="33" spans="1:6" ht="15.6" customHeight="1">
      <c r="A33" s="202" t="s">
        <v>182</v>
      </c>
      <c r="B33" s="203">
        <v>3630</v>
      </c>
      <c r="C33" s="203">
        <v>700</v>
      </c>
      <c r="D33" s="203">
        <v>10695</v>
      </c>
      <c r="E33" s="203">
        <v>5962</v>
      </c>
      <c r="F33" s="204">
        <v>-44.254324450677878</v>
      </c>
    </row>
    <row r="34" spans="1:6" ht="15.6" customHeight="1">
      <c r="A34" s="202" t="s">
        <v>183</v>
      </c>
      <c r="B34" s="203">
        <v>158</v>
      </c>
      <c r="C34" s="203">
        <v>270</v>
      </c>
      <c r="D34" s="203">
        <v>455</v>
      </c>
      <c r="E34" s="203">
        <v>769</v>
      </c>
      <c r="F34" s="204">
        <v>69.010989010989022</v>
      </c>
    </row>
    <row r="35" spans="1:6" ht="15.6" customHeight="1">
      <c r="A35" s="170" t="s">
        <v>158</v>
      </c>
      <c r="B35" s="90">
        <f>SUM(B7:B34)</f>
        <v>761343</v>
      </c>
      <c r="C35" s="91">
        <f>SUM(C7:C34)</f>
        <v>630331</v>
      </c>
      <c r="D35" s="90">
        <f>SUM(D7:D34)</f>
        <v>1516381</v>
      </c>
      <c r="E35" s="92">
        <f>SUM(E7:E34)</f>
        <v>1352597</v>
      </c>
      <c r="F35" s="154">
        <f>E35*100/D35-100</f>
        <v>-10.800979437225863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340260</v>
      </c>
      <c r="C11" s="203">
        <v>193570</v>
      </c>
      <c r="D11" s="203">
        <v>600860</v>
      </c>
      <c r="E11" s="203">
        <v>455411</v>
      </c>
      <c r="F11" s="204">
        <v>-24.206803581533141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663</v>
      </c>
      <c r="D13" s="203">
        <v>0</v>
      </c>
      <c r="E13" s="203">
        <v>699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5796</v>
      </c>
      <c r="C21" s="203">
        <v>7019</v>
      </c>
      <c r="D21" s="203">
        <v>5796</v>
      </c>
      <c r="E21" s="203">
        <v>13019</v>
      </c>
      <c r="F21" s="204">
        <v>124.6204278812974</v>
      </c>
    </row>
    <row r="22" spans="1:7" ht="15.6" customHeight="1">
      <c r="A22" s="202" t="s">
        <v>151</v>
      </c>
      <c r="B22" s="203">
        <v>0</v>
      </c>
      <c r="C22" s="203">
        <v>0</v>
      </c>
      <c r="D22" s="203">
        <v>0</v>
      </c>
      <c r="E22" s="203">
        <v>0</v>
      </c>
      <c r="F22" s="204" t="s">
        <v>156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128</v>
      </c>
      <c r="C28" s="203">
        <v>131</v>
      </c>
      <c r="D28" s="203">
        <v>284</v>
      </c>
      <c r="E28" s="203">
        <v>258</v>
      </c>
      <c r="F28" s="204">
        <v>-9.1549295774647845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12406</v>
      </c>
      <c r="C31" s="203">
        <v>19983</v>
      </c>
      <c r="D31" s="203">
        <v>12406</v>
      </c>
      <c r="E31" s="203">
        <v>19983</v>
      </c>
      <c r="F31" s="204">
        <v>61.075286151862002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358590</v>
      </c>
      <c r="C35" s="91">
        <f>SUM(C7:C34)</f>
        <v>221366</v>
      </c>
      <c r="D35" s="192">
        <f>SUM(D7:D34)</f>
        <v>619346</v>
      </c>
      <c r="E35" s="192">
        <f>SUM(E7:E34)</f>
        <v>489370</v>
      </c>
      <c r="F35" s="154">
        <f>E35*100/D35-100</f>
        <v>-20.986007821153279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315786</v>
      </c>
      <c r="D7" s="203">
        <v>92330</v>
      </c>
      <c r="E7" s="203">
        <v>584180</v>
      </c>
      <c r="F7" s="204">
        <v>532.70876204917147</v>
      </c>
      <c r="G7" s="27"/>
    </row>
    <row r="8" spans="1:14" ht="15.6" customHeight="1">
      <c r="A8" s="202" t="s">
        <v>11</v>
      </c>
      <c r="B8" s="203">
        <v>1107</v>
      </c>
      <c r="C8" s="203">
        <v>0</v>
      </c>
      <c r="D8" s="203">
        <v>5770</v>
      </c>
      <c r="E8" s="203">
        <v>1100</v>
      </c>
      <c r="F8" s="204">
        <v>-80.935875216637783</v>
      </c>
      <c r="G8" s="20"/>
    </row>
    <row r="9" spans="1:14" ht="15.6" customHeight="1">
      <c r="A9" s="202" t="s">
        <v>8</v>
      </c>
      <c r="B9" s="203">
        <v>0</v>
      </c>
      <c r="C9" s="203">
        <v>13</v>
      </c>
      <c r="D9" s="203">
        <v>141</v>
      </c>
      <c r="E9" s="203">
        <v>15</v>
      </c>
      <c r="F9" s="204">
        <v>-89.361702127659569</v>
      </c>
      <c r="G9" s="20"/>
    </row>
    <row r="10" spans="1:14" ht="15.6" customHeight="1">
      <c r="A10" s="202" t="s">
        <v>10</v>
      </c>
      <c r="B10" s="203">
        <v>3025</v>
      </c>
      <c r="C10" s="203">
        <v>0</v>
      </c>
      <c r="D10" s="203">
        <v>6050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4621260</v>
      </c>
      <c r="C11" s="203">
        <v>4717294</v>
      </c>
      <c r="D11" s="203">
        <v>9925628</v>
      </c>
      <c r="E11" s="203">
        <v>9784078</v>
      </c>
      <c r="F11" s="204">
        <v>-1.426106237308105</v>
      </c>
    </row>
    <row r="12" spans="1:14" ht="15.6" customHeight="1">
      <c r="A12" s="202" t="s">
        <v>6</v>
      </c>
      <c r="B12" s="203">
        <v>142537</v>
      </c>
      <c r="C12" s="203">
        <v>156309</v>
      </c>
      <c r="D12" s="203">
        <v>270730</v>
      </c>
      <c r="E12" s="203">
        <v>336823</v>
      </c>
      <c r="F12" s="204">
        <v>24.412883684852059</v>
      </c>
    </row>
    <row r="13" spans="1:14" ht="15.6" customHeight="1">
      <c r="A13" s="202" t="s">
        <v>175</v>
      </c>
      <c r="B13" s="203">
        <v>1929</v>
      </c>
      <c r="C13" s="203">
        <v>918</v>
      </c>
      <c r="D13" s="203">
        <v>2607</v>
      </c>
      <c r="E13" s="203">
        <v>1552</v>
      </c>
      <c r="F13" s="204">
        <v>-40.46797084771768</v>
      </c>
    </row>
    <row r="14" spans="1:14" ht="15.6" customHeight="1">
      <c r="A14" s="202" t="s">
        <v>153</v>
      </c>
      <c r="B14" s="203">
        <v>1901341</v>
      </c>
      <c r="C14" s="203">
        <v>1434017</v>
      </c>
      <c r="D14" s="203">
        <v>4023542</v>
      </c>
      <c r="E14" s="203">
        <v>3200399</v>
      </c>
      <c r="F14" s="204">
        <v>-20.45816844958993</v>
      </c>
    </row>
    <row r="15" spans="1:14" ht="15.6" customHeight="1">
      <c r="A15" s="202" t="s">
        <v>150</v>
      </c>
      <c r="B15" s="203">
        <v>967</v>
      </c>
      <c r="C15" s="203">
        <v>4190</v>
      </c>
      <c r="D15" s="203">
        <v>2547</v>
      </c>
      <c r="E15" s="203">
        <v>5330</v>
      </c>
      <c r="F15" s="204">
        <v>109.26580290537891</v>
      </c>
    </row>
    <row r="16" spans="1:14" ht="15.6" customHeight="1">
      <c r="A16" s="202" t="s">
        <v>149</v>
      </c>
      <c r="B16" s="203">
        <v>0</v>
      </c>
      <c r="C16" s="203">
        <v>11</v>
      </c>
      <c r="D16" s="203">
        <v>0</v>
      </c>
      <c r="E16" s="203">
        <v>303212</v>
      </c>
      <c r="F16" s="204" t="s">
        <v>156</v>
      </c>
      <c r="G16" s="15"/>
    </row>
    <row r="17" spans="1:7" ht="15.6" customHeight="1">
      <c r="A17" s="202" t="s">
        <v>155</v>
      </c>
      <c r="B17" s="203">
        <v>1103</v>
      </c>
      <c r="C17" s="203">
        <v>1405</v>
      </c>
      <c r="D17" s="203">
        <v>2824</v>
      </c>
      <c r="E17" s="203">
        <v>2289</v>
      </c>
      <c r="F17" s="204">
        <v>-18.94475920679886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1289</v>
      </c>
      <c r="C19" s="203">
        <v>23307</v>
      </c>
      <c r="D19" s="203">
        <v>2283</v>
      </c>
      <c r="E19" s="203">
        <v>43115</v>
      </c>
      <c r="F19" s="204">
        <v>1788.523872098116</v>
      </c>
    </row>
    <row r="20" spans="1:7" ht="15.6" customHeight="1">
      <c r="A20" s="202" t="s">
        <v>147</v>
      </c>
      <c r="B20" s="203">
        <v>174279</v>
      </c>
      <c r="C20" s="203">
        <v>566478</v>
      </c>
      <c r="D20" s="203">
        <v>306021</v>
      </c>
      <c r="E20" s="203">
        <v>1254882</v>
      </c>
      <c r="F20" s="204">
        <v>310.06401521464221</v>
      </c>
    </row>
    <row r="21" spans="1:7" ht="15.6" customHeight="1">
      <c r="A21" s="202" t="s">
        <v>154</v>
      </c>
      <c r="B21" s="203">
        <v>84559</v>
      </c>
      <c r="C21" s="203">
        <v>174262</v>
      </c>
      <c r="D21" s="203">
        <v>184137</v>
      </c>
      <c r="E21" s="203">
        <v>310817</v>
      </c>
      <c r="F21" s="204">
        <v>68.79660252963825</v>
      </c>
    </row>
    <row r="22" spans="1:7" ht="15.6" customHeight="1">
      <c r="A22" s="202" t="s">
        <v>151</v>
      </c>
      <c r="B22" s="203">
        <v>893596</v>
      </c>
      <c r="C22" s="203">
        <v>831393</v>
      </c>
      <c r="D22" s="203">
        <v>2026635</v>
      </c>
      <c r="E22" s="203">
        <v>1738421</v>
      </c>
      <c r="F22" s="204">
        <v>-14.221307734249139</v>
      </c>
    </row>
    <row r="23" spans="1:7" ht="15.6" customHeight="1">
      <c r="A23" s="202" t="s">
        <v>171</v>
      </c>
      <c r="B23" s="203">
        <v>192842</v>
      </c>
      <c r="C23" s="203">
        <v>3709</v>
      </c>
      <c r="D23" s="203">
        <v>414172</v>
      </c>
      <c r="E23" s="203">
        <v>5719</v>
      </c>
      <c r="F23" s="204">
        <v>-98.619172710854428</v>
      </c>
    </row>
    <row r="24" spans="1:7" ht="15.6" customHeight="1">
      <c r="A24" s="202" t="s">
        <v>146</v>
      </c>
      <c r="B24" s="203">
        <v>366</v>
      </c>
      <c r="C24" s="203">
        <v>0</v>
      </c>
      <c r="D24" s="203">
        <v>576</v>
      </c>
      <c r="E24" s="203">
        <v>408</v>
      </c>
      <c r="F24" s="204">
        <v>-29.166666666666671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3430</v>
      </c>
      <c r="C26" s="203">
        <v>24084</v>
      </c>
      <c r="D26" s="203">
        <v>17538</v>
      </c>
      <c r="E26" s="203">
        <v>27146</v>
      </c>
      <c r="F26" s="204">
        <v>54.7838978218725</v>
      </c>
    </row>
    <row r="27" spans="1:7" ht="15.6" customHeight="1">
      <c r="A27" s="202" t="s">
        <v>173</v>
      </c>
      <c r="B27" s="203">
        <v>1433</v>
      </c>
      <c r="C27" s="203">
        <v>4284</v>
      </c>
      <c r="D27" s="203">
        <v>2258</v>
      </c>
      <c r="E27" s="203">
        <v>4284</v>
      </c>
      <c r="F27" s="204">
        <v>89.725420726306453</v>
      </c>
    </row>
    <row r="28" spans="1:7" ht="15.6" customHeight="1">
      <c r="A28" s="202" t="s">
        <v>177</v>
      </c>
      <c r="B28" s="203">
        <v>57677</v>
      </c>
      <c r="C28" s="203">
        <v>131645</v>
      </c>
      <c r="D28" s="203">
        <v>100321</v>
      </c>
      <c r="E28" s="203">
        <v>187504</v>
      </c>
      <c r="F28" s="204">
        <v>86.904038037898346</v>
      </c>
    </row>
    <row r="29" spans="1:7" ht="15.6" customHeight="1">
      <c r="A29" s="202" t="s">
        <v>178</v>
      </c>
      <c r="B29" s="203">
        <v>1004</v>
      </c>
      <c r="C29" s="203">
        <v>4180</v>
      </c>
      <c r="D29" s="203">
        <v>9325</v>
      </c>
      <c r="E29" s="203">
        <v>9869</v>
      </c>
      <c r="F29" s="204">
        <v>5.8337801608579127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51559</v>
      </c>
      <c r="C31" s="203">
        <v>321422</v>
      </c>
      <c r="D31" s="203">
        <v>269432</v>
      </c>
      <c r="E31" s="203">
        <v>488345</v>
      </c>
      <c r="F31" s="204">
        <v>81.249814424418787</v>
      </c>
    </row>
    <row r="32" spans="1:7" ht="15.6" customHeight="1">
      <c r="A32" s="202" t="s">
        <v>181</v>
      </c>
      <c r="B32" s="203">
        <v>2838861</v>
      </c>
      <c r="C32" s="203">
        <v>2219522</v>
      </c>
      <c r="D32" s="203">
        <v>5747170</v>
      </c>
      <c r="E32" s="203">
        <v>4444687</v>
      </c>
      <c r="F32" s="204">
        <v>-22.6630324142143</v>
      </c>
    </row>
    <row r="33" spans="1:6" ht="15.6" customHeight="1">
      <c r="A33" s="202" t="s">
        <v>182</v>
      </c>
      <c r="B33" s="203">
        <v>15785</v>
      </c>
      <c r="C33" s="203">
        <v>13928</v>
      </c>
      <c r="D33" s="203">
        <v>37710</v>
      </c>
      <c r="E33" s="203">
        <v>37185</v>
      </c>
      <c r="F33" s="204">
        <v>-1.3922036595067619</v>
      </c>
    </row>
    <row r="34" spans="1:6" ht="15.6" customHeight="1">
      <c r="A34" s="202" t="s">
        <v>183</v>
      </c>
      <c r="B34" s="203">
        <v>13</v>
      </c>
      <c r="C34" s="203">
        <v>158</v>
      </c>
      <c r="D34" s="203">
        <v>63</v>
      </c>
      <c r="E34" s="203">
        <v>244</v>
      </c>
      <c r="F34" s="204">
        <v>287.30158730158729</v>
      </c>
    </row>
    <row r="35" spans="1:6" ht="15.6" customHeight="1">
      <c r="A35" s="170" t="s">
        <v>158</v>
      </c>
      <c r="B35" s="90">
        <f>SUM(B7:B34)</f>
        <v>10989962</v>
      </c>
      <c r="C35" s="91">
        <f>SUM(C7:C34)</f>
        <v>10948315</v>
      </c>
      <c r="D35" s="192">
        <f>SUM(D7:D34)</f>
        <v>23449810</v>
      </c>
      <c r="E35" s="192">
        <f>SUM(E7:E34)</f>
        <v>22771604</v>
      </c>
      <c r="F35" s="191">
        <f>E35*100/D35-100</f>
        <v>-2.8921598938328259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1107</v>
      </c>
      <c r="C8" s="203">
        <v>0</v>
      </c>
      <c r="D8" s="203">
        <v>5770</v>
      </c>
      <c r="E8" s="203">
        <v>1100</v>
      </c>
      <c r="F8" s="204">
        <v>-80.935875216637783</v>
      </c>
      <c r="G8" s="20"/>
    </row>
    <row r="9" spans="1:14" ht="15.6" customHeight="1">
      <c r="A9" s="202" t="s">
        <v>8</v>
      </c>
      <c r="B9" s="203">
        <v>0</v>
      </c>
      <c r="C9" s="203">
        <v>13</v>
      </c>
      <c r="D9" s="203">
        <v>141</v>
      </c>
      <c r="E9" s="203">
        <v>15</v>
      </c>
      <c r="F9" s="204">
        <v>-89.361702127659569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3607859</v>
      </c>
      <c r="C11" s="203">
        <v>3572655</v>
      </c>
      <c r="D11" s="203">
        <v>7861093</v>
      </c>
      <c r="E11" s="203">
        <v>7620435</v>
      </c>
      <c r="F11" s="204">
        <v>-3.06138090466554</v>
      </c>
    </row>
    <row r="12" spans="1:14" ht="15.6" customHeight="1">
      <c r="A12" s="202" t="s">
        <v>6</v>
      </c>
      <c r="B12" s="203">
        <v>37843</v>
      </c>
      <c r="C12" s="203">
        <v>15018</v>
      </c>
      <c r="D12" s="203">
        <v>83821</v>
      </c>
      <c r="E12" s="203">
        <v>34217</v>
      </c>
      <c r="F12" s="204">
        <v>-59.178487491201487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156</v>
      </c>
    </row>
    <row r="14" spans="1:14" ht="15.6" customHeight="1">
      <c r="A14" s="202" t="s">
        <v>153</v>
      </c>
      <c r="B14" s="203">
        <v>1184031</v>
      </c>
      <c r="C14" s="203">
        <v>1070082</v>
      </c>
      <c r="D14" s="203">
        <v>2650924</v>
      </c>
      <c r="E14" s="203">
        <v>2470713</v>
      </c>
      <c r="F14" s="204">
        <v>-6.7980447572242753</v>
      </c>
    </row>
    <row r="15" spans="1:14" ht="15.6" customHeight="1">
      <c r="A15" s="202" t="s">
        <v>150</v>
      </c>
      <c r="B15" s="203">
        <v>967</v>
      </c>
      <c r="C15" s="203">
        <v>4190</v>
      </c>
      <c r="D15" s="203">
        <v>2547</v>
      </c>
      <c r="E15" s="203">
        <v>5330</v>
      </c>
      <c r="F15" s="204">
        <v>109.26580290537891</v>
      </c>
    </row>
    <row r="16" spans="1:14" ht="15.6" customHeight="1">
      <c r="A16" s="202" t="s">
        <v>149</v>
      </c>
      <c r="B16" s="203">
        <v>0</v>
      </c>
      <c r="C16" s="203">
        <v>11</v>
      </c>
      <c r="D16" s="203">
        <v>0</v>
      </c>
      <c r="E16" s="203">
        <v>111</v>
      </c>
      <c r="F16" s="204" t="s">
        <v>156</v>
      </c>
      <c r="G16" s="15"/>
    </row>
    <row r="17" spans="1:7" ht="15.6" customHeight="1">
      <c r="A17" s="202" t="s">
        <v>155</v>
      </c>
      <c r="B17" s="203">
        <v>1103</v>
      </c>
      <c r="C17" s="203">
        <v>1405</v>
      </c>
      <c r="D17" s="203">
        <v>2824</v>
      </c>
      <c r="E17" s="203">
        <v>2289</v>
      </c>
      <c r="F17" s="204">
        <v>-18.94475920679886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92</v>
      </c>
      <c r="C20" s="203">
        <v>0</v>
      </c>
      <c r="D20" s="203">
        <v>130</v>
      </c>
      <c r="E20" s="203">
        <v>5</v>
      </c>
      <c r="F20" s="204">
        <v>-96.15384615384616</v>
      </c>
    </row>
    <row r="21" spans="1:7" ht="15.6" customHeight="1">
      <c r="A21" s="202" t="s">
        <v>154</v>
      </c>
      <c r="B21" s="203">
        <v>0</v>
      </c>
      <c r="C21" s="203">
        <v>6</v>
      </c>
      <c r="D21" s="203">
        <v>11</v>
      </c>
      <c r="E21" s="203">
        <v>6</v>
      </c>
      <c r="F21" s="204">
        <v>-45.454545454545453</v>
      </c>
    </row>
    <row r="22" spans="1:7" ht="15.6" customHeight="1">
      <c r="A22" s="202" t="s">
        <v>151</v>
      </c>
      <c r="B22" s="203">
        <v>621634</v>
      </c>
      <c r="C22" s="203">
        <v>598532</v>
      </c>
      <c r="D22" s="203">
        <v>1330802</v>
      </c>
      <c r="E22" s="203">
        <v>1195819</v>
      </c>
      <c r="F22" s="204">
        <v>-10.14298145028336</v>
      </c>
    </row>
    <row r="23" spans="1:7" ht="15.6" customHeight="1">
      <c r="A23" s="202" t="s">
        <v>171</v>
      </c>
      <c r="B23" s="203">
        <v>188518</v>
      </c>
      <c r="C23" s="203">
        <v>2639</v>
      </c>
      <c r="D23" s="203">
        <v>409848</v>
      </c>
      <c r="E23" s="203">
        <v>2639</v>
      </c>
      <c r="F23" s="204">
        <v>-99.356102750287917</v>
      </c>
    </row>
    <row r="24" spans="1:7" ht="15.6" customHeight="1">
      <c r="A24" s="202" t="s">
        <v>146</v>
      </c>
      <c r="B24" s="203">
        <v>366</v>
      </c>
      <c r="C24" s="203">
        <v>0</v>
      </c>
      <c r="D24" s="203">
        <v>561</v>
      </c>
      <c r="E24" s="203">
        <v>408</v>
      </c>
      <c r="F24" s="204">
        <v>-27.27272727272727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52579</v>
      </c>
      <c r="C28" s="203">
        <v>128342</v>
      </c>
      <c r="D28" s="203">
        <v>88445</v>
      </c>
      <c r="E28" s="203">
        <v>181719</v>
      </c>
      <c r="F28" s="204">
        <v>105.4598903273221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9732</v>
      </c>
      <c r="C31" s="203">
        <v>882</v>
      </c>
      <c r="D31" s="203">
        <v>18264</v>
      </c>
      <c r="E31" s="203">
        <v>954</v>
      </c>
      <c r="F31" s="204">
        <v>-94.776609724047304</v>
      </c>
    </row>
    <row r="32" spans="1:7" ht="15.6" customHeight="1">
      <c r="A32" s="202" t="s">
        <v>181</v>
      </c>
      <c r="B32" s="203">
        <v>2782861</v>
      </c>
      <c r="C32" s="203">
        <v>2159411</v>
      </c>
      <c r="D32" s="203">
        <v>5642497</v>
      </c>
      <c r="E32" s="203">
        <v>4319892</v>
      </c>
      <c r="F32" s="204">
        <v>-23.440065630517839</v>
      </c>
    </row>
    <row r="33" spans="1:6" ht="15.6" customHeight="1">
      <c r="A33" s="202" t="s">
        <v>182</v>
      </c>
      <c r="B33" s="203">
        <v>12068</v>
      </c>
      <c r="C33" s="203">
        <v>10250</v>
      </c>
      <c r="D33" s="203">
        <v>28642</v>
      </c>
      <c r="E33" s="203">
        <v>24806</v>
      </c>
      <c r="F33" s="204">
        <v>-13.3929194888625</v>
      </c>
    </row>
    <row r="34" spans="1:6" ht="15.6" customHeight="1">
      <c r="A34" s="202" t="s">
        <v>183</v>
      </c>
      <c r="B34" s="203">
        <v>13</v>
      </c>
      <c r="C34" s="203">
        <v>158</v>
      </c>
      <c r="D34" s="203">
        <v>63</v>
      </c>
      <c r="E34" s="203">
        <v>244</v>
      </c>
      <c r="F34" s="204">
        <v>287.30158730158729</v>
      </c>
    </row>
    <row r="35" spans="1:6" ht="15.6" customHeight="1">
      <c r="A35" s="170" t="s">
        <v>158</v>
      </c>
      <c r="B35" s="90">
        <f>SUM(B7:B34)</f>
        <v>8500773</v>
      </c>
      <c r="C35" s="91">
        <f>SUM(C7:C34)</f>
        <v>7563594</v>
      </c>
      <c r="D35" s="90">
        <f>SUM(D7:D34)</f>
        <v>18126383</v>
      </c>
      <c r="E35" s="92">
        <f>SUM(E7:E34)</f>
        <v>15860702</v>
      </c>
      <c r="F35" s="154">
        <f>E35*100/D35-100</f>
        <v>-12.499355221612603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4863</v>
      </c>
      <c r="C8" s="203">
        <v>51</v>
      </c>
      <c r="D8" s="203">
        <v>4922</v>
      </c>
      <c r="E8" s="203">
        <v>4881</v>
      </c>
      <c r="F8" s="204">
        <v>-0.83299471759447385</v>
      </c>
      <c r="G8" s="20"/>
    </row>
    <row r="9" spans="1:14" ht="15.6" customHeight="1">
      <c r="A9" s="202" t="s">
        <v>8</v>
      </c>
      <c r="B9" s="203">
        <v>68609</v>
      </c>
      <c r="C9" s="203">
        <v>56033</v>
      </c>
      <c r="D9" s="203">
        <v>140210</v>
      </c>
      <c r="E9" s="203">
        <v>105553</v>
      </c>
      <c r="F9" s="204">
        <v>-24.717923115327011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1366370</v>
      </c>
      <c r="C11" s="203">
        <v>1227186</v>
      </c>
      <c r="D11" s="203">
        <v>2670849</v>
      </c>
      <c r="E11" s="203">
        <v>2425650</v>
      </c>
      <c r="F11" s="204">
        <v>-9.1805639330415119</v>
      </c>
    </row>
    <row r="12" spans="1:14" ht="15.6" customHeight="1">
      <c r="A12" s="202" t="s">
        <v>6</v>
      </c>
      <c r="B12" s="203">
        <v>65788</v>
      </c>
      <c r="C12" s="203">
        <v>63839</v>
      </c>
      <c r="D12" s="203">
        <v>132603</v>
      </c>
      <c r="E12" s="203">
        <v>132788</v>
      </c>
      <c r="F12" s="204">
        <v>0.13951418897008239</v>
      </c>
    </row>
    <row r="13" spans="1:14" ht="15.6" customHeight="1">
      <c r="A13" s="202" t="s">
        <v>175</v>
      </c>
      <c r="B13" s="203">
        <v>958067</v>
      </c>
      <c r="C13" s="203">
        <v>987844</v>
      </c>
      <c r="D13" s="203">
        <v>1779677</v>
      </c>
      <c r="E13" s="203">
        <v>1863774</v>
      </c>
      <c r="F13" s="204">
        <v>4.7254080375259093</v>
      </c>
    </row>
    <row r="14" spans="1:14" ht="15.6" customHeight="1">
      <c r="A14" s="202" t="s">
        <v>153</v>
      </c>
      <c r="B14" s="203">
        <v>913036</v>
      </c>
      <c r="C14" s="203">
        <v>856022</v>
      </c>
      <c r="D14" s="203">
        <v>1722663</v>
      </c>
      <c r="E14" s="203">
        <v>1652884</v>
      </c>
      <c r="F14" s="204">
        <v>-4.0506471666251542</v>
      </c>
    </row>
    <row r="15" spans="1:14" ht="15.6" customHeight="1">
      <c r="A15" s="202" t="s">
        <v>150</v>
      </c>
      <c r="B15" s="203">
        <v>81629</v>
      </c>
      <c r="C15" s="203">
        <v>76505</v>
      </c>
      <c r="D15" s="203">
        <v>149493</v>
      </c>
      <c r="E15" s="203">
        <v>150019</v>
      </c>
      <c r="F15" s="204">
        <v>0.35185593974300389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18018</v>
      </c>
      <c r="C17" s="203">
        <v>12932</v>
      </c>
      <c r="D17" s="203">
        <v>50086</v>
      </c>
      <c r="E17" s="203">
        <v>25340</v>
      </c>
      <c r="F17" s="204">
        <v>-49.407019925727752</v>
      </c>
      <c r="G17" s="16"/>
    </row>
    <row r="18" spans="1:7" ht="15.6" customHeight="1">
      <c r="A18" s="202" t="s">
        <v>152</v>
      </c>
      <c r="B18" s="203">
        <v>42288</v>
      </c>
      <c r="C18" s="203">
        <v>40410</v>
      </c>
      <c r="D18" s="203">
        <v>83576</v>
      </c>
      <c r="E18" s="203">
        <v>79368</v>
      </c>
      <c r="F18" s="204">
        <v>-5.034938259787495</v>
      </c>
    </row>
    <row r="19" spans="1:7" ht="15.6" customHeight="1">
      <c r="A19" s="202" t="s">
        <v>148</v>
      </c>
      <c r="B19" s="203">
        <v>0</v>
      </c>
      <c r="C19" s="203">
        <v>1813</v>
      </c>
      <c r="D19" s="203">
        <v>1760</v>
      </c>
      <c r="E19" s="203">
        <v>2821</v>
      </c>
      <c r="F19" s="204">
        <v>60.284090909090907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46877</v>
      </c>
      <c r="C21" s="203">
        <v>51550</v>
      </c>
      <c r="D21" s="203">
        <v>86898</v>
      </c>
      <c r="E21" s="203">
        <v>101302</v>
      </c>
      <c r="F21" s="204">
        <v>16.575755483440361</v>
      </c>
    </row>
    <row r="22" spans="1:7" ht="15.6" customHeight="1">
      <c r="A22" s="202" t="s">
        <v>151</v>
      </c>
      <c r="B22" s="203">
        <v>346551</v>
      </c>
      <c r="C22" s="203">
        <v>344383</v>
      </c>
      <c r="D22" s="203">
        <v>691175</v>
      </c>
      <c r="E22" s="203">
        <v>737536</v>
      </c>
      <c r="F22" s="204">
        <v>6.7075632075812877</v>
      </c>
    </row>
    <row r="23" spans="1:7" ht="15.6" customHeight="1">
      <c r="A23" s="202" t="s">
        <v>171</v>
      </c>
      <c r="B23" s="203">
        <v>32693</v>
      </c>
      <c r="C23" s="203">
        <v>38307</v>
      </c>
      <c r="D23" s="203">
        <v>66159</v>
      </c>
      <c r="E23" s="203">
        <v>70587</v>
      </c>
      <c r="F23" s="204">
        <v>6.6929669432730199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36820</v>
      </c>
      <c r="C25" s="203">
        <v>35366</v>
      </c>
      <c r="D25" s="203">
        <v>74114</v>
      </c>
      <c r="E25" s="203">
        <v>67480</v>
      </c>
      <c r="F25" s="204">
        <v>-8.9510753703753636</v>
      </c>
    </row>
    <row r="26" spans="1:7" ht="15.6" customHeight="1">
      <c r="A26" s="202" t="s">
        <v>157</v>
      </c>
      <c r="B26" s="203">
        <v>4251</v>
      </c>
      <c r="C26" s="203">
        <v>37064</v>
      </c>
      <c r="D26" s="203">
        <v>8455</v>
      </c>
      <c r="E26" s="203">
        <v>69751</v>
      </c>
      <c r="F26" s="204">
        <v>724.96747486694267</v>
      </c>
    </row>
    <row r="27" spans="1:7" ht="15.6" customHeight="1">
      <c r="A27" s="202" t="s">
        <v>173</v>
      </c>
      <c r="B27" s="203">
        <v>49809</v>
      </c>
      <c r="C27" s="203">
        <v>55951</v>
      </c>
      <c r="D27" s="203">
        <v>97286</v>
      </c>
      <c r="E27" s="203">
        <v>99692</v>
      </c>
      <c r="F27" s="204">
        <v>2.4731204901013508</v>
      </c>
    </row>
    <row r="28" spans="1:7" ht="15.6" customHeight="1">
      <c r="A28" s="202" t="s">
        <v>177</v>
      </c>
      <c r="B28" s="203">
        <v>295761</v>
      </c>
      <c r="C28" s="203">
        <v>304755</v>
      </c>
      <c r="D28" s="203">
        <v>590148</v>
      </c>
      <c r="E28" s="203">
        <v>638126</v>
      </c>
      <c r="F28" s="204">
        <v>8.1298250608322036</v>
      </c>
    </row>
    <row r="29" spans="1:7" ht="15.6" customHeight="1">
      <c r="A29" s="202" t="s">
        <v>178</v>
      </c>
      <c r="B29" s="203">
        <v>178543</v>
      </c>
      <c r="C29" s="203">
        <v>194138</v>
      </c>
      <c r="D29" s="203">
        <v>371409</v>
      </c>
      <c r="E29" s="203">
        <v>367002</v>
      </c>
      <c r="F29" s="204">
        <v>-1.1865625227175369</v>
      </c>
    </row>
    <row r="30" spans="1:7" ht="15.6" customHeight="1">
      <c r="A30" s="202" t="s">
        <v>179</v>
      </c>
      <c r="B30" s="203">
        <v>5660</v>
      </c>
      <c r="C30" s="203">
        <v>14371</v>
      </c>
      <c r="D30" s="203">
        <v>15423</v>
      </c>
      <c r="E30" s="203">
        <v>29172</v>
      </c>
      <c r="F30" s="204">
        <v>89.146080529079939</v>
      </c>
    </row>
    <row r="31" spans="1:7" ht="15.6" customHeight="1">
      <c r="A31" s="202" t="s">
        <v>180</v>
      </c>
      <c r="B31" s="203">
        <v>49146</v>
      </c>
      <c r="C31" s="203">
        <v>24859</v>
      </c>
      <c r="D31" s="203">
        <v>91168</v>
      </c>
      <c r="E31" s="203">
        <v>58320</v>
      </c>
      <c r="F31" s="204">
        <v>-36.03018603018603</v>
      </c>
    </row>
    <row r="32" spans="1:7" ht="15.6" customHeight="1">
      <c r="A32" s="202" t="s">
        <v>181</v>
      </c>
      <c r="B32" s="203">
        <v>1055832</v>
      </c>
      <c r="C32" s="203">
        <v>1090398</v>
      </c>
      <c r="D32" s="203">
        <v>1980201</v>
      </c>
      <c r="E32" s="203">
        <v>2093091</v>
      </c>
      <c r="F32" s="204">
        <v>5.7009364200906836</v>
      </c>
    </row>
    <row r="33" spans="1:6" ht="15.6" customHeight="1">
      <c r="A33" s="202" t="s">
        <v>182</v>
      </c>
      <c r="B33" s="203">
        <v>86019</v>
      </c>
      <c r="C33" s="203">
        <v>94966</v>
      </c>
      <c r="D33" s="203">
        <v>181964</v>
      </c>
      <c r="E33" s="203">
        <v>189545</v>
      </c>
      <c r="F33" s="204">
        <v>4.1662087006221071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5706630</v>
      </c>
      <c r="C35" s="91">
        <f>SUM(C7:C34)</f>
        <v>5608743</v>
      </c>
      <c r="D35" s="90">
        <f>SUM(D7:D34)</f>
        <v>10990239</v>
      </c>
      <c r="E35" s="92">
        <f>SUM(E7:E34)</f>
        <v>10964682</v>
      </c>
      <c r="F35" s="154">
        <f>E35*100/D35-100</f>
        <v>-0.23254271358429435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220</v>
      </c>
      <c r="C8" s="203">
        <v>0</v>
      </c>
      <c r="D8" s="203">
        <v>220</v>
      </c>
      <c r="E8" s="203">
        <v>186</v>
      </c>
      <c r="F8" s="204">
        <v>-15.45454545454545</v>
      </c>
      <c r="G8" s="20"/>
    </row>
    <row r="9" spans="1:14" ht="15.6" customHeight="1">
      <c r="A9" s="202" t="s">
        <v>8</v>
      </c>
      <c r="B9" s="203">
        <v>2931</v>
      </c>
      <c r="C9" s="203">
        <v>2957</v>
      </c>
      <c r="D9" s="203">
        <v>5931</v>
      </c>
      <c r="E9" s="203">
        <v>5450</v>
      </c>
      <c r="F9" s="204">
        <v>-8.1099308716911196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43144</v>
      </c>
      <c r="C11" s="203">
        <v>40301</v>
      </c>
      <c r="D11" s="203">
        <v>84399</v>
      </c>
      <c r="E11" s="203">
        <v>80408</v>
      </c>
      <c r="F11" s="204">
        <v>-4.7287290133769346</v>
      </c>
    </row>
    <row r="12" spans="1:14" ht="15.6" customHeight="1">
      <c r="A12" s="202" t="s">
        <v>6</v>
      </c>
      <c r="B12" s="203">
        <v>2013</v>
      </c>
      <c r="C12" s="203">
        <v>1910</v>
      </c>
      <c r="D12" s="203">
        <v>4087</v>
      </c>
      <c r="E12" s="203">
        <v>3949</v>
      </c>
      <c r="F12" s="204">
        <v>-3.3765598238316561</v>
      </c>
    </row>
    <row r="13" spans="1:14" ht="15.6" customHeight="1">
      <c r="A13" s="202" t="s">
        <v>175</v>
      </c>
      <c r="B13" s="203">
        <v>46140</v>
      </c>
      <c r="C13" s="203">
        <v>46496</v>
      </c>
      <c r="D13" s="203">
        <v>85039</v>
      </c>
      <c r="E13" s="203">
        <v>87562</v>
      </c>
      <c r="F13" s="204">
        <v>2.9668740225073269</v>
      </c>
    </row>
    <row r="14" spans="1:14" ht="15.6" customHeight="1">
      <c r="A14" s="202" t="s">
        <v>153</v>
      </c>
      <c r="B14" s="203">
        <v>33171</v>
      </c>
      <c r="C14" s="203">
        <v>29291</v>
      </c>
      <c r="D14" s="203">
        <v>63041</v>
      </c>
      <c r="E14" s="203">
        <v>57702</v>
      </c>
      <c r="F14" s="204">
        <v>-8.4690915435986085</v>
      </c>
    </row>
    <row r="15" spans="1:14" ht="15.6" customHeight="1">
      <c r="A15" s="202" t="s">
        <v>150</v>
      </c>
      <c r="B15" s="203">
        <v>3072</v>
      </c>
      <c r="C15" s="203">
        <v>3064</v>
      </c>
      <c r="D15" s="203">
        <v>5727</v>
      </c>
      <c r="E15" s="203">
        <v>5986</v>
      </c>
      <c r="F15" s="204">
        <v>4.5224375763925204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10</v>
      </c>
      <c r="C17" s="203">
        <v>3</v>
      </c>
      <c r="D17" s="203">
        <v>11</v>
      </c>
      <c r="E17" s="203">
        <v>9</v>
      </c>
      <c r="F17" s="204">
        <v>-18.181818181818191</v>
      </c>
      <c r="G17" s="16"/>
    </row>
    <row r="18" spans="1:7" ht="15.6" customHeight="1">
      <c r="A18" s="202" t="s">
        <v>152</v>
      </c>
      <c r="B18" s="203">
        <v>2394</v>
      </c>
      <c r="C18" s="203">
        <v>2428</v>
      </c>
      <c r="D18" s="203">
        <v>4527</v>
      </c>
      <c r="E18" s="203">
        <v>4734</v>
      </c>
      <c r="F18" s="204">
        <v>4.5725646123260466</v>
      </c>
    </row>
    <row r="19" spans="1:7" ht="15.6" customHeight="1">
      <c r="A19" s="202" t="s">
        <v>148</v>
      </c>
      <c r="B19" s="203">
        <v>0</v>
      </c>
      <c r="C19" s="203">
        <v>12</v>
      </c>
      <c r="D19" s="203">
        <v>3</v>
      </c>
      <c r="E19" s="203">
        <v>12</v>
      </c>
      <c r="F19" s="204">
        <v>300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2385</v>
      </c>
      <c r="C21" s="203">
        <v>2576</v>
      </c>
      <c r="D21" s="203">
        <v>4461</v>
      </c>
      <c r="E21" s="203">
        <v>5044</v>
      </c>
      <c r="F21" s="204">
        <v>13.06881865052679</v>
      </c>
    </row>
    <row r="22" spans="1:7" ht="15.6" customHeight="1">
      <c r="A22" s="202" t="s">
        <v>151</v>
      </c>
      <c r="B22" s="203">
        <v>25919</v>
      </c>
      <c r="C22" s="203">
        <v>24441</v>
      </c>
      <c r="D22" s="203">
        <v>50758</v>
      </c>
      <c r="E22" s="203">
        <v>51761</v>
      </c>
      <c r="F22" s="204">
        <v>1.976043185310687</v>
      </c>
    </row>
    <row r="23" spans="1:7" ht="15.6" customHeight="1">
      <c r="A23" s="202" t="s">
        <v>171</v>
      </c>
      <c r="B23" s="203">
        <v>1888</v>
      </c>
      <c r="C23" s="203">
        <v>2169</v>
      </c>
      <c r="D23" s="203">
        <v>3870</v>
      </c>
      <c r="E23" s="203">
        <v>4205</v>
      </c>
      <c r="F23" s="204">
        <v>8.6563307493540123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2275</v>
      </c>
      <c r="C25" s="203">
        <v>2344</v>
      </c>
      <c r="D25" s="203">
        <v>4560</v>
      </c>
      <c r="E25" s="203">
        <v>4457</v>
      </c>
      <c r="F25" s="204">
        <v>-2.2587719298245621</v>
      </c>
    </row>
    <row r="26" spans="1:7" ht="15.6" customHeight="1">
      <c r="A26" s="202" t="s">
        <v>157</v>
      </c>
      <c r="B26" s="203">
        <v>208</v>
      </c>
      <c r="C26" s="203">
        <v>1410</v>
      </c>
      <c r="D26" s="203">
        <v>403</v>
      </c>
      <c r="E26" s="203">
        <v>2455</v>
      </c>
      <c r="F26" s="204">
        <v>509.18114143920587</v>
      </c>
    </row>
    <row r="27" spans="1:7" ht="15.6" customHeight="1">
      <c r="A27" s="202" t="s">
        <v>173</v>
      </c>
      <c r="B27" s="203">
        <v>333</v>
      </c>
      <c r="C27" s="203">
        <v>316</v>
      </c>
      <c r="D27" s="203">
        <v>604</v>
      </c>
      <c r="E27" s="203">
        <v>517</v>
      </c>
      <c r="F27" s="204">
        <v>-14.403973509933779</v>
      </c>
    </row>
    <row r="28" spans="1:7" ht="15.6" customHeight="1">
      <c r="A28" s="202" t="s">
        <v>177</v>
      </c>
      <c r="B28" s="203">
        <v>22589</v>
      </c>
      <c r="C28" s="203">
        <v>22205</v>
      </c>
      <c r="D28" s="203">
        <v>44812</v>
      </c>
      <c r="E28" s="203">
        <v>46433</v>
      </c>
      <c r="F28" s="204">
        <v>3.6173346425064778</v>
      </c>
    </row>
    <row r="29" spans="1:7" ht="15.6" customHeight="1">
      <c r="A29" s="202" t="s">
        <v>178</v>
      </c>
      <c r="B29" s="203">
        <v>4844</v>
      </c>
      <c r="C29" s="203">
        <v>4601</v>
      </c>
      <c r="D29" s="203">
        <v>9973</v>
      </c>
      <c r="E29" s="203">
        <v>8455</v>
      </c>
      <c r="F29" s="204">
        <v>-15.221096961796841</v>
      </c>
    </row>
    <row r="30" spans="1:7" ht="15.6" customHeight="1">
      <c r="A30" s="202" t="s">
        <v>179</v>
      </c>
      <c r="B30" s="203">
        <v>280</v>
      </c>
      <c r="C30" s="203">
        <v>701</v>
      </c>
      <c r="D30" s="203">
        <v>742</v>
      </c>
      <c r="E30" s="203">
        <v>1381</v>
      </c>
      <c r="F30" s="204">
        <v>86.118598382749326</v>
      </c>
    </row>
    <row r="31" spans="1:7" ht="15.6" customHeight="1">
      <c r="A31" s="202" t="s">
        <v>180</v>
      </c>
      <c r="B31" s="203">
        <v>1198</v>
      </c>
      <c r="C31" s="203">
        <v>152</v>
      </c>
      <c r="D31" s="203">
        <v>2415</v>
      </c>
      <c r="E31" s="203">
        <v>152</v>
      </c>
      <c r="F31" s="204">
        <v>-93.706004140786746</v>
      </c>
    </row>
    <row r="32" spans="1:7" ht="15.6" customHeight="1">
      <c r="A32" s="202" t="s">
        <v>181</v>
      </c>
      <c r="B32" s="203">
        <v>38039</v>
      </c>
      <c r="C32" s="203">
        <v>36368</v>
      </c>
      <c r="D32" s="203">
        <v>71406</v>
      </c>
      <c r="E32" s="203">
        <v>70838</v>
      </c>
      <c r="F32" s="204">
        <v>-0.7954513626305868</v>
      </c>
    </row>
    <row r="33" spans="1:6" ht="15.6" customHeight="1">
      <c r="A33" s="202" t="s">
        <v>182</v>
      </c>
      <c r="B33" s="203">
        <v>886</v>
      </c>
      <c r="C33" s="203">
        <v>968</v>
      </c>
      <c r="D33" s="203">
        <v>2006</v>
      </c>
      <c r="E33" s="203">
        <v>1903</v>
      </c>
      <c r="F33" s="204">
        <v>-5.1345962113659027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233939</v>
      </c>
      <c r="C35" s="91">
        <f>SUM(C7:C34)</f>
        <v>224713</v>
      </c>
      <c r="D35" s="192">
        <f>SUM(D7:D34)</f>
        <v>448995</v>
      </c>
      <c r="E35" s="192">
        <f>SUM(E7:E34)</f>
        <v>443599</v>
      </c>
      <c r="F35" s="154">
        <f>E35*100/D35-100</f>
        <v>-1.2017951202129211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</v>
      </c>
      <c r="C7" s="203">
        <v>0</v>
      </c>
      <c r="D7" s="203">
        <v>3</v>
      </c>
      <c r="E7" s="203">
        <v>6</v>
      </c>
      <c r="F7" s="204">
        <v>100</v>
      </c>
      <c r="G7" s="51"/>
    </row>
    <row r="8" spans="1:14" ht="15.6" customHeight="1">
      <c r="A8" s="202" t="s">
        <v>11</v>
      </c>
      <c r="B8" s="203">
        <v>17968</v>
      </c>
      <c r="C8" s="203">
        <v>13856.75</v>
      </c>
      <c r="D8" s="203">
        <v>32902</v>
      </c>
      <c r="E8" s="203">
        <v>28110.5</v>
      </c>
      <c r="F8" s="204">
        <v>-14.562944501853989</v>
      </c>
      <c r="G8" s="20"/>
    </row>
    <row r="9" spans="1:14" ht="15.6" customHeight="1">
      <c r="A9" s="202" t="s">
        <v>8</v>
      </c>
      <c r="B9" s="203">
        <v>3113.25</v>
      </c>
      <c r="C9" s="203">
        <v>1335</v>
      </c>
      <c r="D9" s="203">
        <v>5242.75</v>
      </c>
      <c r="E9" s="203">
        <v>2628.5</v>
      </c>
      <c r="F9" s="204">
        <v>-49.864098040150687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362336</v>
      </c>
      <c r="C11" s="203">
        <v>341186</v>
      </c>
      <c r="D11" s="203">
        <v>758980</v>
      </c>
      <c r="E11" s="203">
        <v>718782</v>
      </c>
      <c r="F11" s="204">
        <v>-5.2963187435769044</v>
      </c>
    </row>
    <row r="12" spans="1:14" ht="15.6" customHeight="1">
      <c r="A12" s="202" t="s">
        <v>6</v>
      </c>
      <c r="B12" s="203">
        <v>18613</v>
      </c>
      <c r="C12" s="203">
        <v>14367.75</v>
      </c>
      <c r="D12" s="203">
        <v>38255.75</v>
      </c>
      <c r="E12" s="203">
        <v>30243</v>
      </c>
      <c r="F12" s="204">
        <v>-20.94521738562177</v>
      </c>
    </row>
    <row r="13" spans="1:14" ht="15.6" customHeight="1">
      <c r="A13" s="202" t="s">
        <v>175</v>
      </c>
      <c r="B13" s="203">
        <v>7628</v>
      </c>
      <c r="C13" s="203">
        <v>6568</v>
      </c>
      <c r="D13" s="203">
        <v>14460</v>
      </c>
      <c r="E13" s="203">
        <v>12694</v>
      </c>
      <c r="F13" s="204">
        <v>-12.213001383125871</v>
      </c>
    </row>
    <row r="14" spans="1:14" ht="15.6" customHeight="1">
      <c r="A14" s="202" t="s">
        <v>153</v>
      </c>
      <c r="B14" s="203">
        <v>264193.5</v>
      </c>
      <c r="C14" s="203">
        <v>243685</v>
      </c>
      <c r="D14" s="203">
        <v>558129.25</v>
      </c>
      <c r="E14" s="203">
        <v>514499</v>
      </c>
      <c r="F14" s="204">
        <v>-7.8172305070913239</v>
      </c>
    </row>
    <row r="15" spans="1:14" ht="15.6" customHeight="1">
      <c r="A15" s="202" t="s">
        <v>150</v>
      </c>
      <c r="B15" s="203">
        <v>42858.5</v>
      </c>
      <c r="C15" s="203">
        <v>43415.25</v>
      </c>
      <c r="D15" s="203">
        <v>82920</v>
      </c>
      <c r="E15" s="203">
        <v>83929.25</v>
      </c>
      <c r="F15" s="204">
        <v>1.217136999517606</v>
      </c>
    </row>
    <row r="16" spans="1:14" ht="15.6" customHeight="1">
      <c r="A16" s="202" t="s">
        <v>149</v>
      </c>
      <c r="B16" s="203">
        <v>4586.25</v>
      </c>
      <c r="C16" s="203">
        <v>3292.75</v>
      </c>
      <c r="D16" s="203">
        <v>9221.75</v>
      </c>
      <c r="E16" s="203">
        <v>6352.5</v>
      </c>
      <c r="F16" s="204">
        <v>-31.113942581397239</v>
      </c>
      <c r="G16" s="15"/>
    </row>
    <row r="17" spans="1:7" ht="15.6" customHeight="1">
      <c r="A17" s="202" t="s">
        <v>155</v>
      </c>
      <c r="B17" s="203">
        <v>6370</v>
      </c>
      <c r="C17" s="203">
        <v>5833</v>
      </c>
      <c r="D17" s="203">
        <v>15801.25</v>
      </c>
      <c r="E17" s="203">
        <v>11508</v>
      </c>
      <c r="F17" s="204">
        <v>-27.170318803892101</v>
      </c>
      <c r="G17" s="16"/>
    </row>
    <row r="18" spans="1:7" ht="15.6" customHeight="1">
      <c r="A18" s="202" t="s">
        <v>152</v>
      </c>
      <c r="B18" s="203">
        <v>394</v>
      </c>
      <c r="C18" s="203">
        <v>414</v>
      </c>
      <c r="D18" s="203">
        <v>821</v>
      </c>
      <c r="E18" s="203">
        <v>890.5</v>
      </c>
      <c r="F18" s="204">
        <v>8.465286236297203</v>
      </c>
    </row>
    <row r="19" spans="1:7" ht="15.6" customHeight="1">
      <c r="A19" s="202" t="s">
        <v>148</v>
      </c>
      <c r="B19" s="203">
        <v>1049.75</v>
      </c>
      <c r="C19" s="203">
        <v>2964.5</v>
      </c>
      <c r="D19" s="203">
        <v>2123.25</v>
      </c>
      <c r="E19" s="203">
        <v>8585.5</v>
      </c>
      <c r="F19" s="204">
        <v>304.35652890615802</v>
      </c>
    </row>
    <row r="20" spans="1:7" ht="15.6" customHeight="1">
      <c r="A20" s="202" t="s">
        <v>147</v>
      </c>
      <c r="B20" s="203">
        <v>4012</v>
      </c>
      <c r="C20" s="203">
        <v>3640</v>
      </c>
      <c r="D20" s="203">
        <v>7835</v>
      </c>
      <c r="E20" s="203">
        <v>8483</v>
      </c>
      <c r="F20" s="204">
        <v>8.2705807275047931</v>
      </c>
    </row>
    <row r="21" spans="1:7" ht="15.6" customHeight="1">
      <c r="A21" s="202" t="s">
        <v>154</v>
      </c>
      <c r="B21" s="203">
        <v>6899.25</v>
      </c>
      <c r="C21" s="203">
        <v>5940.25</v>
      </c>
      <c r="D21" s="203">
        <v>12485</v>
      </c>
      <c r="E21" s="203">
        <v>11735.5</v>
      </c>
      <c r="F21" s="204">
        <v>-6.0032038446135374</v>
      </c>
    </row>
    <row r="22" spans="1:7" ht="15.6" customHeight="1">
      <c r="A22" s="202" t="s">
        <v>151</v>
      </c>
      <c r="B22" s="203">
        <v>84845</v>
      </c>
      <c r="C22" s="203">
        <v>84350</v>
      </c>
      <c r="D22" s="203">
        <v>181125</v>
      </c>
      <c r="E22" s="203">
        <v>169885</v>
      </c>
      <c r="F22" s="204">
        <v>-6.2056590752242897</v>
      </c>
    </row>
    <row r="23" spans="1:7" ht="15.6" customHeight="1">
      <c r="A23" s="202" t="s">
        <v>171</v>
      </c>
      <c r="B23" s="203">
        <v>20194</v>
      </c>
      <c r="C23" s="203">
        <v>3155.25</v>
      </c>
      <c r="D23" s="203">
        <v>41836</v>
      </c>
      <c r="E23" s="203">
        <v>4869.25</v>
      </c>
      <c r="F23" s="204">
        <v>-88.361100487618316</v>
      </c>
    </row>
    <row r="24" spans="1:7" ht="15.6" customHeight="1">
      <c r="A24" s="202" t="s">
        <v>146</v>
      </c>
      <c r="B24" s="203">
        <v>3588.25</v>
      </c>
      <c r="C24" s="203">
        <v>3411.5</v>
      </c>
      <c r="D24" s="203">
        <v>6819</v>
      </c>
      <c r="E24" s="203">
        <v>7640.25</v>
      </c>
      <c r="F24" s="204">
        <v>12.043554773427189</v>
      </c>
    </row>
    <row r="25" spans="1:7" ht="15.6" customHeight="1">
      <c r="A25" s="202" t="s">
        <v>145</v>
      </c>
      <c r="B25" s="203">
        <v>492.25</v>
      </c>
      <c r="C25" s="203">
        <v>478</v>
      </c>
      <c r="D25" s="203">
        <v>1085.75</v>
      </c>
      <c r="E25" s="203">
        <v>937</v>
      </c>
      <c r="F25" s="204">
        <v>-13.700207230025329</v>
      </c>
    </row>
    <row r="26" spans="1:7" ht="15.6" customHeight="1">
      <c r="A26" s="202" t="s">
        <v>157</v>
      </c>
      <c r="B26" s="203">
        <v>0</v>
      </c>
      <c r="C26" s="203">
        <v>114</v>
      </c>
      <c r="D26" s="203">
        <v>0</v>
      </c>
      <c r="E26" s="203">
        <v>144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34841</v>
      </c>
      <c r="C28" s="203">
        <v>48982</v>
      </c>
      <c r="D28" s="203">
        <v>70573</v>
      </c>
      <c r="E28" s="203">
        <v>89190</v>
      </c>
      <c r="F28" s="204">
        <v>26.37977696852904</v>
      </c>
    </row>
    <row r="29" spans="1:7" ht="15.6" customHeight="1">
      <c r="A29" s="202" t="s">
        <v>178</v>
      </c>
      <c r="B29" s="203">
        <v>2718.75</v>
      </c>
      <c r="C29" s="203">
        <v>2534.25</v>
      </c>
      <c r="D29" s="203">
        <v>5769.75</v>
      </c>
      <c r="E29" s="203">
        <v>4521.75</v>
      </c>
      <c r="F29" s="204">
        <v>-21.630053295203439</v>
      </c>
    </row>
    <row r="30" spans="1:7" ht="15.6" customHeight="1">
      <c r="A30" s="202" t="s">
        <v>179</v>
      </c>
      <c r="B30" s="203">
        <v>8522.75</v>
      </c>
      <c r="C30" s="203">
        <v>11552</v>
      </c>
      <c r="D30" s="203">
        <v>19416.5</v>
      </c>
      <c r="E30" s="203">
        <v>22436.5</v>
      </c>
      <c r="F30" s="204">
        <v>15.553781577524269</v>
      </c>
    </row>
    <row r="31" spans="1:7" ht="15.6" customHeight="1">
      <c r="A31" s="202" t="s">
        <v>180</v>
      </c>
      <c r="B31" s="203">
        <v>5466</v>
      </c>
      <c r="C31" s="203">
        <v>4025.75</v>
      </c>
      <c r="D31" s="203">
        <v>10758.75</v>
      </c>
      <c r="E31" s="203">
        <v>7240.75</v>
      </c>
      <c r="F31" s="204">
        <v>-32.698965957941212</v>
      </c>
    </row>
    <row r="32" spans="1:7" ht="15.6" customHeight="1">
      <c r="A32" s="202" t="s">
        <v>181</v>
      </c>
      <c r="B32" s="203">
        <v>435236</v>
      </c>
      <c r="C32" s="203">
        <v>358916</v>
      </c>
      <c r="D32" s="203">
        <v>885023</v>
      </c>
      <c r="E32" s="203">
        <v>721931</v>
      </c>
      <c r="F32" s="204">
        <v>-18.427995656610051</v>
      </c>
    </row>
    <row r="33" spans="1:6" ht="15.6" customHeight="1">
      <c r="A33" s="202" t="s">
        <v>182</v>
      </c>
      <c r="B33" s="203">
        <v>17615</v>
      </c>
      <c r="C33" s="203">
        <v>15660</v>
      </c>
      <c r="D33" s="203">
        <v>35868</v>
      </c>
      <c r="E33" s="203">
        <v>34533</v>
      </c>
      <c r="F33" s="204">
        <v>-3.721980595516897</v>
      </c>
    </row>
    <row r="34" spans="1:6" ht="15.6" customHeight="1">
      <c r="A34" s="202" t="s">
        <v>183</v>
      </c>
      <c r="B34" s="203">
        <v>2661.75</v>
      </c>
      <c r="C34" s="203">
        <v>2579.5</v>
      </c>
      <c r="D34" s="203">
        <v>5674.5</v>
      </c>
      <c r="E34" s="203">
        <v>4905.5</v>
      </c>
      <c r="F34" s="204">
        <v>-13.551854788968191</v>
      </c>
    </row>
    <row r="35" spans="1:6" ht="15.6" customHeight="1">
      <c r="A35" s="170" t="s">
        <v>158</v>
      </c>
      <c r="B35" s="90">
        <f>SUM(B7:B34)</f>
        <v>1356205.25</v>
      </c>
      <c r="C35" s="91">
        <f>SUM(C7:C34)</f>
        <v>1222256.5</v>
      </c>
      <c r="D35" s="90">
        <f>SUM(D7:D34)</f>
        <v>2803129.25</v>
      </c>
      <c r="E35" s="192">
        <f>SUM(E7:E34)</f>
        <v>2506681.25</v>
      </c>
      <c r="F35" s="154">
        <f>E35*100/D35-100</f>
        <v>-10.575609383691457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46</v>
      </c>
      <c r="C8" s="203">
        <v>0</v>
      </c>
      <c r="D8" s="203">
        <v>446.5</v>
      </c>
      <c r="E8" s="203">
        <v>109.5</v>
      </c>
      <c r="F8" s="204">
        <v>-75.475923852183655</v>
      </c>
      <c r="G8" s="20"/>
    </row>
    <row r="9" spans="1:14" ht="15.6" customHeight="1">
      <c r="A9" s="202" t="s">
        <v>8</v>
      </c>
      <c r="B9" s="203">
        <v>0</v>
      </c>
      <c r="C9" s="203">
        <v>2</v>
      </c>
      <c r="D9" s="203">
        <v>8</v>
      </c>
      <c r="E9" s="203">
        <v>3</v>
      </c>
      <c r="F9" s="204">
        <v>-62.5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296027</v>
      </c>
      <c r="C11" s="203">
        <v>284207</v>
      </c>
      <c r="D11" s="203">
        <v>637883</v>
      </c>
      <c r="E11" s="203">
        <v>596642</v>
      </c>
      <c r="F11" s="204">
        <v>-6.4652922244361406</v>
      </c>
    </row>
    <row r="12" spans="1:14" ht="15.6" customHeight="1">
      <c r="A12" s="202" t="s">
        <v>6</v>
      </c>
      <c r="B12" s="203">
        <v>3384.5</v>
      </c>
      <c r="C12" s="203">
        <v>1436</v>
      </c>
      <c r="D12" s="203">
        <v>7342.25</v>
      </c>
      <c r="E12" s="203">
        <v>3055.5</v>
      </c>
      <c r="F12" s="204">
        <v>-58.384691341210122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156</v>
      </c>
    </row>
    <row r="14" spans="1:14" ht="15.6" customHeight="1">
      <c r="A14" s="202" t="s">
        <v>153</v>
      </c>
      <c r="B14" s="203">
        <v>99424.42</v>
      </c>
      <c r="C14" s="203">
        <v>91663.5</v>
      </c>
      <c r="D14" s="203">
        <v>229194.92</v>
      </c>
      <c r="E14" s="203">
        <v>207673.5</v>
      </c>
      <c r="F14" s="204">
        <v>-9.390007422503075</v>
      </c>
    </row>
    <row r="15" spans="1:14" ht="15.6" customHeight="1">
      <c r="A15" s="202" t="s">
        <v>150</v>
      </c>
      <c r="B15" s="203">
        <v>72.75</v>
      </c>
      <c r="C15" s="203">
        <v>246.75</v>
      </c>
      <c r="D15" s="203">
        <v>186.5</v>
      </c>
      <c r="E15" s="203">
        <v>347.5</v>
      </c>
      <c r="F15" s="204">
        <v>86.327077747989279</v>
      </c>
    </row>
    <row r="16" spans="1:14" ht="15.6" customHeight="1">
      <c r="A16" s="202" t="s">
        <v>149</v>
      </c>
      <c r="B16" s="203">
        <v>0</v>
      </c>
      <c r="C16" s="203">
        <v>5</v>
      </c>
      <c r="D16" s="203">
        <v>0</v>
      </c>
      <c r="E16" s="203">
        <v>55</v>
      </c>
      <c r="F16" s="204" t="s">
        <v>156</v>
      </c>
      <c r="G16" s="15"/>
    </row>
    <row r="17" spans="1:7" ht="15.6" customHeight="1">
      <c r="A17" s="202" t="s">
        <v>155</v>
      </c>
      <c r="B17" s="203">
        <v>161</v>
      </c>
      <c r="C17" s="203">
        <v>124</v>
      </c>
      <c r="D17" s="203">
        <v>560</v>
      </c>
      <c r="E17" s="203">
        <v>323</v>
      </c>
      <c r="F17" s="204">
        <v>-42.321428571428569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40</v>
      </c>
      <c r="C20" s="203">
        <v>0</v>
      </c>
      <c r="D20" s="203">
        <v>44</v>
      </c>
      <c r="E20" s="203">
        <v>2</v>
      </c>
      <c r="F20" s="204">
        <v>-95.454545454545453</v>
      </c>
    </row>
    <row r="21" spans="1:7" ht="15.6" customHeight="1">
      <c r="A21" s="202" t="s">
        <v>154</v>
      </c>
      <c r="B21" s="203">
        <v>0</v>
      </c>
      <c r="C21" s="203">
        <v>1</v>
      </c>
      <c r="D21" s="203">
        <v>2</v>
      </c>
      <c r="E21" s="203">
        <v>1</v>
      </c>
      <c r="F21" s="204">
        <v>-50</v>
      </c>
    </row>
    <row r="22" spans="1:7" ht="15.6" customHeight="1">
      <c r="A22" s="202" t="s">
        <v>151</v>
      </c>
      <c r="B22" s="203">
        <v>41467</v>
      </c>
      <c r="C22" s="203">
        <v>38653</v>
      </c>
      <c r="D22" s="203">
        <v>91267</v>
      </c>
      <c r="E22" s="203">
        <v>79128</v>
      </c>
      <c r="F22" s="204">
        <v>-13.300535790592431</v>
      </c>
    </row>
    <row r="23" spans="1:7" ht="15.6" customHeight="1">
      <c r="A23" s="202" t="s">
        <v>171</v>
      </c>
      <c r="B23" s="203">
        <v>18450.5</v>
      </c>
      <c r="C23" s="203">
        <v>1328.25</v>
      </c>
      <c r="D23" s="203">
        <v>38255.5</v>
      </c>
      <c r="E23" s="203">
        <v>1328.25</v>
      </c>
      <c r="F23" s="204">
        <v>-96.527950229378789</v>
      </c>
    </row>
    <row r="24" spans="1:7" ht="15.6" customHeight="1">
      <c r="A24" s="202" t="s">
        <v>146</v>
      </c>
      <c r="B24" s="203">
        <v>87</v>
      </c>
      <c r="C24" s="203">
        <v>0</v>
      </c>
      <c r="D24" s="203">
        <v>174</v>
      </c>
      <c r="E24" s="203">
        <v>204</v>
      </c>
      <c r="F24" s="204">
        <v>17.241379310344829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5158</v>
      </c>
      <c r="C28" s="203">
        <v>15142</v>
      </c>
      <c r="D28" s="203">
        <v>8832</v>
      </c>
      <c r="E28" s="203">
        <v>23096</v>
      </c>
      <c r="F28" s="204">
        <v>161.50362318840581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862</v>
      </c>
      <c r="C31" s="203">
        <v>402.25</v>
      </c>
      <c r="D31" s="203">
        <v>1620</v>
      </c>
      <c r="E31" s="203">
        <v>436.5</v>
      </c>
      <c r="F31" s="204">
        <v>-73.055555555555557</v>
      </c>
    </row>
    <row r="32" spans="1:7" ht="15.6" customHeight="1">
      <c r="A32" s="202" t="s">
        <v>181</v>
      </c>
      <c r="B32" s="203">
        <v>219596</v>
      </c>
      <c r="C32" s="203">
        <v>169772</v>
      </c>
      <c r="D32" s="203">
        <v>452437</v>
      </c>
      <c r="E32" s="203">
        <v>341682</v>
      </c>
      <c r="F32" s="204">
        <v>-24.47965131056921</v>
      </c>
    </row>
    <row r="33" spans="1:6" ht="15.6" customHeight="1">
      <c r="A33" s="202" t="s">
        <v>182</v>
      </c>
      <c r="B33" s="203">
        <v>1072</v>
      </c>
      <c r="C33" s="203">
        <v>785</v>
      </c>
      <c r="D33" s="203">
        <v>2189</v>
      </c>
      <c r="E33" s="203">
        <v>3049</v>
      </c>
      <c r="F33" s="204">
        <v>39.287345820009143</v>
      </c>
    </row>
    <row r="34" spans="1:6" ht="15.6" customHeight="1">
      <c r="A34" s="202" t="s">
        <v>183</v>
      </c>
      <c r="B34" s="203">
        <v>1</v>
      </c>
      <c r="C34" s="203">
        <v>6</v>
      </c>
      <c r="D34" s="203">
        <v>7.75</v>
      </c>
      <c r="E34" s="203">
        <v>12</v>
      </c>
      <c r="F34" s="204">
        <v>54.838709677419359</v>
      </c>
    </row>
    <row r="35" spans="1:6" ht="15.6" customHeight="1">
      <c r="A35" s="170" t="s">
        <v>158</v>
      </c>
      <c r="B35" s="90">
        <f>SUM(B7:B34)</f>
        <v>685849.16999999993</v>
      </c>
      <c r="C35" s="91">
        <f>SUM(C7:C34)</f>
        <v>603773.75</v>
      </c>
      <c r="D35" s="192">
        <f>SUM(D7:D34)</f>
        <v>1470449.42</v>
      </c>
      <c r="E35" s="92">
        <f>SUM(E7:E34)</f>
        <v>1257147.75</v>
      </c>
      <c r="F35" s="154">
        <f>E35*100/D35-100</f>
        <v>-14.505882834106586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14861.75</v>
      </c>
      <c r="C8" s="203">
        <v>11734.5</v>
      </c>
      <c r="D8" s="203">
        <v>26410</v>
      </c>
      <c r="E8" s="203">
        <v>23525</v>
      </c>
      <c r="F8" s="204">
        <v>-10.923892464975379</v>
      </c>
      <c r="G8" s="20"/>
    </row>
    <row r="9" spans="1:14" ht="15.6" customHeight="1">
      <c r="A9" s="202" t="s">
        <v>8</v>
      </c>
      <c r="B9" s="203">
        <v>597.5</v>
      </c>
      <c r="C9" s="203">
        <v>996</v>
      </c>
      <c r="D9" s="203">
        <v>914.25</v>
      </c>
      <c r="E9" s="203">
        <v>1742</v>
      </c>
      <c r="F9" s="204">
        <v>90.538692917692089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</v>
      </c>
      <c r="C11" s="203">
        <v>4</v>
      </c>
      <c r="D11" s="203">
        <v>74</v>
      </c>
      <c r="E11" s="203">
        <v>4</v>
      </c>
      <c r="F11" s="204">
        <v>-94.594594594594597</v>
      </c>
    </row>
    <row r="12" spans="1:14" ht="15.6" customHeight="1">
      <c r="A12" s="202" t="s">
        <v>6</v>
      </c>
      <c r="B12" s="203">
        <v>13068</v>
      </c>
      <c r="C12" s="203">
        <v>10917.25</v>
      </c>
      <c r="D12" s="203">
        <v>25620.5</v>
      </c>
      <c r="E12" s="203">
        <v>23689</v>
      </c>
      <c r="F12" s="204">
        <v>-7.5388848773443158</v>
      </c>
    </row>
    <row r="13" spans="1:14" ht="15.6" customHeight="1">
      <c r="A13" s="202" t="s">
        <v>175</v>
      </c>
      <c r="B13" s="203">
        <v>7628</v>
      </c>
      <c r="C13" s="203">
        <v>6568</v>
      </c>
      <c r="D13" s="203">
        <v>14460</v>
      </c>
      <c r="E13" s="203">
        <v>12692</v>
      </c>
      <c r="F13" s="204">
        <v>-12.2268326417704</v>
      </c>
    </row>
    <row r="14" spans="1:14" ht="15.6" customHeight="1">
      <c r="A14" s="202" t="s">
        <v>153</v>
      </c>
      <c r="B14" s="203">
        <v>16190.75</v>
      </c>
      <c r="C14" s="203">
        <v>16664</v>
      </c>
      <c r="D14" s="203">
        <v>30277.5</v>
      </c>
      <c r="E14" s="203">
        <v>30970.5</v>
      </c>
      <c r="F14" s="204">
        <v>2.2888283378746621</v>
      </c>
    </row>
    <row r="15" spans="1:14" ht="15.6" customHeight="1">
      <c r="A15" s="202" t="s">
        <v>150</v>
      </c>
      <c r="B15" s="203">
        <v>3612.75</v>
      </c>
      <c r="C15" s="203">
        <v>3868.5</v>
      </c>
      <c r="D15" s="203">
        <v>7064.75</v>
      </c>
      <c r="E15" s="203">
        <v>8023.75</v>
      </c>
      <c r="F15" s="204">
        <v>13.57443646271985</v>
      </c>
    </row>
    <row r="16" spans="1:14" ht="15.6" customHeight="1">
      <c r="A16" s="202" t="s">
        <v>149</v>
      </c>
      <c r="B16" s="203">
        <v>1710</v>
      </c>
      <c r="C16" s="203">
        <v>640</v>
      </c>
      <c r="D16" s="203">
        <v>3148</v>
      </c>
      <c r="E16" s="203">
        <v>1264</v>
      </c>
      <c r="F16" s="204">
        <v>-59.847522236340531</v>
      </c>
      <c r="G16" s="15"/>
    </row>
    <row r="17" spans="1:7" ht="15.6" customHeight="1">
      <c r="A17" s="202" t="s">
        <v>155</v>
      </c>
      <c r="B17" s="203">
        <v>30</v>
      </c>
      <c r="C17" s="203">
        <v>335</v>
      </c>
      <c r="D17" s="203">
        <v>291</v>
      </c>
      <c r="E17" s="203">
        <v>664</v>
      </c>
      <c r="F17" s="204">
        <v>128.17869415807559</v>
      </c>
      <c r="G17" s="16"/>
    </row>
    <row r="18" spans="1:7" ht="15.6" customHeight="1">
      <c r="A18" s="202" t="s">
        <v>152</v>
      </c>
      <c r="B18" s="203">
        <v>391</v>
      </c>
      <c r="C18" s="203">
        <v>395</v>
      </c>
      <c r="D18" s="203">
        <v>814</v>
      </c>
      <c r="E18" s="203">
        <v>854.5</v>
      </c>
      <c r="F18" s="204">
        <v>4.9754299754299751</v>
      </c>
    </row>
    <row r="19" spans="1:7" ht="15.6" customHeight="1">
      <c r="A19" s="202" t="s">
        <v>148</v>
      </c>
      <c r="B19" s="203">
        <v>140</v>
      </c>
      <c r="C19" s="203">
        <v>692.75</v>
      </c>
      <c r="D19" s="203">
        <v>299.5</v>
      </c>
      <c r="E19" s="203">
        <v>2483.75</v>
      </c>
      <c r="F19" s="204">
        <v>729.29883138564276</v>
      </c>
    </row>
    <row r="20" spans="1:7" ht="15.6" customHeight="1">
      <c r="A20" s="202" t="s">
        <v>147</v>
      </c>
      <c r="B20" s="203">
        <v>672</v>
      </c>
      <c r="C20" s="203">
        <v>596</v>
      </c>
      <c r="D20" s="203">
        <v>1406</v>
      </c>
      <c r="E20" s="203">
        <v>1782</v>
      </c>
      <c r="F20" s="204">
        <v>26.742532005689899</v>
      </c>
    </row>
    <row r="21" spans="1:7" ht="15.6" customHeight="1">
      <c r="A21" s="202" t="s">
        <v>154</v>
      </c>
      <c r="B21" s="203">
        <v>5910.75</v>
      </c>
      <c r="C21" s="203">
        <v>5285</v>
      </c>
      <c r="D21" s="203">
        <v>10728.75</v>
      </c>
      <c r="E21" s="203">
        <v>10242.75</v>
      </c>
      <c r="F21" s="204">
        <v>-4.5298846557147812</v>
      </c>
    </row>
    <row r="22" spans="1:7" ht="15.6" customHeight="1">
      <c r="A22" s="202" t="s">
        <v>151</v>
      </c>
      <c r="B22" s="203">
        <v>38230</v>
      </c>
      <c r="C22" s="203">
        <v>39171</v>
      </c>
      <c r="D22" s="203">
        <v>77980</v>
      </c>
      <c r="E22" s="203">
        <v>79266</v>
      </c>
      <c r="F22" s="204">
        <v>1.6491408053346961</v>
      </c>
    </row>
    <row r="23" spans="1:7" ht="15.6" customHeight="1">
      <c r="A23" s="202" t="s">
        <v>171</v>
      </c>
      <c r="B23" s="203">
        <v>441.5</v>
      </c>
      <c r="C23" s="203">
        <v>659</v>
      </c>
      <c r="D23" s="203">
        <v>1028.5</v>
      </c>
      <c r="E23" s="203">
        <v>1479</v>
      </c>
      <c r="F23" s="204">
        <v>43.801652892561982</v>
      </c>
    </row>
    <row r="24" spans="1:7" ht="15.6" customHeight="1">
      <c r="A24" s="202" t="s">
        <v>146</v>
      </c>
      <c r="B24" s="203">
        <v>249.5</v>
      </c>
      <c r="C24" s="203">
        <v>379.25</v>
      </c>
      <c r="D24" s="203">
        <v>486.5</v>
      </c>
      <c r="E24" s="203">
        <v>715</v>
      </c>
      <c r="F24" s="204">
        <v>46.96813977389516</v>
      </c>
    </row>
    <row r="25" spans="1:7" ht="15.6" customHeight="1">
      <c r="A25" s="202" t="s">
        <v>145</v>
      </c>
      <c r="B25" s="203">
        <v>484.25</v>
      </c>
      <c r="C25" s="203">
        <v>475</v>
      </c>
      <c r="D25" s="203">
        <v>1070.75</v>
      </c>
      <c r="E25" s="203">
        <v>934</v>
      </c>
      <c r="F25" s="204">
        <v>-12.77142190053701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26381</v>
      </c>
      <c r="C28" s="203">
        <v>30421</v>
      </c>
      <c r="D28" s="203">
        <v>54510</v>
      </c>
      <c r="E28" s="203">
        <v>59888</v>
      </c>
      <c r="F28" s="204">
        <v>9.8660796184186381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8395.75</v>
      </c>
      <c r="C30" s="203">
        <v>11478</v>
      </c>
      <c r="D30" s="203">
        <v>19197.5</v>
      </c>
      <c r="E30" s="203">
        <v>22308.5</v>
      </c>
      <c r="F30" s="204">
        <v>16.205235056648011</v>
      </c>
    </row>
    <row r="31" spans="1:7" ht="15.6" customHeight="1">
      <c r="A31" s="202" t="s">
        <v>180</v>
      </c>
      <c r="B31" s="203">
        <v>548.25</v>
      </c>
      <c r="C31" s="203">
        <v>943.5</v>
      </c>
      <c r="D31" s="203">
        <v>1160.25</v>
      </c>
      <c r="E31" s="203">
        <v>1817.25</v>
      </c>
      <c r="F31" s="204">
        <v>56.625727213962513</v>
      </c>
    </row>
    <row r="32" spans="1:7" ht="15.6" customHeight="1">
      <c r="A32" s="202" t="s">
        <v>181</v>
      </c>
      <c r="B32" s="203">
        <v>15637</v>
      </c>
      <c r="C32" s="203">
        <v>13388</v>
      </c>
      <c r="D32" s="203">
        <v>32050</v>
      </c>
      <c r="E32" s="203">
        <v>28083</v>
      </c>
      <c r="F32" s="204">
        <v>-12.37753510140405</v>
      </c>
    </row>
    <row r="33" spans="1:6" ht="15.6" customHeight="1">
      <c r="A33" s="202" t="s">
        <v>182</v>
      </c>
      <c r="B33" s="203">
        <v>1275</v>
      </c>
      <c r="C33" s="203">
        <v>1064</v>
      </c>
      <c r="D33" s="203">
        <v>2830</v>
      </c>
      <c r="E33" s="203">
        <v>2359</v>
      </c>
      <c r="F33" s="204">
        <v>-16.643109540636051</v>
      </c>
    </row>
    <row r="34" spans="1:6" ht="15.6" customHeight="1">
      <c r="A34" s="202" t="s">
        <v>183</v>
      </c>
      <c r="B34" s="203">
        <v>2478.75</v>
      </c>
      <c r="C34" s="203">
        <v>2407.5</v>
      </c>
      <c r="D34" s="203">
        <v>5259.75</v>
      </c>
      <c r="E34" s="203">
        <v>4615.5</v>
      </c>
      <c r="F34" s="204">
        <v>-12.248681020961071</v>
      </c>
    </row>
    <row r="35" spans="1:6" ht="15.6" customHeight="1">
      <c r="A35" s="170" t="s">
        <v>158</v>
      </c>
      <c r="B35" s="90">
        <f>SUM(B7:B34)</f>
        <v>158935.5</v>
      </c>
      <c r="C35" s="91">
        <f>SUM(C7:C34)</f>
        <v>159082.25</v>
      </c>
      <c r="D35" s="90">
        <f>SUM(D7:D34)</f>
        <v>317081.5</v>
      </c>
      <c r="E35" s="192">
        <f>SUM(E7:E34)</f>
        <v>319402.5</v>
      </c>
      <c r="F35" s="191">
        <f>E35*100/D35-100</f>
        <v>0.73198846353382407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</v>
      </c>
      <c r="C7" s="203">
        <v>0</v>
      </c>
      <c r="D7" s="203">
        <v>3</v>
      </c>
      <c r="E7" s="203">
        <v>6</v>
      </c>
      <c r="F7" s="204">
        <v>100</v>
      </c>
      <c r="G7" s="51"/>
    </row>
    <row r="8" spans="1:14" ht="15.6" customHeight="1">
      <c r="A8" s="202" t="s">
        <v>11</v>
      </c>
      <c r="B8" s="203">
        <v>3060.25</v>
      </c>
      <c r="C8" s="203">
        <v>2122.25</v>
      </c>
      <c r="D8" s="203">
        <v>6045.5</v>
      </c>
      <c r="E8" s="203">
        <v>4476</v>
      </c>
      <c r="F8" s="204">
        <v>-25.961458936398969</v>
      </c>
      <c r="G8" s="20"/>
    </row>
    <row r="9" spans="1:14" ht="15.6" customHeight="1">
      <c r="A9" s="202" t="s">
        <v>8</v>
      </c>
      <c r="B9" s="203">
        <v>2515.75</v>
      </c>
      <c r="C9" s="203">
        <v>337</v>
      </c>
      <c r="D9" s="203">
        <v>4320.5</v>
      </c>
      <c r="E9" s="203">
        <v>883.5</v>
      </c>
      <c r="F9" s="204">
        <v>-79.550977896076844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66307</v>
      </c>
      <c r="C11" s="203">
        <v>56975</v>
      </c>
      <c r="D11" s="203">
        <v>121023</v>
      </c>
      <c r="E11" s="203">
        <v>122136</v>
      </c>
      <c r="F11" s="204">
        <v>0.91965989935796699</v>
      </c>
    </row>
    <row r="12" spans="1:14" ht="15.6" customHeight="1">
      <c r="A12" s="202" t="s">
        <v>6</v>
      </c>
      <c r="B12" s="203">
        <v>2160.5</v>
      </c>
      <c r="C12" s="203">
        <v>2014.5</v>
      </c>
      <c r="D12" s="203">
        <v>5293</v>
      </c>
      <c r="E12" s="203">
        <v>3498.5</v>
      </c>
      <c r="F12" s="204">
        <v>-33.90326846778764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2</v>
      </c>
      <c r="F13" s="204" t="s">
        <v>156</v>
      </c>
    </row>
    <row r="14" spans="1:14" ht="15.6" customHeight="1">
      <c r="A14" s="202" t="s">
        <v>153</v>
      </c>
      <c r="B14" s="203">
        <v>148578.32999999999</v>
      </c>
      <c r="C14" s="203">
        <v>135357.5</v>
      </c>
      <c r="D14" s="203">
        <v>298656.83</v>
      </c>
      <c r="E14" s="203">
        <v>275855</v>
      </c>
      <c r="F14" s="204">
        <v>-7.6347927485870741</v>
      </c>
    </row>
    <row r="15" spans="1:14" ht="15.6" customHeight="1">
      <c r="A15" s="202" t="s">
        <v>150</v>
      </c>
      <c r="B15" s="203">
        <v>39173</v>
      </c>
      <c r="C15" s="203">
        <v>39300</v>
      </c>
      <c r="D15" s="203">
        <v>75668.75</v>
      </c>
      <c r="E15" s="203">
        <v>75558</v>
      </c>
      <c r="F15" s="204">
        <v>-0.1463616089865383</v>
      </c>
    </row>
    <row r="16" spans="1:14" ht="15.6" customHeight="1">
      <c r="A16" s="202" t="s">
        <v>149</v>
      </c>
      <c r="B16" s="203">
        <v>2876.25</v>
      </c>
      <c r="C16" s="203">
        <v>2647.75</v>
      </c>
      <c r="D16" s="203">
        <v>6073.75</v>
      </c>
      <c r="E16" s="203">
        <v>5033.5</v>
      </c>
      <c r="F16" s="204">
        <v>-17.126980860259309</v>
      </c>
      <c r="G16" s="15"/>
    </row>
    <row r="17" spans="1:7" ht="15.6" customHeight="1">
      <c r="A17" s="202" t="s">
        <v>155</v>
      </c>
      <c r="B17" s="203">
        <v>6179</v>
      </c>
      <c r="C17" s="203">
        <v>5374</v>
      </c>
      <c r="D17" s="203">
        <v>14950.25</v>
      </c>
      <c r="E17" s="203">
        <v>10521</v>
      </c>
      <c r="F17" s="204">
        <v>-29.62659487299544</v>
      </c>
      <c r="G17" s="16"/>
    </row>
    <row r="18" spans="1:7" ht="15.6" customHeight="1">
      <c r="A18" s="202" t="s">
        <v>152</v>
      </c>
      <c r="B18" s="203">
        <v>3</v>
      </c>
      <c r="C18" s="203">
        <v>19</v>
      </c>
      <c r="D18" s="203">
        <v>7</v>
      </c>
      <c r="E18" s="203">
        <v>36</v>
      </c>
      <c r="F18" s="204">
        <v>414.28571428571428</v>
      </c>
    </row>
    <row r="19" spans="1:7" ht="15.6" customHeight="1">
      <c r="A19" s="202" t="s">
        <v>148</v>
      </c>
      <c r="B19" s="203">
        <v>909.75</v>
      </c>
      <c r="C19" s="203">
        <v>2271.75</v>
      </c>
      <c r="D19" s="203">
        <v>1823.75</v>
      </c>
      <c r="E19" s="203">
        <v>6101.75</v>
      </c>
      <c r="F19" s="204">
        <v>234.5716244002742</v>
      </c>
    </row>
    <row r="20" spans="1:7" ht="15.6" customHeight="1">
      <c r="A20" s="202" t="s">
        <v>147</v>
      </c>
      <c r="B20" s="203">
        <v>3300</v>
      </c>
      <c r="C20" s="203">
        <v>3044</v>
      </c>
      <c r="D20" s="203">
        <v>6385</v>
      </c>
      <c r="E20" s="203">
        <v>6699</v>
      </c>
      <c r="F20" s="204">
        <v>4.9177760375880979</v>
      </c>
    </row>
    <row r="21" spans="1:7" ht="15.6" customHeight="1">
      <c r="A21" s="202" t="s">
        <v>154</v>
      </c>
      <c r="B21" s="203">
        <v>988.5</v>
      </c>
      <c r="C21" s="203">
        <v>654.25</v>
      </c>
      <c r="D21" s="203">
        <v>1754.25</v>
      </c>
      <c r="E21" s="203">
        <v>1491.75</v>
      </c>
      <c r="F21" s="204">
        <v>-14.96365968362548</v>
      </c>
    </row>
    <row r="22" spans="1:7" ht="15.6" customHeight="1">
      <c r="A22" s="202" t="s">
        <v>151</v>
      </c>
      <c r="B22" s="203">
        <v>5148</v>
      </c>
      <c r="C22" s="203">
        <v>6526</v>
      </c>
      <c r="D22" s="203">
        <v>11878</v>
      </c>
      <c r="E22" s="203">
        <v>11491</v>
      </c>
      <c r="F22" s="204">
        <v>-3.2581242633440008</v>
      </c>
    </row>
    <row r="23" spans="1:7" ht="15.6" customHeight="1">
      <c r="A23" s="202" t="s">
        <v>171</v>
      </c>
      <c r="B23" s="203">
        <v>1302</v>
      </c>
      <c r="C23" s="203">
        <v>1168</v>
      </c>
      <c r="D23" s="203">
        <v>2552</v>
      </c>
      <c r="E23" s="203">
        <v>2062</v>
      </c>
      <c r="F23" s="204">
        <v>-19.200626959247639</v>
      </c>
    </row>
    <row r="24" spans="1:7" ht="15.6" customHeight="1">
      <c r="A24" s="202" t="s">
        <v>146</v>
      </c>
      <c r="B24" s="203">
        <v>3251.75</v>
      </c>
      <c r="C24" s="203">
        <v>3032.25</v>
      </c>
      <c r="D24" s="203">
        <v>6158.5</v>
      </c>
      <c r="E24" s="203">
        <v>6721.25</v>
      </c>
      <c r="F24" s="204">
        <v>9.1377770561013278</v>
      </c>
    </row>
    <row r="25" spans="1:7" ht="15.6" customHeight="1">
      <c r="A25" s="202" t="s">
        <v>145</v>
      </c>
      <c r="B25" s="203">
        <v>8</v>
      </c>
      <c r="C25" s="203">
        <v>3</v>
      </c>
      <c r="D25" s="203">
        <v>15</v>
      </c>
      <c r="E25" s="203">
        <v>3</v>
      </c>
      <c r="F25" s="204">
        <v>-80</v>
      </c>
    </row>
    <row r="26" spans="1:7" ht="15.6" customHeight="1">
      <c r="A26" s="202" t="s">
        <v>157</v>
      </c>
      <c r="B26" s="203">
        <v>0</v>
      </c>
      <c r="C26" s="203">
        <v>114</v>
      </c>
      <c r="D26" s="203">
        <v>0</v>
      </c>
      <c r="E26" s="203">
        <v>144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3302</v>
      </c>
      <c r="C28" s="203">
        <v>3419</v>
      </c>
      <c r="D28" s="203">
        <v>7231</v>
      </c>
      <c r="E28" s="203">
        <v>6206</v>
      </c>
      <c r="F28" s="204">
        <v>-14.175079518738769</v>
      </c>
    </row>
    <row r="29" spans="1:7" ht="15.6" customHeight="1">
      <c r="A29" s="202" t="s">
        <v>178</v>
      </c>
      <c r="B29" s="203">
        <v>2718.75</v>
      </c>
      <c r="C29" s="203">
        <v>2534.25</v>
      </c>
      <c r="D29" s="203">
        <v>5769.75</v>
      </c>
      <c r="E29" s="203">
        <v>4521.75</v>
      </c>
      <c r="F29" s="204">
        <v>-21.630053295203439</v>
      </c>
    </row>
    <row r="30" spans="1:7" ht="15.6" customHeight="1">
      <c r="A30" s="202" t="s">
        <v>179</v>
      </c>
      <c r="B30" s="203">
        <v>127</v>
      </c>
      <c r="C30" s="203">
        <v>74</v>
      </c>
      <c r="D30" s="203">
        <v>219</v>
      </c>
      <c r="E30" s="203">
        <v>128</v>
      </c>
      <c r="F30" s="204">
        <v>-41.552511415525117</v>
      </c>
    </row>
    <row r="31" spans="1:7" ht="15.6" customHeight="1">
      <c r="A31" s="202" t="s">
        <v>180</v>
      </c>
      <c r="B31" s="203">
        <v>4055.75</v>
      </c>
      <c r="C31" s="203">
        <v>2680</v>
      </c>
      <c r="D31" s="203">
        <v>7978.5</v>
      </c>
      <c r="E31" s="203">
        <v>4987</v>
      </c>
      <c r="F31" s="204">
        <v>-37.494516513129042</v>
      </c>
    </row>
    <row r="32" spans="1:7" ht="15.6" customHeight="1">
      <c r="A32" s="202" t="s">
        <v>181</v>
      </c>
      <c r="B32" s="203">
        <v>200003</v>
      </c>
      <c r="C32" s="203">
        <v>175756</v>
      </c>
      <c r="D32" s="203">
        <v>400536</v>
      </c>
      <c r="E32" s="203">
        <v>352166</v>
      </c>
      <c r="F32" s="204">
        <v>-12.076317734236129</v>
      </c>
    </row>
    <row r="33" spans="1:6" ht="15.6" customHeight="1">
      <c r="A33" s="202" t="s">
        <v>182</v>
      </c>
      <c r="B33" s="203">
        <v>15268</v>
      </c>
      <c r="C33" s="203">
        <v>13811</v>
      </c>
      <c r="D33" s="203">
        <v>30849</v>
      </c>
      <c r="E33" s="203">
        <v>29125</v>
      </c>
      <c r="F33" s="204">
        <v>-5.5885117832020512</v>
      </c>
    </row>
    <row r="34" spans="1:6" ht="15.6" customHeight="1">
      <c r="A34" s="202" t="s">
        <v>183</v>
      </c>
      <c r="B34" s="203">
        <v>182</v>
      </c>
      <c r="C34" s="203">
        <v>166</v>
      </c>
      <c r="D34" s="203">
        <v>407</v>
      </c>
      <c r="E34" s="203">
        <v>278</v>
      </c>
      <c r="F34" s="204">
        <v>-31.695331695331689</v>
      </c>
    </row>
    <row r="35" spans="1:6" ht="15.6" customHeight="1">
      <c r="A35" s="170" t="s">
        <v>158</v>
      </c>
      <c r="B35" s="90">
        <f>SUM(B7:B34)</f>
        <v>511420.57999999996</v>
      </c>
      <c r="C35" s="91">
        <f>SUM(C7:C34)</f>
        <v>459400.5</v>
      </c>
      <c r="D35" s="192">
        <f>SUM(D7:D34)</f>
        <v>1015598.3300000001</v>
      </c>
      <c r="E35" s="192">
        <f>SUM(E7:E34)</f>
        <v>930131</v>
      </c>
      <c r="F35" s="154">
        <f>E35*100/D35-100</f>
        <v>-8.4154657875422174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69</v>
      </c>
      <c r="C7" s="203">
        <v>96</v>
      </c>
      <c r="D7" s="203">
        <v>158</v>
      </c>
      <c r="E7" s="203">
        <v>177</v>
      </c>
      <c r="F7" s="204">
        <v>12.025316455696201</v>
      </c>
      <c r="G7" s="51"/>
    </row>
    <row r="8" spans="1:14" ht="15.6" customHeight="1">
      <c r="A8" s="202" t="s">
        <v>11</v>
      </c>
      <c r="B8" s="203">
        <v>49</v>
      </c>
      <c r="C8" s="203">
        <v>53</v>
      </c>
      <c r="D8" s="203">
        <v>92</v>
      </c>
      <c r="E8" s="203">
        <v>111</v>
      </c>
      <c r="F8" s="204">
        <v>20.65217391304348</v>
      </c>
      <c r="G8" s="20"/>
    </row>
    <row r="9" spans="1:14" ht="15.6" customHeight="1">
      <c r="A9" s="202" t="s">
        <v>8</v>
      </c>
      <c r="B9" s="203">
        <v>106</v>
      </c>
      <c r="C9" s="203">
        <v>111</v>
      </c>
      <c r="D9" s="203">
        <v>221</v>
      </c>
      <c r="E9" s="203">
        <v>224</v>
      </c>
      <c r="F9" s="204">
        <v>1.357466063348411</v>
      </c>
      <c r="G9" s="20"/>
    </row>
    <row r="10" spans="1:14" ht="15.6" customHeight="1">
      <c r="A10" s="202" t="s">
        <v>10</v>
      </c>
      <c r="B10" s="203">
        <v>64</v>
      </c>
      <c r="C10" s="203">
        <v>58</v>
      </c>
      <c r="D10" s="203">
        <v>129</v>
      </c>
      <c r="E10" s="203">
        <v>122</v>
      </c>
      <c r="F10" s="204">
        <v>-5.4263565891472894</v>
      </c>
    </row>
    <row r="11" spans="1:14" ht="15.6" customHeight="1">
      <c r="A11" s="202" t="s">
        <v>9</v>
      </c>
      <c r="B11" s="203">
        <v>1634</v>
      </c>
      <c r="C11" s="203">
        <v>1796</v>
      </c>
      <c r="D11" s="203">
        <v>3372</v>
      </c>
      <c r="E11" s="203">
        <v>4134</v>
      </c>
      <c r="F11" s="204">
        <v>22.59786476868328</v>
      </c>
    </row>
    <row r="12" spans="1:14" ht="15.6" customHeight="1">
      <c r="A12" s="202" t="s">
        <v>6</v>
      </c>
      <c r="B12" s="203">
        <v>101</v>
      </c>
      <c r="C12" s="203">
        <v>96</v>
      </c>
      <c r="D12" s="203">
        <v>262</v>
      </c>
      <c r="E12" s="203">
        <v>238</v>
      </c>
      <c r="F12" s="204">
        <v>-9.1603053435114532</v>
      </c>
    </row>
    <row r="13" spans="1:14" ht="15.6" customHeight="1">
      <c r="A13" s="202" t="s">
        <v>175</v>
      </c>
      <c r="B13" s="203">
        <v>2454</v>
      </c>
      <c r="C13" s="203">
        <v>2415</v>
      </c>
      <c r="D13" s="203">
        <v>5198</v>
      </c>
      <c r="E13" s="203">
        <v>4968</v>
      </c>
      <c r="F13" s="204">
        <v>-4.424778761061944</v>
      </c>
    </row>
    <row r="14" spans="1:14" ht="15.6" customHeight="1">
      <c r="A14" s="202" t="s">
        <v>153</v>
      </c>
      <c r="B14" s="203">
        <v>604</v>
      </c>
      <c r="C14" s="203">
        <v>601</v>
      </c>
      <c r="D14" s="203">
        <v>1241</v>
      </c>
      <c r="E14" s="203">
        <v>1245</v>
      </c>
      <c r="F14" s="204">
        <v>0.32232070910555422</v>
      </c>
    </row>
    <row r="15" spans="1:14" ht="15.6" customHeight="1">
      <c r="A15" s="202" t="s">
        <v>150</v>
      </c>
      <c r="B15" s="203">
        <v>174</v>
      </c>
      <c r="C15" s="203">
        <v>198</v>
      </c>
      <c r="D15" s="203">
        <v>371</v>
      </c>
      <c r="E15" s="203">
        <v>393</v>
      </c>
      <c r="F15" s="204">
        <v>5.9299191374663138</v>
      </c>
    </row>
    <row r="16" spans="1:14" ht="15.6" customHeight="1">
      <c r="A16" s="202" t="s">
        <v>149</v>
      </c>
      <c r="B16" s="203">
        <v>163</v>
      </c>
      <c r="C16" s="203">
        <v>143</v>
      </c>
      <c r="D16" s="203">
        <v>348</v>
      </c>
      <c r="E16" s="203">
        <v>297</v>
      </c>
      <c r="F16" s="204">
        <v>-14.65517241379311</v>
      </c>
      <c r="G16" s="15"/>
    </row>
    <row r="17" spans="1:7" ht="15.6" customHeight="1">
      <c r="A17" s="202" t="s">
        <v>155</v>
      </c>
      <c r="B17" s="203">
        <v>122</v>
      </c>
      <c r="C17" s="203">
        <v>101</v>
      </c>
      <c r="D17" s="203">
        <v>254</v>
      </c>
      <c r="E17" s="203">
        <v>214</v>
      </c>
      <c r="F17" s="204">
        <v>-15.748031496062991</v>
      </c>
      <c r="G17" s="16"/>
    </row>
    <row r="18" spans="1:7" ht="15.6" customHeight="1">
      <c r="A18" s="202" t="s">
        <v>152</v>
      </c>
      <c r="B18" s="203">
        <v>691</v>
      </c>
      <c r="C18" s="203">
        <v>674</v>
      </c>
      <c r="D18" s="203">
        <v>1432</v>
      </c>
      <c r="E18" s="203">
        <v>1509</v>
      </c>
      <c r="F18" s="204">
        <v>5.3770949720670416</v>
      </c>
    </row>
    <row r="19" spans="1:7" ht="15.6" customHeight="1">
      <c r="A19" s="202" t="s">
        <v>148</v>
      </c>
      <c r="B19" s="203">
        <v>67</v>
      </c>
      <c r="C19" s="203">
        <v>92</v>
      </c>
      <c r="D19" s="203">
        <v>136</v>
      </c>
      <c r="E19" s="203">
        <v>171</v>
      </c>
      <c r="F19" s="204">
        <v>25.735294117647062</v>
      </c>
    </row>
    <row r="20" spans="1:7" ht="15.6" customHeight="1">
      <c r="A20" s="202" t="s">
        <v>147</v>
      </c>
      <c r="B20" s="203">
        <v>97</v>
      </c>
      <c r="C20" s="203">
        <v>93</v>
      </c>
      <c r="D20" s="203">
        <v>190</v>
      </c>
      <c r="E20" s="203">
        <v>183</v>
      </c>
      <c r="F20" s="204">
        <v>-3.6842105263157952</v>
      </c>
    </row>
    <row r="21" spans="1:7" ht="15.6" customHeight="1">
      <c r="A21" s="202" t="s">
        <v>154</v>
      </c>
      <c r="B21" s="203">
        <v>157</v>
      </c>
      <c r="C21" s="203">
        <v>152</v>
      </c>
      <c r="D21" s="203">
        <v>341</v>
      </c>
      <c r="E21" s="203">
        <v>320</v>
      </c>
      <c r="F21" s="204">
        <v>-6.1583577712609943</v>
      </c>
    </row>
    <row r="22" spans="1:7" ht="15.6" customHeight="1">
      <c r="A22" s="202" t="s">
        <v>151</v>
      </c>
      <c r="B22" s="203">
        <v>909</v>
      </c>
      <c r="C22" s="203">
        <v>1033</v>
      </c>
      <c r="D22" s="203">
        <v>1993</v>
      </c>
      <c r="E22" s="203">
        <v>2074</v>
      </c>
      <c r="F22" s="204">
        <v>4.0642247867536412</v>
      </c>
    </row>
    <row r="23" spans="1:7" ht="15.6" customHeight="1">
      <c r="A23" s="202" t="s">
        <v>171</v>
      </c>
      <c r="B23" s="203">
        <v>90</v>
      </c>
      <c r="C23" s="203">
        <v>88</v>
      </c>
      <c r="D23" s="203">
        <v>193</v>
      </c>
      <c r="E23" s="203">
        <v>180</v>
      </c>
      <c r="F23" s="204">
        <v>-6.7357512953367831</v>
      </c>
    </row>
    <row r="24" spans="1:7" ht="15.6" customHeight="1">
      <c r="A24" s="202" t="s">
        <v>146</v>
      </c>
      <c r="B24" s="203">
        <v>33</v>
      </c>
      <c r="C24" s="203">
        <v>27</v>
      </c>
      <c r="D24" s="203">
        <v>68</v>
      </c>
      <c r="E24" s="203">
        <v>64</v>
      </c>
      <c r="F24" s="204">
        <v>-5.882352941176463</v>
      </c>
    </row>
    <row r="25" spans="1:7" ht="15.6" customHeight="1">
      <c r="A25" s="202" t="s">
        <v>145</v>
      </c>
      <c r="B25" s="203">
        <v>74</v>
      </c>
      <c r="C25" s="203">
        <v>82</v>
      </c>
      <c r="D25" s="203">
        <v>161</v>
      </c>
      <c r="E25" s="203">
        <v>177</v>
      </c>
      <c r="F25" s="204">
        <v>9.9378881987577614</v>
      </c>
    </row>
    <row r="26" spans="1:7" ht="15.6" customHeight="1">
      <c r="A26" s="202" t="s">
        <v>157</v>
      </c>
      <c r="B26" s="203">
        <v>36</v>
      </c>
      <c r="C26" s="203">
        <v>59</v>
      </c>
      <c r="D26" s="203">
        <v>76</v>
      </c>
      <c r="E26" s="203">
        <v>126</v>
      </c>
      <c r="F26" s="204">
        <v>65.78947368421052</v>
      </c>
    </row>
    <row r="27" spans="1:7" ht="15.6" customHeight="1">
      <c r="A27" s="202" t="s">
        <v>173</v>
      </c>
      <c r="B27" s="203">
        <v>74</v>
      </c>
      <c r="C27" s="203">
        <v>71</v>
      </c>
      <c r="D27" s="203">
        <v>155</v>
      </c>
      <c r="E27" s="203">
        <v>144</v>
      </c>
      <c r="F27" s="204">
        <v>-7.0967741935483843</v>
      </c>
    </row>
    <row r="28" spans="1:7" ht="15.6" customHeight="1">
      <c r="A28" s="202" t="s">
        <v>177</v>
      </c>
      <c r="B28" s="203">
        <v>1180</v>
      </c>
      <c r="C28" s="203">
        <v>1335</v>
      </c>
      <c r="D28" s="203">
        <v>2499</v>
      </c>
      <c r="E28" s="203">
        <v>2728</v>
      </c>
      <c r="F28" s="204">
        <v>9.1636654661864725</v>
      </c>
    </row>
    <row r="29" spans="1:7" ht="15.6" customHeight="1">
      <c r="A29" s="202" t="s">
        <v>178</v>
      </c>
      <c r="B29" s="203">
        <v>105</v>
      </c>
      <c r="C29" s="203">
        <v>116</v>
      </c>
      <c r="D29" s="203">
        <v>226</v>
      </c>
      <c r="E29" s="203">
        <v>229</v>
      </c>
      <c r="F29" s="204">
        <v>1.327433628318587</v>
      </c>
    </row>
    <row r="30" spans="1:7" ht="15.6" customHeight="1">
      <c r="A30" s="202" t="s">
        <v>179</v>
      </c>
      <c r="B30" s="203">
        <v>61</v>
      </c>
      <c r="C30" s="203">
        <v>71</v>
      </c>
      <c r="D30" s="203">
        <v>137</v>
      </c>
      <c r="E30" s="203">
        <v>134</v>
      </c>
      <c r="F30" s="204">
        <v>-2.1897810218978151</v>
      </c>
    </row>
    <row r="31" spans="1:7" ht="15.6" customHeight="1">
      <c r="A31" s="202" t="s">
        <v>180</v>
      </c>
      <c r="B31" s="203">
        <v>173</v>
      </c>
      <c r="C31" s="203">
        <v>205</v>
      </c>
      <c r="D31" s="203">
        <v>381</v>
      </c>
      <c r="E31" s="203">
        <v>401</v>
      </c>
      <c r="F31" s="204">
        <v>5.2493438320209984</v>
      </c>
    </row>
    <row r="32" spans="1:7" ht="15.6" customHeight="1">
      <c r="A32" s="202" t="s">
        <v>181</v>
      </c>
      <c r="B32" s="203">
        <v>558</v>
      </c>
      <c r="C32" s="203">
        <v>546</v>
      </c>
      <c r="D32" s="203">
        <v>1159</v>
      </c>
      <c r="E32" s="203">
        <v>1216</v>
      </c>
      <c r="F32" s="204">
        <v>4.9180327868852487</v>
      </c>
    </row>
    <row r="33" spans="1:6" ht="15.6" customHeight="1">
      <c r="A33" s="202" t="s">
        <v>182</v>
      </c>
      <c r="B33" s="203">
        <v>119</v>
      </c>
      <c r="C33" s="203">
        <v>129</v>
      </c>
      <c r="D33" s="203">
        <v>238</v>
      </c>
      <c r="E33" s="203">
        <v>276</v>
      </c>
      <c r="F33" s="204">
        <v>15.966386554621851</v>
      </c>
    </row>
    <row r="34" spans="1:6" ht="15.6" customHeight="1">
      <c r="A34" s="202" t="s">
        <v>183</v>
      </c>
      <c r="B34" s="203">
        <v>30</v>
      </c>
      <c r="C34" s="203">
        <v>30</v>
      </c>
      <c r="D34" s="203">
        <v>66</v>
      </c>
      <c r="E34" s="203">
        <v>58</v>
      </c>
      <c r="F34" s="204">
        <v>-12.121212121212119</v>
      </c>
    </row>
    <row r="35" spans="1:6" ht="15.6" customHeight="1">
      <c r="A35" s="170" t="s">
        <v>158</v>
      </c>
      <c r="B35" s="90">
        <f>SUM(B7:B34)</f>
        <v>9994</v>
      </c>
      <c r="C35" s="91">
        <f>SUM(C7:C34)</f>
        <v>10471</v>
      </c>
      <c r="D35" s="192">
        <f>SUM(D7:D34)</f>
        <v>21097</v>
      </c>
      <c r="E35" s="92">
        <f>SUM(E7:E34)</f>
        <v>22113</v>
      </c>
      <c r="F35" s="154">
        <f>E35*100/D35-100</f>
        <v>4.8158505948713071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1083167</v>
      </c>
      <c r="C7" s="203">
        <v>1545849</v>
      </c>
      <c r="D7" s="203">
        <v>2699881</v>
      </c>
      <c r="E7" s="203">
        <v>3004690</v>
      </c>
      <c r="F7" s="204">
        <v>11.289719806169231</v>
      </c>
      <c r="G7" s="51"/>
    </row>
    <row r="8" spans="1:14" ht="15.6" customHeight="1">
      <c r="A8" s="202" t="s">
        <v>11</v>
      </c>
      <c r="B8" s="203">
        <v>627419</v>
      </c>
      <c r="C8" s="203">
        <v>816249</v>
      </c>
      <c r="D8" s="203">
        <v>1249729</v>
      </c>
      <c r="E8" s="203">
        <v>1793941</v>
      </c>
      <c r="F8" s="204">
        <v>43.546400859706381</v>
      </c>
      <c r="G8" s="20"/>
    </row>
    <row r="9" spans="1:14" ht="15.6" customHeight="1">
      <c r="A9" s="202" t="s">
        <v>8</v>
      </c>
      <c r="B9" s="203">
        <v>1535939</v>
      </c>
      <c r="C9" s="203">
        <v>1876793</v>
      </c>
      <c r="D9" s="203">
        <v>3252235</v>
      </c>
      <c r="E9" s="203">
        <v>3774561</v>
      </c>
      <c r="F9" s="204">
        <v>16.060524531591351</v>
      </c>
      <c r="G9" s="20"/>
    </row>
    <row r="10" spans="1:14" ht="15.6" customHeight="1">
      <c r="A10" s="202" t="s">
        <v>10</v>
      </c>
      <c r="B10" s="203">
        <v>447154</v>
      </c>
      <c r="C10" s="203">
        <v>448131</v>
      </c>
      <c r="D10" s="203">
        <v>903617</v>
      </c>
      <c r="E10" s="203">
        <v>937626</v>
      </c>
      <c r="F10" s="204">
        <v>3.763652078258815</v>
      </c>
    </row>
    <row r="11" spans="1:14" ht="15.6" customHeight="1">
      <c r="A11" s="202" t="s">
        <v>9</v>
      </c>
      <c r="B11" s="203">
        <v>33023078</v>
      </c>
      <c r="C11" s="203">
        <v>34054976</v>
      </c>
      <c r="D11" s="203">
        <v>65991976</v>
      </c>
      <c r="E11" s="203">
        <v>76444075</v>
      </c>
      <c r="F11" s="204">
        <v>15.838439206608999</v>
      </c>
    </row>
    <row r="12" spans="1:14" ht="15.6" customHeight="1">
      <c r="A12" s="202" t="s">
        <v>6</v>
      </c>
      <c r="B12" s="203">
        <v>1738496</v>
      </c>
      <c r="C12" s="203">
        <v>2214894</v>
      </c>
      <c r="D12" s="203">
        <v>4070310</v>
      </c>
      <c r="E12" s="203">
        <v>4864634</v>
      </c>
      <c r="F12" s="204">
        <v>19.515073790448401</v>
      </c>
    </row>
    <row r="13" spans="1:14" ht="15.6" customHeight="1">
      <c r="A13" s="202" t="s">
        <v>175</v>
      </c>
      <c r="B13" s="203">
        <v>14820304</v>
      </c>
      <c r="C13" s="203">
        <v>15139445</v>
      </c>
      <c r="D13" s="203">
        <v>31679410</v>
      </c>
      <c r="E13" s="203">
        <v>32455066</v>
      </c>
      <c r="F13" s="204">
        <v>2.4484546902862121</v>
      </c>
    </row>
    <row r="14" spans="1:14" ht="15.6" customHeight="1">
      <c r="A14" s="202" t="s">
        <v>153</v>
      </c>
      <c r="B14" s="203">
        <v>21497627</v>
      </c>
      <c r="C14" s="203">
        <v>22613490</v>
      </c>
      <c r="D14" s="203">
        <v>44346544</v>
      </c>
      <c r="E14" s="203">
        <v>47160873</v>
      </c>
      <c r="F14" s="204">
        <v>6.3462194483520449</v>
      </c>
    </row>
    <row r="15" spans="1:14" ht="15.6" customHeight="1">
      <c r="A15" s="202" t="s">
        <v>150</v>
      </c>
      <c r="B15" s="203">
        <v>2908809</v>
      </c>
      <c r="C15" s="203">
        <v>3632415</v>
      </c>
      <c r="D15" s="203">
        <v>6433407</v>
      </c>
      <c r="E15" s="203">
        <v>7187031</v>
      </c>
      <c r="F15" s="204">
        <v>11.71422855727921</v>
      </c>
    </row>
    <row r="16" spans="1:14" ht="15.6" customHeight="1">
      <c r="A16" s="202" t="s">
        <v>149</v>
      </c>
      <c r="B16" s="203">
        <v>3508001</v>
      </c>
      <c r="C16" s="203">
        <v>3306411</v>
      </c>
      <c r="D16" s="203">
        <v>7644628</v>
      </c>
      <c r="E16" s="203">
        <v>7044756</v>
      </c>
      <c r="F16" s="204">
        <v>-7.8469743720688561</v>
      </c>
      <c r="G16" s="15"/>
    </row>
    <row r="17" spans="1:7" ht="15.6" customHeight="1">
      <c r="A17" s="202" t="s">
        <v>155</v>
      </c>
      <c r="B17" s="203">
        <v>1559718</v>
      </c>
      <c r="C17" s="203">
        <v>1425735</v>
      </c>
      <c r="D17" s="203">
        <v>3560280</v>
      </c>
      <c r="E17" s="203">
        <v>2948346</v>
      </c>
      <c r="F17" s="204">
        <v>-17.18780545350366</v>
      </c>
      <c r="G17" s="16"/>
    </row>
    <row r="18" spans="1:7" ht="15.6" customHeight="1">
      <c r="A18" s="202" t="s">
        <v>152</v>
      </c>
      <c r="B18" s="203">
        <v>5428286</v>
      </c>
      <c r="C18" s="203">
        <v>4981358</v>
      </c>
      <c r="D18" s="203">
        <v>10344122</v>
      </c>
      <c r="E18" s="203">
        <v>11210121</v>
      </c>
      <c r="F18" s="204">
        <v>8.3718946856968586</v>
      </c>
    </row>
    <row r="19" spans="1:7" ht="15.6" customHeight="1">
      <c r="A19" s="202" t="s">
        <v>148</v>
      </c>
      <c r="B19" s="203">
        <v>1004784</v>
      </c>
      <c r="C19" s="203">
        <v>1513164</v>
      </c>
      <c r="D19" s="203">
        <v>1965325</v>
      </c>
      <c r="E19" s="203">
        <v>2971532</v>
      </c>
      <c r="F19" s="204">
        <v>51.197995242517152</v>
      </c>
    </row>
    <row r="20" spans="1:7" ht="15.6" customHeight="1">
      <c r="A20" s="202" t="s">
        <v>147</v>
      </c>
      <c r="B20" s="203">
        <v>1435594</v>
      </c>
      <c r="C20" s="203">
        <v>1631996</v>
      </c>
      <c r="D20" s="203">
        <v>2879553</v>
      </c>
      <c r="E20" s="203">
        <v>3142614</v>
      </c>
      <c r="F20" s="204">
        <v>9.1354804026875058</v>
      </c>
    </row>
    <row r="21" spans="1:7" ht="15.6" customHeight="1">
      <c r="A21" s="202" t="s">
        <v>154</v>
      </c>
      <c r="B21" s="203">
        <v>3330213</v>
      </c>
      <c r="C21" s="203">
        <v>3263091</v>
      </c>
      <c r="D21" s="203">
        <v>6989983</v>
      </c>
      <c r="E21" s="203">
        <v>7034885</v>
      </c>
      <c r="F21" s="204">
        <v>0.64237638346187964</v>
      </c>
    </row>
    <row r="22" spans="1:7" ht="15.6" customHeight="1">
      <c r="A22" s="202" t="s">
        <v>151</v>
      </c>
      <c r="B22" s="203">
        <v>21894503</v>
      </c>
      <c r="C22" s="203">
        <v>25362332</v>
      </c>
      <c r="D22" s="203">
        <v>47134113</v>
      </c>
      <c r="E22" s="203">
        <v>49704635</v>
      </c>
      <c r="F22" s="204">
        <v>5.4536339741876532</v>
      </c>
    </row>
    <row r="23" spans="1:7" ht="15.6" customHeight="1">
      <c r="A23" s="202" t="s">
        <v>171</v>
      </c>
      <c r="B23" s="203">
        <v>2849212</v>
      </c>
      <c r="C23" s="203">
        <v>2243457</v>
      </c>
      <c r="D23" s="203">
        <v>5716775</v>
      </c>
      <c r="E23" s="203">
        <v>4758656</v>
      </c>
      <c r="F23" s="204">
        <v>-16.75978152017527</v>
      </c>
    </row>
    <row r="24" spans="1:7" ht="15.6" customHeight="1">
      <c r="A24" s="202" t="s">
        <v>146</v>
      </c>
      <c r="B24" s="203">
        <v>191035</v>
      </c>
      <c r="C24" s="203">
        <v>136397</v>
      </c>
      <c r="D24" s="203">
        <v>443367</v>
      </c>
      <c r="E24" s="203">
        <v>413055</v>
      </c>
      <c r="F24" s="204">
        <v>-6.8367740494894784</v>
      </c>
    </row>
    <row r="25" spans="1:7" ht="15.6" customHeight="1">
      <c r="A25" s="202" t="s">
        <v>145</v>
      </c>
      <c r="B25" s="203">
        <v>1677355</v>
      </c>
      <c r="C25" s="203">
        <v>1831849</v>
      </c>
      <c r="D25" s="203">
        <v>3515429</v>
      </c>
      <c r="E25" s="203">
        <v>4039577</v>
      </c>
      <c r="F25" s="204">
        <v>14.90992991182584</v>
      </c>
    </row>
    <row r="26" spans="1:7" ht="15.6" customHeight="1">
      <c r="A26" s="202" t="s">
        <v>157</v>
      </c>
      <c r="B26" s="203">
        <v>491159</v>
      </c>
      <c r="C26" s="203">
        <v>755372</v>
      </c>
      <c r="D26" s="203">
        <v>1013662</v>
      </c>
      <c r="E26" s="203">
        <v>1594365</v>
      </c>
      <c r="F26" s="204">
        <v>57.287636312695952</v>
      </c>
    </row>
    <row r="27" spans="1:7" ht="15.6" customHeight="1">
      <c r="A27" s="202" t="s">
        <v>173</v>
      </c>
      <c r="B27" s="203">
        <v>591226</v>
      </c>
      <c r="C27" s="203">
        <v>580637</v>
      </c>
      <c r="D27" s="203">
        <v>1197794</v>
      </c>
      <c r="E27" s="203">
        <v>1124247</v>
      </c>
      <c r="F27" s="204">
        <v>-6.140204409105408</v>
      </c>
    </row>
    <row r="28" spans="1:7" ht="15.6" customHeight="1">
      <c r="A28" s="202" t="s">
        <v>177</v>
      </c>
      <c r="B28" s="203">
        <v>16965772</v>
      </c>
      <c r="C28" s="203">
        <v>18921414</v>
      </c>
      <c r="D28" s="203">
        <v>35379092</v>
      </c>
      <c r="E28" s="203">
        <v>37946740</v>
      </c>
      <c r="F28" s="204">
        <v>7.25752939052252</v>
      </c>
    </row>
    <row r="29" spans="1:7" ht="15.6" customHeight="1">
      <c r="A29" s="202" t="s">
        <v>178</v>
      </c>
      <c r="B29" s="203">
        <v>1936194</v>
      </c>
      <c r="C29" s="203">
        <v>2074397</v>
      </c>
      <c r="D29" s="203">
        <v>3945155</v>
      </c>
      <c r="E29" s="203">
        <v>4271412</v>
      </c>
      <c r="F29" s="204">
        <v>8.26981449398059</v>
      </c>
    </row>
    <row r="30" spans="1:7" ht="15.6" customHeight="1">
      <c r="A30" s="202" t="s">
        <v>179</v>
      </c>
      <c r="B30" s="203">
        <v>326947</v>
      </c>
      <c r="C30" s="203">
        <v>404508</v>
      </c>
      <c r="D30" s="203">
        <v>728747</v>
      </c>
      <c r="E30" s="203">
        <v>765895</v>
      </c>
      <c r="F30" s="204">
        <v>5.0975166964666698</v>
      </c>
    </row>
    <row r="31" spans="1:7" ht="15.6" customHeight="1">
      <c r="A31" s="202" t="s">
        <v>180</v>
      </c>
      <c r="B31" s="203">
        <v>3377896</v>
      </c>
      <c r="C31" s="203">
        <v>4158005</v>
      </c>
      <c r="D31" s="203">
        <v>7484514</v>
      </c>
      <c r="E31" s="203">
        <v>8048249</v>
      </c>
      <c r="F31" s="204">
        <v>7.5320187790416364</v>
      </c>
    </row>
    <row r="32" spans="1:7" ht="15.6" customHeight="1">
      <c r="A32" s="202" t="s">
        <v>181</v>
      </c>
      <c r="B32" s="203">
        <v>20369536</v>
      </c>
      <c r="C32" s="203">
        <v>20926327</v>
      </c>
      <c r="D32" s="203">
        <v>42559004</v>
      </c>
      <c r="E32" s="203">
        <v>47426977</v>
      </c>
      <c r="F32" s="204">
        <v>11.438174164038241</v>
      </c>
    </row>
    <row r="33" spans="1:6" ht="15.6" customHeight="1">
      <c r="A33" s="202" t="s">
        <v>182</v>
      </c>
      <c r="B33" s="203">
        <v>2878684</v>
      </c>
      <c r="C33" s="203">
        <v>2715609</v>
      </c>
      <c r="D33" s="203">
        <v>5138553</v>
      </c>
      <c r="E33" s="203">
        <v>5692172</v>
      </c>
      <c r="F33" s="204">
        <v>10.773830687354989</v>
      </c>
    </row>
    <row r="34" spans="1:6" ht="15.6" customHeight="1">
      <c r="A34" s="202" t="s">
        <v>183</v>
      </c>
      <c r="B34" s="203">
        <v>244570</v>
      </c>
      <c r="C34" s="203">
        <v>244095</v>
      </c>
      <c r="D34" s="203">
        <v>493562</v>
      </c>
      <c r="E34" s="203">
        <v>465265</v>
      </c>
      <c r="F34" s="204">
        <v>-5.7332209529907061</v>
      </c>
    </row>
    <row r="35" spans="1:6" ht="15.6" customHeight="1">
      <c r="A35" s="170" t="s">
        <v>158</v>
      </c>
      <c r="B35" s="90">
        <f>SUM(B7:B34)</f>
        <v>167742678</v>
      </c>
      <c r="C35" s="91">
        <f>SUM(C7:C34)</f>
        <v>178818396</v>
      </c>
      <c r="D35" s="192">
        <f>SUM(D7:D34)</f>
        <v>348760767</v>
      </c>
      <c r="E35" s="92">
        <f>SUM(E7:E34)</f>
        <v>378225996</v>
      </c>
      <c r="F35" s="154">
        <f>E35*100/D35-100</f>
        <v>8.4485503497014633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</v>
      </c>
      <c r="C7" s="203">
        <v>0</v>
      </c>
      <c r="D7" s="203">
        <v>6</v>
      </c>
      <c r="E7" s="203">
        <v>4</v>
      </c>
      <c r="F7" s="204">
        <v>-33.333333333333329</v>
      </c>
      <c r="G7" s="51"/>
    </row>
    <row r="8" spans="1:14" ht="15.6" customHeight="1">
      <c r="A8" s="202" t="s">
        <v>11</v>
      </c>
      <c r="B8" s="203">
        <v>1</v>
      </c>
      <c r="C8" s="203">
        <v>4</v>
      </c>
      <c r="D8" s="203">
        <v>2</v>
      </c>
      <c r="E8" s="203">
        <v>8</v>
      </c>
      <c r="F8" s="204">
        <v>300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</v>
      </c>
      <c r="C11" s="203">
        <v>0</v>
      </c>
      <c r="D11" s="203">
        <v>1</v>
      </c>
      <c r="E11" s="203">
        <v>0</v>
      </c>
      <c r="F11" s="204">
        <v>-100</v>
      </c>
    </row>
    <row r="12" spans="1:14" ht="15.6" customHeight="1">
      <c r="A12" s="202" t="s">
        <v>6</v>
      </c>
      <c r="B12" s="203">
        <v>7</v>
      </c>
      <c r="C12" s="203">
        <v>14</v>
      </c>
      <c r="D12" s="203">
        <v>18</v>
      </c>
      <c r="E12" s="203">
        <v>27</v>
      </c>
      <c r="F12" s="204">
        <v>50</v>
      </c>
    </row>
    <row r="13" spans="1:14" ht="15.6" customHeight="1">
      <c r="A13" s="202" t="s">
        <v>175</v>
      </c>
      <c r="B13" s="203">
        <v>11</v>
      </c>
      <c r="C13" s="203">
        <v>11</v>
      </c>
      <c r="D13" s="203">
        <v>26</v>
      </c>
      <c r="E13" s="203">
        <v>27</v>
      </c>
      <c r="F13" s="204">
        <v>3.8461538461538392</v>
      </c>
    </row>
    <row r="14" spans="1:14" ht="15.6" customHeight="1">
      <c r="A14" s="202" t="s">
        <v>153</v>
      </c>
      <c r="B14" s="203">
        <v>21</v>
      </c>
      <c r="C14" s="203">
        <v>20</v>
      </c>
      <c r="D14" s="203">
        <v>47</v>
      </c>
      <c r="E14" s="203">
        <v>46</v>
      </c>
      <c r="F14" s="204">
        <v>-2.1276595744680828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7</v>
      </c>
      <c r="C16" s="203">
        <v>3</v>
      </c>
      <c r="D16" s="203">
        <v>16</v>
      </c>
      <c r="E16" s="203">
        <v>8</v>
      </c>
      <c r="F16" s="204">
        <v>-50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2</v>
      </c>
      <c r="D18" s="203">
        <v>0</v>
      </c>
      <c r="E18" s="203">
        <v>4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1</v>
      </c>
      <c r="E19" s="203">
        <v>1</v>
      </c>
      <c r="F19" s="204">
        <v>0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0</v>
      </c>
      <c r="E21" s="203">
        <v>0</v>
      </c>
      <c r="F21" s="204" t="s">
        <v>156</v>
      </c>
    </row>
    <row r="22" spans="1:7" ht="15.6" customHeight="1">
      <c r="A22" s="202" t="s">
        <v>151</v>
      </c>
      <c r="B22" s="203">
        <v>66</v>
      </c>
      <c r="C22" s="203">
        <v>79</v>
      </c>
      <c r="D22" s="203">
        <v>159</v>
      </c>
      <c r="E22" s="203">
        <v>163</v>
      </c>
      <c r="F22" s="204">
        <v>2.515723270440247</v>
      </c>
    </row>
    <row r="23" spans="1:7" ht="15.6" customHeight="1">
      <c r="A23" s="202" t="s">
        <v>171</v>
      </c>
      <c r="B23" s="203">
        <v>10</v>
      </c>
      <c r="C23" s="203">
        <v>7</v>
      </c>
      <c r="D23" s="203">
        <v>23</v>
      </c>
      <c r="E23" s="203">
        <v>15</v>
      </c>
      <c r="F23" s="204">
        <v>-34.782608695652172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58</v>
      </c>
      <c r="C28" s="203">
        <v>62</v>
      </c>
      <c r="D28" s="203">
        <v>140</v>
      </c>
      <c r="E28" s="203">
        <v>126</v>
      </c>
      <c r="F28" s="204">
        <v>-10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1</v>
      </c>
      <c r="C30" s="203">
        <v>4</v>
      </c>
      <c r="D30" s="203">
        <v>2</v>
      </c>
      <c r="E30" s="203">
        <v>4</v>
      </c>
      <c r="F30" s="204">
        <v>100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12</v>
      </c>
      <c r="C32" s="203">
        <v>5</v>
      </c>
      <c r="D32" s="203">
        <v>24</v>
      </c>
      <c r="E32" s="203">
        <v>8</v>
      </c>
      <c r="F32" s="204">
        <v>-66.666666666666657</v>
      </c>
    </row>
    <row r="33" spans="1:6" ht="15.6" customHeight="1">
      <c r="A33" s="202" t="s">
        <v>182</v>
      </c>
      <c r="B33" s="203">
        <v>5</v>
      </c>
      <c r="C33" s="203">
        <v>0</v>
      </c>
      <c r="D33" s="203">
        <v>7</v>
      </c>
      <c r="E33" s="203">
        <v>3</v>
      </c>
      <c r="F33" s="204">
        <v>-57.142857142857153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201</v>
      </c>
      <c r="C35" s="91">
        <f>SUM(C7:C34)</f>
        <v>211</v>
      </c>
      <c r="D35" s="192">
        <f>SUM(D7:D34)</f>
        <v>472</v>
      </c>
      <c r="E35" s="192">
        <f>SUM(E7:E34)</f>
        <v>444</v>
      </c>
      <c r="F35" s="154">
        <f>E35*100/D35-100</f>
        <v>-5.9322033898305051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975</v>
      </c>
      <c r="C7" s="203">
        <v>0</v>
      </c>
      <c r="D7" s="203">
        <v>5697</v>
      </c>
      <c r="E7" s="203">
        <v>6584</v>
      </c>
      <c r="F7" s="204">
        <v>15.56959803405301</v>
      </c>
      <c r="G7" s="51"/>
    </row>
    <row r="8" spans="1:14" ht="15.6" customHeight="1">
      <c r="A8" s="202" t="s">
        <v>11</v>
      </c>
      <c r="B8" s="203">
        <v>12379</v>
      </c>
      <c r="C8" s="203">
        <v>18333</v>
      </c>
      <c r="D8" s="203">
        <v>24253</v>
      </c>
      <c r="E8" s="203">
        <v>38508</v>
      </c>
      <c r="F8" s="204">
        <v>58.776233867975087</v>
      </c>
      <c r="G8" s="20"/>
    </row>
    <row r="9" spans="1:14" ht="15.6" customHeight="1">
      <c r="A9" s="202" t="s">
        <v>8</v>
      </c>
      <c r="B9" s="203">
        <v>12102</v>
      </c>
      <c r="C9" s="203">
        <v>22979</v>
      </c>
      <c r="D9" s="203">
        <v>25921</v>
      </c>
      <c r="E9" s="203">
        <v>58413</v>
      </c>
      <c r="F9" s="204">
        <v>125.3501022337101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112973</v>
      </c>
      <c r="C11" s="203">
        <v>237169</v>
      </c>
      <c r="D11" s="203">
        <v>225005</v>
      </c>
      <c r="E11" s="203">
        <v>552698</v>
      </c>
      <c r="F11" s="204">
        <v>145.63809693117929</v>
      </c>
    </row>
    <row r="12" spans="1:14" ht="15.6" customHeight="1">
      <c r="A12" s="202" t="s">
        <v>6</v>
      </c>
      <c r="B12" s="203">
        <v>2899</v>
      </c>
      <c r="C12" s="203">
        <v>20845</v>
      </c>
      <c r="D12" s="203">
        <v>15725</v>
      </c>
      <c r="E12" s="203">
        <v>54458</v>
      </c>
      <c r="F12" s="204">
        <v>246.31478537360891</v>
      </c>
    </row>
    <row r="13" spans="1:14" ht="15.6" customHeight="1">
      <c r="A13" s="202" t="s">
        <v>175</v>
      </c>
      <c r="B13" s="203">
        <v>235943</v>
      </c>
      <c r="C13" s="203">
        <v>266579</v>
      </c>
      <c r="D13" s="203">
        <v>460567</v>
      </c>
      <c r="E13" s="203">
        <v>553037</v>
      </c>
      <c r="F13" s="204">
        <v>20.07742630279634</v>
      </c>
    </row>
    <row r="14" spans="1:14" ht="15.6" customHeight="1">
      <c r="A14" s="202" t="s">
        <v>153</v>
      </c>
      <c r="B14" s="203">
        <v>71312</v>
      </c>
      <c r="C14" s="203">
        <v>136253</v>
      </c>
      <c r="D14" s="203">
        <v>149371</v>
      </c>
      <c r="E14" s="203">
        <v>299528</v>
      </c>
      <c r="F14" s="204">
        <v>100.52620655950621</v>
      </c>
    </row>
    <row r="15" spans="1:14" ht="15.6" customHeight="1">
      <c r="A15" s="202" t="s">
        <v>150</v>
      </c>
      <c r="B15" s="203">
        <v>1593</v>
      </c>
      <c r="C15" s="203">
        <v>2208</v>
      </c>
      <c r="D15" s="203">
        <v>3262</v>
      </c>
      <c r="E15" s="203">
        <v>4984</v>
      </c>
      <c r="F15" s="204">
        <v>52.789699570815458</v>
      </c>
    </row>
    <row r="16" spans="1:14" ht="15.6" customHeight="1">
      <c r="A16" s="202" t="s">
        <v>149</v>
      </c>
      <c r="B16" s="203">
        <v>5125</v>
      </c>
      <c r="C16" s="203">
        <v>5382</v>
      </c>
      <c r="D16" s="203">
        <v>11684</v>
      </c>
      <c r="E16" s="203">
        <v>12490</v>
      </c>
      <c r="F16" s="204">
        <v>6.8983224922971544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76613</v>
      </c>
      <c r="C18" s="203">
        <v>101377</v>
      </c>
      <c r="D18" s="203">
        <v>152635</v>
      </c>
      <c r="E18" s="203">
        <v>239146</v>
      </c>
      <c r="F18" s="204">
        <v>56.678350312837807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749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3678</v>
      </c>
      <c r="C21" s="203">
        <v>3892</v>
      </c>
      <c r="D21" s="203">
        <v>7566</v>
      </c>
      <c r="E21" s="203">
        <v>8267</v>
      </c>
      <c r="F21" s="204">
        <v>9.2651334919376183</v>
      </c>
    </row>
    <row r="22" spans="1:7" ht="15.6" customHeight="1">
      <c r="A22" s="202" t="s">
        <v>151</v>
      </c>
      <c r="B22" s="203">
        <v>180281</v>
      </c>
      <c r="C22" s="203">
        <v>310922</v>
      </c>
      <c r="D22" s="203">
        <v>367297</v>
      </c>
      <c r="E22" s="203">
        <v>624191</v>
      </c>
      <c r="F22" s="204">
        <v>69.94176374977198</v>
      </c>
    </row>
    <row r="23" spans="1:7" ht="15.6" customHeight="1">
      <c r="A23" s="202" t="s">
        <v>171</v>
      </c>
      <c r="B23" s="203">
        <v>15877</v>
      </c>
      <c r="C23" s="203">
        <v>30304</v>
      </c>
      <c r="D23" s="203">
        <v>37255</v>
      </c>
      <c r="E23" s="203">
        <v>68205</v>
      </c>
      <c r="F23" s="204">
        <v>83.076097168165347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17748</v>
      </c>
      <c r="C25" s="203">
        <v>24199</v>
      </c>
      <c r="D25" s="203">
        <v>39484</v>
      </c>
      <c r="E25" s="203">
        <v>61096</v>
      </c>
      <c r="F25" s="204">
        <v>54.73609563367441</v>
      </c>
    </row>
    <row r="26" spans="1:7" ht="15.6" customHeight="1">
      <c r="A26" s="202" t="s">
        <v>157</v>
      </c>
      <c r="B26" s="203">
        <v>1935</v>
      </c>
      <c r="C26" s="203">
        <v>2358</v>
      </c>
      <c r="D26" s="203">
        <v>4938</v>
      </c>
      <c r="E26" s="203">
        <v>7619</v>
      </c>
      <c r="F26" s="204">
        <v>54.293236127987029</v>
      </c>
    </row>
    <row r="27" spans="1:7" ht="15.6" customHeight="1">
      <c r="A27" s="202" t="s">
        <v>173</v>
      </c>
      <c r="B27" s="203">
        <v>0</v>
      </c>
      <c r="C27" s="203">
        <v>1</v>
      </c>
      <c r="D27" s="203">
        <v>0</v>
      </c>
      <c r="E27" s="203">
        <v>1</v>
      </c>
      <c r="F27" s="204" t="s">
        <v>156</v>
      </c>
    </row>
    <row r="28" spans="1:7" ht="15.6" customHeight="1">
      <c r="A28" s="202" t="s">
        <v>177</v>
      </c>
      <c r="B28" s="203">
        <v>412938</v>
      </c>
      <c r="C28" s="203">
        <v>590459</v>
      </c>
      <c r="D28" s="203">
        <v>795093</v>
      </c>
      <c r="E28" s="203">
        <v>1144979</v>
      </c>
      <c r="F28" s="204">
        <v>44.005669776994637</v>
      </c>
    </row>
    <row r="29" spans="1:7" ht="15.6" customHeight="1">
      <c r="A29" s="202" t="s">
        <v>178</v>
      </c>
      <c r="B29" s="203">
        <v>8287</v>
      </c>
      <c r="C29" s="203">
        <v>7264</v>
      </c>
      <c r="D29" s="203">
        <v>17003</v>
      </c>
      <c r="E29" s="203">
        <v>15278</v>
      </c>
      <c r="F29" s="204">
        <v>-10.145268482032581</v>
      </c>
    </row>
    <row r="30" spans="1:7" ht="15.6" customHeight="1">
      <c r="A30" s="202" t="s">
        <v>179</v>
      </c>
      <c r="B30" s="203">
        <v>0</v>
      </c>
      <c r="C30" s="203">
        <v>860</v>
      </c>
      <c r="D30" s="203">
        <v>130</v>
      </c>
      <c r="E30" s="203">
        <v>860</v>
      </c>
      <c r="F30" s="204">
        <v>561.53846153846155</v>
      </c>
    </row>
    <row r="31" spans="1:7" ht="15.6" customHeight="1">
      <c r="A31" s="202" t="s">
        <v>180</v>
      </c>
      <c r="B31" s="203">
        <v>41</v>
      </c>
      <c r="C31" s="203">
        <v>12</v>
      </c>
      <c r="D31" s="203">
        <v>95</v>
      </c>
      <c r="E31" s="203">
        <v>12</v>
      </c>
      <c r="F31" s="204">
        <v>-87.368421052631575</v>
      </c>
    </row>
    <row r="32" spans="1:7" ht="15.6" customHeight="1">
      <c r="A32" s="202" t="s">
        <v>181</v>
      </c>
      <c r="B32" s="203">
        <v>53548</v>
      </c>
      <c r="C32" s="203">
        <v>45080</v>
      </c>
      <c r="D32" s="203">
        <v>102982</v>
      </c>
      <c r="E32" s="203">
        <v>96743</v>
      </c>
      <c r="F32" s="204">
        <v>-6.0583402924782908</v>
      </c>
    </row>
    <row r="33" spans="1:6" ht="15.6" customHeight="1">
      <c r="A33" s="202" t="s">
        <v>182</v>
      </c>
      <c r="B33" s="203">
        <v>8490</v>
      </c>
      <c r="C33" s="203">
        <v>0</v>
      </c>
      <c r="D33" s="203">
        <v>9234</v>
      </c>
      <c r="E33" s="203">
        <v>6442</v>
      </c>
      <c r="F33" s="204">
        <v>-30.236084037253629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1234737</v>
      </c>
      <c r="C35" s="91">
        <f>SUM(C7:C34)</f>
        <v>1826476</v>
      </c>
      <c r="D35" s="90">
        <f>SUM(D7:D34)</f>
        <v>2455197</v>
      </c>
      <c r="E35" s="92">
        <f>SUM(E7:E34)</f>
        <v>3854288</v>
      </c>
      <c r="F35" s="154">
        <f>E35*100/D35-100</f>
        <v>56.984877384584621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9971</v>
      </c>
      <c r="C8" s="203">
        <v>8555</v>
      </c>
      <c r="D8" s="203">
        <v>19365</v>
      </c>
      <c r="E8" s="203">
        <v>17917</v>
      </c>
      <c r="F8" s="204">
        <v>-7.4774076942938308</v>
      </c>
      <c r="G8" s="20"/>
    </row>
    <row r="9" spans="1:14" ht="15.6" customHeight="1">
      <c r="A9" s="202" t="s">
        <v>8</v>
      </c>
      <c r="B9" s="203">
        <v>12102</v>
      </c>
      <c r="C9" s="203">
        <v>22979</v>
      </c>
      <c r="D9" s="203">
        <v>25921</v>
      </c>
      <c r="E9" s="203">
        <v>58413</v>
      </c>
      <c r="F9" s="204">
        <v>125.3501022337101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112973</v>
      </c>
      <c r="C11" s="203">
        <v>237169</v>
      </c>
      <c r="D11" s="203">
        <v>225005</v>
      </c>
      <c r="E11" s="203">
        <v>552698</v>
      </c>
      <c r="F11" s="204">
        <v>145.63809693117929</v>
      </c>
    </row>
    <row r="12" spans="1:14" ht="15.6" customHeight="1">
      <c r="A12" s="202" t="s">
        <v>6</v>
      </c>
      <c r="B12" s="203">
        <v>1099</v>
      </c>
      <c r="C12" s="203">
        <v>1426</v>
      </c>
      <c r="D12" s="203">
        <v>2667</v>
      </c>
      <c r="E12" s="203">
        <v>3177</v>
      </c>
      <c r="F12" s="204">
        <v>19.12260967379078</v>
      </c>
    </row>
    <row r="13" spans="1:14" ht="15.6" customHeight="1">
      <c r="A13" s="202" t="s">
        <v>175</v>
      </c>
      <c r="B13" s="203">
        <v>223184</v>
      </c>
      <c r="C13" s="203">
        <v>220283</v>
      </c>
      <c r="D13" s="203">
        <v>426391</v>
      </c>
      <c r="E13" s="203">
        <v>450171</v>
      </c>
      <c r="F13" s="204">
        <v>5.5770407911986837</v>
      </c>
    </row>
    <row r="14" spans="1:14" ht="15.6" customHeight="1">
      <c r="A14" s="202" t="s">
        <v>153</v>
      </c>
      <c r="B14" s="203">
        <v>51078</v>
      </c>
      <c r="C14" s="203">
        <v>57059</v>
      </c>
      <c r="D14" s="203">
        <v>101430</v>
      </c>
      <c r="E14" s="203">
        <v>127321</v>
      </c>
      <c r="F14" s="204">
        <v>25.52597850734497</v>
      </c>
    </row>
    <row r="15" spans="1:14" ht="15.6" customHeight="1">
      <c r="A15" s="202" t="s">
        <v>150</v>
      </c>
      <c r="B15" s="203">
        <v>1593</v>
      </c>
      <c r="C15" s="203">
        <v>2208</v>
      </c>
      <c r="D15" s="203">
        <v>3262</v>
      </c>
      <c r="E15" s="203">
        <v>4984</v>
      </c>
      <c r="F15" s="204">
        <v>52.789699570815458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76613</v>
      </c>
      <c r="C18" s="203">
        <v>97972</v>
      </c>
      <c r="D18" s="203">
        <v>152635</v>
      </c>
      <c r="E18" s="203">
        <v>232636</v>
      </c>
      <c r="F18" s="204">
        <v>52.413273495594069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3678</v>
      </c>
      <c r="C21" s="203">
        <v>3892</v>
      </c>
      <c r="D21" s="203">
        <v>7566</v>
      </c>
      <c r="E21" s="203">
        <v>8267</v>
      </c>
      <c r="F21" s="204">
        <v>9.2651334919376183</v>
      </c>
    </row>
    <row r="22" spans="1:7" ht="15.6" customHeight="1">
      <c r="A22" s="202" t="s">
        <v>151</v>
      </c>
      <c r="B22" s="203">
        <v>93237</v>
      </c>
      <c r="C22" s="203">
        <v>101902</v>
      </c>
      <c r="D22" s="203">
        <v>176594</v>
      </c>
      <c r="E22" s="203">
        <v>199286</v>
      </c>
      <c r="F22" s="204">
        <v>12.8498136969546</v>
      </c>
    </row>
    <row r="23" spans="1:7" ht="15.6" customHeight="1">
      <c r="A23" s="202" t="s">
        <v>171</v>
      </c>
      <c r="B23" s="203">
        <v>14101</v>
      </c>
      <c r="C23" s="203">
        <v>15629</v>
      </c>
      <c r="D23" s="203">
        <v>29912</v>
      </c>
      <c r="E23" s="203">
        <v>38535</v>
      </c>
      <c r="F23" s="204">
        <v>28.827895159133451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17748</v>
      </c>
      <c r="C25" s="203">
        <v>24199</v>
      </c>
      <c r="D25" s="203">
        <v>39484</v>
      </c>
      <c r="E25" s="203">
        <v>61096</v>
      </c>
      <c r="F25" s="204">
        <v>54.73609563367441</v>
      </c>
    </row>
    <row r="26" spans="1:7" ht="15.6" customHeight="1">
      <c r="A26" s="202" t="s">
        <v>157</v>
      </c>
      <c r="B26" s="203">
        <v>1935</v>
      </c>
      <c r="C26" s="203">
        <v>2358</v>
      </c>
      <c r="D26" s="203">
        <v>4938</v>
      </c>
      <c r="E26" s="203">
        <v>7619</v>
      </c>
      <c r="F26" s="204">
        <v>54.293236127987029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353827</v>
      </c>
      <c r="C28" s="203">
        <v>441375</v>
      </c>
      <c r="D28" s="203">
        <v>667442</v>
      </c>
      <c r="E28" s="203">
        <v>834763</v>
      </c>
      <c r="F28" s="204">
        <v>25.06899475909518</v>
      </c>
    </row>
    <row r="29" spans="1:7" ht="15.6" customHeight="1">
      <c r="A29" s="202" t="s">
        <v>178</v>
      </c>
      <c r="B29" s="203">
        <v>8287</v>
      </c>
      <c r="C29" s="203">
        <v>7264</v>
      </c>
      <c r="D29" s="203">
        <v>17000</v>
      </c>
      <c r="E29" s="203">
        <v>15278</v>
      </c>
      <c r="F29" s="204">
        <v>-10.12941176470588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41</v>
      </c>
      <c r="C31" s="203">
        <v>12</v>
      </c>
      <c r="D31" s="203">
        <v>95</v>
      </c>
      <c r="E31" s="203">
        <v>12</v>
      </c>
      <c r="F31" s="204">
        <v>-87.368421052631575</v>
      </c>
    </row>
    <row r="32" spans="1:7" ht="15.6" customHeight="1">
      <c r="A32" s="202" t="s">
        <v>181</v>
      </c>
      <c r="B32" s="203">
        <v>43758</v>
      </c>
      <c r="C32" s="203">
        <v>33278</v>
      </c>
      <c r="D32" s="203">
        <v>84858</v>
      </c>
      <c r="E32" s="203">
        <v>79626</v>
      </c>
      <c r="F32" s="204">
        <v>-6.1655942869263924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1025225</v>
      </c>
      <c r="C35" s="91">
        <f>SUM(C7:C34)</f>
        <v>1277560</v>
      </c>
      <c r="D35" s="90">
        <f>SUM(D7:D34)</f>
        <v>1984565</v>
      </c>
      <c r="E35" s="92">
        <f>SUM(E7:E34)</f>
        <v>2691799</v>
      </c>
      <c r="F35" s="154">
        <f>E35*100/D35-100</f>
        <v>35.636726436271942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975</v>
      </c>
      <c r="C7" s="203">
        <v>0</v>
      </c>
      <c r="D7" s="203">
        <v>5697</v>
      </c>
      <c r="E7" s="203">
        <v>6584</v>
      </c>
      <c r="F7" s="204">
        <v>15.56959803405301</v>
      </c>
      <c r="G7" s="27"/>
    </row>
    <row r="8" spans="1:14" ht="15.6" customHeight="1">
      <c r="A8" s="202" t="s">
        <v>11</v>
      </c>
      <c r="B8" s="203">
        <v>2408</v>
      </c>
      <c r="C8" s="203">
        <v>9778</v>
      </c>
      <c r="D8" s="203">
        <v>4888</v>
      </c>
      <c r="E8" s="203">
        <v>20591</v>
      </c>
      <c r="F8" s="204">
        <v>321.25613747954168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>
      <c r="A12" s="202" t="s">
        <v>6</v>
      </c>
      <c r="B12" s="203">
        <v>1800</v>
      </c>
      <c r="C12" s="203">
        <v>19419</v>
      </c>
      <c r="D12" s="203">
        <v>13058</v>
      </c>
      <c r="E12" s="203">
        <v>51281</v>
      </c>
      <c r="F12" s="204">
        <v>292.71710828610821</v>
      </c>
    </row>
    <row r="13" spans="1:14" ht="15.6" customHeight="1">
      <c r="A13" s="202" t="s">
        <v>175</v>
      </c>
      <c r="B13" s="203">
        <v>12759</v>
      </c>
      <c r="C13" s="203">
        <v>46296</v>
      </c>
      <c r="D13" s="203">
        <v>34176</v>
      </c>
      <c r="E13" s="203">
        <v>102866</v>
      </c>
      <c r="F13" s="204">
        <v>200.98899812734081</v>
      </c>
    </row>
    <row r="14" spans="1:14" ht="15.6" customHeight="1">
      <c r="A14" s="202" t="s">
        <v>153</v>
      </c>
      <c r="B14" s="203">
        <v>20234</v>
      </c>
      <c r="C14" s="203">
        <v>79194</v>
      </c>
      <c r="D14" s="203">
        <v>47941</v>
      </c>
      <c r="E14" s="203">
        <v>172207</v>
      </c>
      <c r="F14" s="204">
        <v>259.20610750714422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5125</v>
      </c>
      <c r="C16" s="203">
        <v>5382</v>
      </c>
      <c r="D16" s="203">
        <v>11684</v>
      </c>
      <c r="E16" s="203">
        <v>12490</v>
      </c>
      <c r="F16" s="204">
        <v>6.8983224922971544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3405</v>
      </c>
      <c r="D18" s="203">
        <v>0</v>
      </c>
      <c r="E18" s="203">
        <v>6510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749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0</v>
      </c>
      <c r="E21" s="203">
        <v>0</v>
      </c>
      <c r="F21" s="204" t="s">
        <v>156</v>
      </c>
    </row>
    <row r="22" spans="1:7" ht="15.6" customHeight="1">
      <c r="A22" s="202" t="s">
        <v>151</v>
      </c>
      <c r="B22" s="203">
        <v>87044</v>
      </c>
      <c r="C22" s="203">
        <v>209020</v>
      </c>
      <c r="D22" s="203">
        <v>190703</v>
      </c>
      <c r="E22" s="203">
        <v>424905</v>
      </c>
      <c r="F22" s="204">
        <v>122.80981421372501</v>
      </c>
    </row>
    <row r="23" spans="1:7" ht="15.6" customHeight="1">
      <c r="A23" s="202" t="s">
        <v>171</v>
      </c>
      <c r="B23" s="203">
        <v>1776</v>
      </c>
      <c r="C23" s="203">
        <v>14675</v>
      </c>
      <c r="D23" s="203">
        <v>7343</v>
      </c>
      <c r="E23" s="203">
        <v>29670</v>
      </c>
      <c r="F23" s="204">
        <v>304.05828680375868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1</v>
      </c>
      <c r="D27" s="203">
        <v>0</v>
      </c>
      <c r="E27" s="203">
        <v>1</v>
      </c>
      <c r="F27" s="204" t="s">
        <v>156</v>
      </c>
    </row>
    <row r="28" spans="1:7" ht="15.6" customHeight="1">
      <c r="A28" s="202" t="s">
        <v>177</v>
      </c>
      <c r="B28" s="203">
        <v>59111</v>
      </c>
      <c r="C28" s="203">
        <v>149084</v>
      </c>
      <c r="D28" s="203">
        <v>127651</v>
      </c>
      <c r="E28" s="203">
        <v>310216</v>
      </c>
      <c r="F28" s="204">
        <v>143.01885609983469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3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0</v>
      </c>
      <c r="C30" s="203">
        <v>860</v>
      </c>
      <c r="D30" s="203">
        <v>130</v>
      </c>
      <c r="E30" s="203">
        <v>860</v>
      </c>
      <c r="F30" s="204">
        <v>561.53846153846155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9790</v>
      </c>
      <c r="C32" s="203">
        <v>11802</v>
      </c>
      <c r="D32" s="203">
        <v>18124</v>
      </c>
      <c r="E32" s="203">
        <v>17117</v>
      </c>
      <c r="F32" s="204">
        <v>-5.5561686161995141</v>
      </c>
    </row>
    <row r="33" spans="1:6" ht="15.6" customHeight="1">
      <c r="A33" s="202" t="s">
        <v>182</v>
      </c>
      <c r="B33" s="203">
        <v>8490</v>
      </c>
      <c r="C33" s="203">
        <v>0</v>
      </c>
      <c r="D33" s="203">
        <v>9234</v>
      </c>
      <c r="E33" s="203">
        <v>6442</v>
      </c>
      <c r="F33" s="204">
        <v>-30.236084037253629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90">
        <f>SUM(B7:B34)</f>
        <v>209512</v>
      </c>
      <c r="C35" s="91">
        <f>SUM(C7:C34)</f>
        <v>548916</v>
      </c>
      <c r="D35" s="90">
        <f>SUM(D7:D34)</f>
        <v>470632</v>
      </c>
      <c r="E35" s="192">
        <f>SUM(E7:E34)</f>
        <v>1162489</v>
      </c>
      <c r="F35" s="154">
        <f>E35*100/D35-100</f>
        <v>147.00594094749189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2139</v>
      </c>
      <c r="C8" s="203">
        <v>1938</v>
      </c>
      <c r="D8" s="203">
        <v>4286</v>
      </c>
      <c r="E8" s="203">
        <v>4455</v>
      </c>
      <c r="F8" s="204">
        <v>3.943070461969199</v>
      </c>
      <c r="G8" s="20"/>
    </row>
    <row r="9" spans="1:14" ht="15.6" customHeight="1">
      <c r="A9" s="202" t="s">
        <v>8</v>
      </c>
      <c r="B9" s="203">
        <v>3208</v>
      </c>
      <c r="C9" s="203">
        <v>6871</v>
      </c>
      <c r="D9" s="203">
        <v>6619</v>
      </c>
      <c r="E9" s="203">
        <v>16578</v>
      </c>
      <c r="F9" s="204">
        <v>150.4607946819761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16263</v>
      </c>
      <c r="C11" s="203">
        <v>49402</v>
      </c>
      <c r="D11" s="203">
        <v>33283</v>
      </c>
      <c r="E11" s="203">
        <v>116093</v>
      </c>
      <c r="F11" s="204">
        <v>248.80569660186879</v>
      </c>
    </row>
    <row r="12" spans="1:14" ht="15.6" customHeight="1">
      <c r="A12" s="202" t="s">
        <v>6</v>
      </c>
      <c r="B12" s="203">
        <v>626</v>
      </c>
      <c r="C12" s="203">
        <v>846</v>
      </c>
      <c r="D12" s="203">
        <v>1360</v>
      </c>
      <c r="E12" s="203">
        <v>1924</v>
      </c>
      <c r="F12" s="204">
        <v>41.470588235294123</v>
      </c>
    </row>
    <row r="13" spans="1:14" ht="15.6" customHeight="1">
      <c r="A13" s="202" t="s">
        <v>175</v>
      </c>
      <c r="B13" s="203">
        <v>44315</v>
      </c>
      <c r="C13" s="203">
        <v>43672</v>
      </c>
      <c r="D13" s="203">
        <v>89489</v>
      </c>
      <c r="E13" s="203">
        <v>97123</v>
      </c>
      <c r="F13" s="204">
        <v>8.5306573992334194</v>
      </c>
    </row>
    <row r="14" spans="1:14" ht="15.6" customHeight="1">
      <c r="A14" s="202" t="s">
        <v>153</v>
      </c>
      <c r="B14" s="203">
        <v>14403</v>
      </c>
      <c r="C14" s="203">
        <v>17067</v>
      </c>
      <c r="D14" s="203">
        <v>29208</v>
      </c>
      <c r="E14" s="203">
        <v>39021</v>
      </c>
      <c r="F14" s="204">
        <v>33.596959737058341</v>
      </c>
    </row>
    <row r="15" spans="1:14" ht="15.6" customHeight="1">
      <c r="A15" s="202" t="s">
        <v>150</v>
      </c>
      <c r="B15" s="203">
        <v>578</v>
      </c>
      <c r="C15" s="203">
        <v>804</v>
      </c>
      <c r="D15" s="203">
        <v>1129</v>
      </c>
      <c r="E15" s="203">
        <v>1892</v>
      </c>
      <c r="F15" s="204">
        <v>67.581930912311776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16266</v>
      </c>
      <c r="C18" s="203">
        <v>22761</v>
      </c>
      <c r="D18" s="203">
        <v>33241</v>
      </c>
      <c r="E18" s="203">
        <v>55378</v>
      </c>
      <c r="F18" s="204">
        <v>66.59546945037755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2176</v>
      </c>
      <c r="C21" s="203">
        <v>2392</v>
      </c>
      <c r="D21" s="203">
        <v>4539</v>
      </c>
      <c r="E21" s="203">
        <v>5056</v>
      </c>
      <c r="F21" s="204">
        <v>11.390174047146941</v>
      </c>
    </row>
    <row r="22" spans="1:7" ht="15.6" customHeight="1">
      <c r="A22" s="202" t="s">
        <v>151</v>
      </c>
      <c r="B22" s="203">
        <v>42720</v>
      </c>
      <c r="C22" s="203">
        <v>42114</v>
      </c>
      <c r="D22" s="203">
        <v>81997</v>
      </c>
      <c r="E22" s="203">
        <v>86172</v>
      </c>
      <c r="F22" s="204">
        <v>5.0916496945010152</v>
      </c>
    </row>
    <row r="23" spans="1:7" ht="15.6" customHeight="1">
      <c r="A23" s="202" t="s">
        <v>171</v>
      </c>
      <c r="B23" s="203">
        <v>1714</v>
      </c>
      <c r="C23" s="203">
        <v>2745</v>
      </c>
      <c r="D23" s="203">
        <v>4333</v>
      </c>
      <c r="E23" s="203">
        <v>7277</v>
      </c>
      <c r="F23" s="204">
        <v>67.943687975998159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2905</v>
      </c>
      <c r="C25" s="203">
        <v>5017</v>
      </c>
      <c r="D25" s="203">
        <v>7191</v>
      </c>
      <c r="E25" s="203">
        <v>13160</v>
      </c>
      <c r="F25" s="204">
        <v>83.006535947712422</v>
      </c>
    </row>
    <row r="26" spans="1:7" ht="15.6" customHeight="1">
      <c r="A26" s="202" t="s">
        <v>157</v>
      </c>
      <c r="B26" s="203">
        <v>569</v>
      </c>
      <c r="C26" s="203">
        <v>506</v>
      </c>
      <c r="D26" s="203">
        <v>1552</v>
      </c>
      <c r="E26" s="203">
        <v>1740</v>
      </c>
      <c r="F26" s="204">
        <v>12.11340206185567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115223</v>
      </c>
      <c r="C28" s="203">
        <v>125480</v>
      </c>
      <c r="D28" s="203">
        <v>219389</v>
      </c>
      <c r="E28" s="203">
        <v>245146</v>
      </c>
      <c r="F28" s="204">
        <v>11.740333380433841</v>
      </c>
    </row>
    <row r="29" spans="1:7" ht="15.6" customHeight="1">
      <c r="A29" s="202" t="s">
        <v>178</v>
      </c>
      <c r="B29" s="203">
        <v>4116</v>
      </c>
      <c r="C29" s="203">
        <v>3622</v>
      </c>
      <c r="D29" s="203">
        <v>8433</v>
      </c>
      <c r="E29" s="203">
        <v>7544</v>
      </c>
      <c r="F29" s="204">
        <v>-10.54191865291118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10664</v>
      </c>
      <c r="C32" s="203">
        <v>8489</v>
      </c>
      <c r="D32" s="203">
        <v>22357</v>
      </c>
      <c r="E32" s="203">
        <v>22111</v>
      </c>
      <c r="F32" s="204">
        <v>-1.100326519658267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277885</v>
      </c>
      <c r="C35" s="91">
        <f>SUM(C7:C34)</f>
        <v>333726</v>
      </c>
      <c r="D35" s="192">
        <f>SUM(D7:D34)</f>
        <v>548406</v>
      </c>
      <c r="E35" s="192">
        <f>SUM(E7:E34)</f>
        <v>720670</v>
      </c>
      <c r="F35" s="154">
        <f>E35*100/D35-100</f>
        <v>31.411764276831406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87</v>
      </c>
      <c r="C8" s="203">
        <v>142</v>
      </c>
      <c r="D8" s="203">
        <v>197</v>
      </c>
      <c r="E8" s="203">
        <v>220</v>
      </c>
      <c r="F8" s="204">
        <v>11.675126903553309</v>
      </c>
      <c r="G8" s="20"/>
    </row>
    <row r="9" spans="1:14" ht="15.6" customHeight="1">
      <c r="A9" s="202" t="s">
        <v>8</v>
      </c>
      <c r="B9" s="203">
        <v>266</v>
      </c>
      <c r="C9" s="203">
        <v>152</v>
      </c>
      <c r="D9" s="203">
        <v>421</v>
      </c>
      <c r="E9" s="203">
        <v>322</v>
      </c>
      <c r="F9" s="204">
        <v>-23.515439429928751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112</v>
      </c>
      <c r="C11" s="203">
        <v>243</v>
      </c>
      <c r="D11" s="203">
        <v>390</v>
      </c>
      <c r="E11" s="203">
        <v>478</v>
      </c>
      <c r="F11" s="204">
        <v>22.564102564102569</v>
      </c>
    </row>
    <row r="12" spans="1:14" ht="15.6" customHeight="1">
      <c r="A12" s="202" t="s">
        <v>6</v>
      </c>
      <c r="B12" s="203">
        <v>901</v>
      </c>
      <c r="C12" s="203">
        <v>2377</v>
      </c>
      <c r="D12" s="203">
        <v>2082</v>
      </c>
      <c r="E12" s="203">
        <v>3691</v>
      </c>
      <c r="F12" s="204">
        <v>77.281460134486082</v>
      </c>
    </row>
    <row r="13" spans="1:14" ht="15.6" customHeight="1">
      <c r="A13" s="202" t="s">
        <v>175</v>
      </c>
      <c r="B13" s="203">
        <v>4864</v>
      </c>
      <c r="C13" s="203">
        <v>6570</v>
      </c>
      <c r="D13" s="203">
        <v>7989</v>
      </c>
      <c r="E13" s="203">
        <v>12095</v>
      </c>
      <c r="F13" s="204">
        <v>51.395669044936803</v>
      </c>
    </row>
    <row r="14" spans="1:14" ht="15.6" customHeight="1">
      <c r="A14" s="202" t="s">
        <v>153</v>
      </c>
      <c r="B14" s="203">
        <v>38401</v>
      </c>
      <c r="C14" s="203">
        <v>72364</v>
      </c>
      <c r="D14" s="203">
        <v>58803</v>
      </c>
      <c r="E14" s="203">
        <v>119898</v>
      </c>
      <c r="F14" s="204">
        <v>103.8977603183511</v>
      </c>
    </row>
    <row r="15" spans="1:14" ht="15.6" customHeight="1">
      <c r="A15" s="202" t="s">
        <v>150</v>
      </c>
      <c r="B15" s="203">
        <v>6540</v>
      </c>
      <c r="C15" s="203">
        <v>3086</v>
      </c>
      <c r="D15" s="203">
        <v>7890</v>
      </c>
      <c r="E15" s="203">
        <v>4616</v>
      </c>
      <c r="F15" s="204">
        <v>-41.49556400506971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6</v>
      </c>
      <c r="E16" s="203">
        <v>11</v>
      </c>
      <c r="F16" s="204">
        <v>83.333333333333343</v>
      </c>
      <c r="G16" s="15"/>
    </row>
    <row r="17" spans="1:7" ht="15.6" customHeight="1">
      <c r="A17" s="202" t="s">
        <v>155</v>
      </c>
      <c r="B17" s="203">
        <v>8</v>
      </c>
      <c r="C17" s="203">
        <v>96</v>
      </c>
      <c r="D17" s="203">
        <v>17</v>
      </c>
      <c r="E17" s="203">
        <v>179</v>
      </c>
      <c r="F17" s="204">
        <v>952.94117647058829</v>
      </c>
      <c r="G17" s="16"/>
    </row>
    <row r="18" spans="1:7" ht="15.6" customHeight="1">
      <c r="A18" s="202" t="s">
        <v>152</v>
      </c>
      <c r="B18" s="203">
        <v>72</v>
      </c>
      <c r="C18" s="203">
        <v>105</v>
      </c>
      <c r="D18" s="203">
        <v>195</v>
      </c>
      <c r="E18" s="203">
        <v>223</v>
      </c>
      <c r="F18" s="204">
        <v>14.358974358974359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22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1</v>
      </c>
      <c r="D20" s="203">
        <v>0</v>
      </c>
      <c r="E20" s="203">
        <v>1</v>
      </c>
      <c r="F20" s="204" t="s">
        <v>156</v>
      </c>
    </row>
    <row r="21" spans="1:7" ht="15.6" customHeight="1">
      <c r="A21" s="202" t="s">
        <v>154</v>
      </c>
      <c r="B21" s="203">
        <v>610</v>
      </c>
      <c r="C21" s="203">
        <v>878</v>
      </c>
      <c r="D21" s="203">
        <v>1130</v>
      </c>
      <c r="E21" s="203">
        <v>1587</v>
      </c>
      <c r="F21" s="204">
        <v>40.442477876106182</v>
      </c>
    </row>
    <row r="22" spans="1:7" ht="15.6" customHeight="1">
      <c r="A22" s="202" t="s">
        <v>151</v>
      </c>
      <c r="B22" s="203">
        <v>20626</v>
      </c>
      <c r="C22" s="203">
        <v>21116</v>
      </c>
      <c r="D22" s="203">
        <v>77404</v>
      </c>
      <c r="E22" s="203">
        <v>46500</v>
      </c>
      <c r="F22" s="204">
        <v>-39.92558524107281</v>
      </c>
    </row>
    <row r="23" spans="1:7" ht="15.6" customHeight="1">
      <c r="A23" s="202" t="s">
        <v>171</v>
      </c>
      <c r="B23" s="203">
        <v>8678</v>
      </c>
      <c r="C23" s="203">
        <v>4577</v>
      </c>
      <c r="D23" s="203">
        <v>20978</v>
      </c>
      <c r="E23" s="203">
        <v>5881</v>
      </c>
      <c r="F23" s="204">
        <v>-71.965869005624938</v>
      </c>
    </row>
    <row r="24" spans="1:7" ht="15.6" customHeight="1">
      <c r="A24" s="202" t="s">
        <v>146</v>
      </c>
      <c r="B24" s="203">
        <v>14</v>
      </c>
      <c r="C24" s="203">
        <v>3</v>
      </c>
      <c r="D24" s="203">
        <v>19</v>
      </c>
      <c r="E24" s="203">
        <v>8</v>
      </c>
      <c r="F24" s="204">
        <v>-57.894736842105253</v>
      </c>
    </row>
    <row r="25" spans="1:7" ht="15.6" customHeight="1">
      <c r="A25" s="202" t="s">
        <v>145</v>
      </c>
      <c r="B25" s="203">
        <v>176</v>
      </c>
      <c r="C25" s="203">
        <v>198</v>
      </c>
      <c r="D25" s="203">
        <v>339</v>
      </c>
      <c r="E25" s="203">
        <v>351</v>
      </c>
      <c r="F25" s="204">
        <v>3.5398230088495528</v>
      </c>
    </row>
    <row r="26" spans="1:7" ht="15.6" customHeight="1">
      <c r="A26" s="202" t="s">
        <v>157</v>
      </c>
      <c r="B26" s="203">
        <v>0</v>
      </c>
      <c r="C26" s="203">
        <v>3</v>
      </c>
      <c r="D26" s="203">
        <v>0</v>
      </c>
      <c r="E26" s="203">
        <v>1014</v>
      </c>
      <c r="F26" s="204" t="s">
        <v>156</v>
      </c>
    </row>
    <row r="27" spans="1:7" ht="15.6" customHeight="1">
      <c r="A27" s="202" t="s">
        <v>173</v>
      </c>
      <c r="B27" s="203">
        <v>20465</v>
      </c>
      <c r="C27" s="203">
        <v>22488</v>
      </c>
      <c r="D27" s="203">
        <v>39883</v>
      </c>
      <c r="E27" s="203">
        <v>40736</v>
      </c>
      <c r="F27" s="204">
        <v>2.138755860893113</v>
      </c>
    </row>
    <row r="28" spans="1:7" ht="15.6" customHeight="1">
      <c r="A28" s="202" t="s">
        <v>177</v>
      </c>
      <c r="B28" s="203">
        <v>4183</v>
      </c>
      <c r="C28" s="203">
        <v>6325</v>
      </c>
      <c r="D28" s="203">
        <v>8407</v>
      </c>
      <c r="E28" s="203">
        <v>12164</v>
      </c>
      <c r="F28" s="204">
        <v>44.688949684786479</v>
      </c>
    </row>
    <row r="29" spans="1:7" ht="15.6" customHeight="1">
      <c r="A29" s="202" t="s">
        <v>178</v>
      </c>
      <c r="B29" s="203">
        <v>20263</v>
      </c>
      <c r="C29" s="203">
        <v>47000</v>
      </c>
      <c r="D29" s="203">
        <v>40464</v>
      </c>
      <c r="E29" s="203">
        <v>80240</v>
      </c>
      <c r="F29" s="204">
        <v>98.299723210755246</v>
      </c>
    </row>
    <row r="30" spans="1:7" ht="15.6" customHeight="1">
      <c r="A30" s="202" t="s">
        <v>179</v>
      </c>
      <c r="B30" s="203">
        <v>356</v>
      </c>
      <c r="C30" s="203">
        <v>312</v>
      </c>
      <c r="D30" s="203">
        <v>621</v>
      </c>
      <c r="E30" s="203">
        <v>570</v>
      </c>
      <c r="F30" s="204">
        <v>-8.2125603864734273</v>
      </c>
    </row>
    <row r="31" spans="1:7" ht="15.6" customHeight="1">
      <c r="A31" s="202" t="s">
        <v>180</v>
      </c>
      <c r="B31" s="203">
        <v>15980</v>
      </c>
      <c r="C31" s="203">
        <v>14764</v>
      </c>
      <c r="D31" s="203">
        <v>29291</v>
      </c>
      <c r="E31" s="203">
        <v>38457</v>
      </c>
      <c r="F31" s="204">
        <v>31.29288860059404</v>
      </c>
    </row>
    <row r="32" spans="1:7" ht="15.6" customHeight="1">
      <c r="A32" s="202" t="s">
        <v>181</v>
      </c>
      <c r="B32" s="203">
        <v>51951</v>
      </c>
      <c r="C32" s="203">
        <v>53053</v>
      </c>
      <c r="D32" s="203">
        <v>95172</v>
      </c>
      <c r="E32" s="203">
        <v>101547</v>
      </c>
      <c r="F32" s="204">
        <v>6.6983986886899478</v>
      </c>
    </row>
    <row r="33" spans="1:6" ht="15.6" customHeight="1">
      <c r="A33" s="202" t="s">
        <v>182</v>
      </c>
      <c r="B33" s="203">
        <v>42151</v>
      </c>
      <c r="C33" s="203">
        <v>45072</v>
      </c>
      <c r="D33" s="203">
        <v>87376</v>
      </c>
      <c r="E33" s="203">
        <v>91933</v>
      </c>
      <c r="F33" s="204">
        <v>5.2153909540377157</v>
      </c>
    </row>
    <row r="34" spans="1:6" ht="15.6" customHeight="1">
      <c r="A34" s="202" t="s">
        <v>183</v>
      </c>
      <c r="B34" s="203">
        <v>11</v>
      </c>
      <c r="C34" s="203">
        <v>7</v>
      </c>
      <c r="D34" s="203">
        <v>21</v>
      </c>
      <c r="E34" s="203">
        <v>17</v>
      </c>
      <c r="F34" s="204">
        <v>-19.047619047619051</v>
      </c>
    </row>
    <row r="35" spans="1:6" ht="15.6" customHeight="1">
      <c r="A35" s="170" t="s">
        <v>158</v>
      </c>
      <c r="B35" s="90">
        <f>SUM(B7:B34)</f>
        <v>236715</v>
      </c>
      <c r="C35" s="91">
        <f>SUM(C7:C34)</f>
        <v>300932</v>
      </c>
      <c r="D35" s="90">
        <f>SUM(D7:D34)</f>
        <v>479095</v>
      </c>
      <c r="E35" s="92">
        <f>SUM(E7:E34)</f>
        <v>562761</v>
      </c>
      <c r="F35" s="154">
        <f>E35*100/D35-100</f>
        <v>17.463342343376581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87791221-F025-4670-8E40-58BDE8A4779C}"/>
</file>

<file path=customXml/itemProps4.xml><?xml version="1.0" encoding="utf-8"?>
<ds:datastoreItem xmlns:ds="http://schemas.openxmlformats.org/officeDocument/2006/customXml" ds:itemID="{4D220122-9CA5-4360-B5A6-312A7621C4D6}"/>
</file>

<file path=customXml/itemProps5.xml><?xml version="1.0" encoding="utf-8"?>
<ds:datastoreItem xmlns:ds="http://schemas.openxmlformats.org/officeDocument/2006/customXml" ds:itemID="{C932123A-4164-4A1B-88CC-D4EA10125376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2024-01-25T11:58:30Z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