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09803C76-9D2F-4479-92BD-155118E377D8}" xr6:coauthVersionLast="47" xr6:coauthVersionMax="47" xr10:uidLastSave="{00000000-0000-0000-0000-000000000000}"/>
  <bookViews>
    <workbookView xWindow="-28920" yWindow="-120" windowWidth="29040" windowHeight="157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D34" i="6" s="1" a="1"/>
  <c r="D35" i="30"/>
  <c r="C35" i="30"/>
  <c r="B35" i="30"/>
  <c r="E35" i="29"/>
  <c r="F35" i="29" s="1"/>
  <c r="D35" i="29"/>
  <c r="C35" i="29"/>
  <c r="B35" i="29"/>
  <c r="E35" i="38"/>
  <c r="F35" i="38" s="1"/>
  <c r="D35" i="38"/>
  <c r="C35" i="38"/>
  <c r="D32" i="6" s="1" a="1"/>
  <c r="B35" i="38"/>
  <c r="F35" i="28"/>
  <c r="E35" i="28"/>
  <c r="D35" i="28"/>
  <c r="C35" i="28"/>
  <c r="B35" i="28"/>
  <c r="F35" i="34"/>
  <c r="E35" i="34"/>
  <c r="D35" i="34"/>
  <c r="C35" i="34"/>
  <c r="B35" i="34"/>
  <c r="D30" i="6" s="1" a="1"/>
  <c r="F35" i="33"/>
  <c r="E35" i="33"/>
  <c r="D35" i="33"/>
  <c r="C35" i="33"/>
  <c r="B35" i="33"/>
  <c r="F35" i="32"/>
  <c r="E35" i="32"/>
  <c r="D35" i="32"/>
  <c r="C35" i="32"/>
  <c r="B35" i="32"/>
  <c r="E35" i="26"/>
  <c r="F35" i="26" s="1"/>
  <c r="D35" i="26"/>
  <c r="D27" i="6" s="1" a="1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D25" i="6" s="1" a="1"/>
  <c r="E35" i="22"/>
  <c r="F35" i="22" s="1"/>
  <c r="D35" i="22"/>
  <c r="C35" i="22"/>
  <c r="B35" i="22"/>
  <c r="E35" i="21"/>
  <c r="F35" i="21" s="1"/>
  <c r="D35" i="21"/>
  <c r="C35" i="21"/>
  <c r="B35" i="21"/>
  <c r="E35" i="20"/>
  <c r="D22" i="6" s="1" a="1"/>
  <c r="D35" i="20"/>
  <c r="C35" i="20"/>
  <c r="B35" i="20"/>
  <c r="E35" i="19"/>
  <c r="F35" i="19" s="1"/>
  <c r="D35" i="19"/>
  <c r="C35" i="19"/>
  <c r="B35" i="19"/>
  <c r="E35" i="18"/>
  <c r="F35" i="18" s="1"/>
  <c r="D35" i="18"/>
  <c r="C35" i="18"/>
  <c r="D20" i="6" s="1" a="1"/>
  <c r="B35" i="18"/>
  <c r="F35" i="17"/>
  <c r="E35" i="17"/>
  <c r="D35" i="17"/>
  <c r="C35" i="17"/>
  <c r="B35" i="17"/>
  <c r="E35" i="16"/>
  <c r="F35" i="16" s="1"/>
  <c r="D35" i="16"/>
  <c r="C35" i="16"/>
  <c r="B35" i="16"/>
  <c r="D15" i="6" s="1" a="1"/>
  <c r="F35" i="15"/>
  <c r="E35" i="15"/>
  <c r="D35" i="15"/>
  <c r="C35" i="15"/>
  <c r="B35" i="15"/>
  <c r="F35" i="14"/>
  <c r="E35" i="14"/>
  <c r="D35" i="14"/>
  <c r="C35" i="14"/>
  <c r="B35" i="14"/>
  <c r="E35" i="13"/>
  <c r="F35" i="13" s="1"/>
  <c r="D35" i="13"/>
  <c r="D10" i="6" s="1" a="1"/>
  <c r="C35" i="13"/>
  <c r="B35" i="13"/>
  <c r="E35" i="12"/>
  <c r="D35" i="12"/>
  <c r="F35" i="12" s="1"/>
  <c r="C35" i="12"/>
  <c r="B35" i="12"/>
  <c r="E35" i="11"/>
  <c r="F35" i="11" s="1"/>
  <c r="D35" i="11"/>
  <c r="C35" i="11"/>
  <c r="B35" i="11"/>
  <c r="D8" i="6" s="1" a="1"/>
  <c r="F35" i="10"/>
  <c r="E35" i="10"/>
  <c r="D35" i="10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E48" i="40" s="1"/>
  <c r="C48" i="40"/>
  <c r="F48" i="40" s="1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5" i="6"/>
  <c r="I33" i="6"/>
  <c r="H33" i="6"/>
  <c r="D33" i="6" a="1"/>
  <c r="D33" i="6"/>
  <c r="D31" i="6" a="1"/>
  <c r="H31" i="6" s="1"/>
  <c r="D31" i="6"/>
  <c r="I29" i="6"/>
  <c r="D29" i="6" a="1"/>
  <c r="H29" i="6" s="1"/>
  <c r="D29" i="6"/>
  <c r="D28" i="6" a="1"/>
  <c r="H28" i="6" s="1"/>
  <c r="D28" i="6"/>
  <c r="I26" i="6"/>
  <c r="D26" i="6" a="1"/>
  <c r="H26" i="6" s="1"/>
  <c r="D26" i="6"/>
  <c r="I24" i="6"/>
  <c r="H24" i="6"/>
  <c r="D24" i="6" a="1"/>
  <c r="D24" i="6"/>
  <c r="I23" i="6"/>
  <c r="D23" i="6" a="1"/>
  <c r="H23" i="6" s="1"/>
  <c r="D23" i="6"/>
  <c r="I21" i="6"/>
  <c r="H21" i="6"/>
  <c r="D21" i="6" a="1"/>
  <c r="D21" i="6"/>
  <c r="D16" i="6" a="1"/>
  <c r="I16" i="6" s="1"/>
  <c r="D16" i="6"/>
  <c r="I14" i="6"/>
  <c r="D14" i="6" a="1"/>
  <c r="H14" i="6" s="1"/>
  <c r="D14" i="6"/>
  <c r="D13" i="6" a="1"/>
  <c r="F17" i="6" s="1"/>
  <c r="D13" i="6"/>
  <c r="D17" i="6" s="1"/>
  <c r="I9" i="6"/>
  <c r="D9" i="6" a="1"/>
  <c r="H9" i="6" s="1"/>
  <c r="D9" i="6"/>
  <c r="I7" i="6"/>
  <c r="H7" i="6"/>
  <c r="D7" i="6" a="1"/>
  <c r="G12" i="6" s="1"/>
  <c r="D7" i="6"/>
  <c r="D12" i="6" l="1"/>
  <c r="D18" i="6" s="1"/>
  <c r="I22" i="6"/>
  <c r="D22" i="6"/>
  <c r="H22" i="6"/>
  <c r="I20" i="6"/>
  <c r="H20" i="6"/>
  <c r="D20" i="6"/>
  <c r="D25" i="6"/>
  <c r="I25" i="6"/>
  <c r="H25" i="6"/>
  <c r="G11" i="6"/>
  <c r="F11" i="6"/>
  <c r="I10" i="6"/>
  <c r="H10" i="6"/>
  <c r="D10" i="6"/>
  <c r="D11" i="6" s="1"/>
  <c r="E11" i="6"/>
  <c r="I15" i="6"/>
  <c r="H15" i="6"/>
  <c r="D15" i="6"/>
  <c r="H34" i="6"/>
  <c r="D34" i="6"/>
  <c r="I34" i="6"/>
  <c r="D8" i="6"/>
  <c r="H8" i="6"/>
  <c r="I8" i="6"/>
  <c r="F12" i="6"/>
  <c r="F18" i="6" s="1"/>
  <c r="E12" i="6"/>
  <c r="I32" i="6"/>
  <c r="H32" i="6"/>
  <c r="D32" i="6"/>
  <c r="I27" i="6"/>
  <c r="H27" i="6"/>
  <c r="D27" i="6"/>
  <c r="I30" i="6"/>
  <c r="H30" i="6"/>
  <c r="D30" i="6"/>
  <c r="I48" i="39"/>
  <c r="F35" i="30"/>
  <c r="H13" i="6"/>
  <c r="I48" i="40"/>
  <c r="E48" i="39"/>
  <c r="F35" i="20"/>
  <c r="G17" i="6"/>
  <c r="H16" i="6"/>
  <c r="I13" i="6"/>
  <c r="I28" i="6"/>
  <c r="I31" i="6"/>
  <c r="M48" i="39"/>
  <c r="M48" i="40"/>
  <c r="E17" i="6"/>
  <c r="H35" i="6"/>
  <c r="I17" i="6" l="1"/>
  <c r="H17" i="6"/>
  <c r="E18" i="6"/>
  <c r="H12" i="6"/>
  <c r="I12" i="6"/>
  <c r="I11" i="6"/>
  <c r="H11" i="6"/>
  <c r="G18" i="6"/>
  <c r="H18" i="6" l="1"/>
  <c r="I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<sst xmlns="http://schemas.openxmlformats.org/spreadsheetml/2006/main" count="1340" uniqueCount="184">
  <si>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</si>
  <si>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</si>
  <si>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</si>
  <si>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</si>
  <si>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</si>
  <si>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</si>
  <si>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</si>
  <si>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</si>
  <si>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</si>
  <si>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</si>
  <si>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</si>
  <si>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</si>
  <si>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</si>
  <si>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</si>
  <si>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</si>
  <si>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</si>
  <si>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</si>
  <si>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</si>
  <si>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</si>
  <si>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</si>
  <si>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</si>
  <si>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</si>
  <si>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</si>
  <si>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</si>
  <si>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</si>
  <si>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</si>
  <si>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</si>
  <si>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</si>
  <si>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</si>
  <si>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</si>
  <si>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</si>
  <si>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</si>
  <si>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</si>
  <si>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</si>
  <si>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</si>
  <si>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</si>
  <si>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</si>
  <si>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</si>
  <si>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</si>
  <si>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</si>
  <si>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</si>
  <si>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</si>
  <si>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</si>
  <si>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</si>
  <si>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</si>
  <si>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</si>
  <si>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</si>
  <si>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</si>
  <si>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</si>
  <si>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</si>
  <si>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</si>
  <si>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</si>
  <si>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</si>
  <si>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</si>
  <si>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</si>
  <si>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</si>
  <si>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</si>
  <si>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</si>
  <si>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</si>
  <si>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</si>
  <si>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</si>
  <si>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</si>
  <si>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</si>
  <si>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</si>
  <si>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</si>
  <si>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</si>
  <si>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</si>
  <si>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</si>
  <si>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</si>
  <si>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</si>
  <si>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</si>
  <si>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</si>
  <si>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</si>
  <si>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</si>
  <si>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</si>
  <si>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</si>
  <si>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</si>
  <si>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</si>
  <si>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</si>
  <si>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</si>
  <si>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</si>
  <si>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</si>
  <si>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</si>
  <si>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</si>
  <si>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</si>
  <si>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</si>
  <si>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</si>
  <si>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</si>
  <si>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</si>
  <si>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</si>
  <si>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</si>
  <si>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</si>
  <si>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</si>
  <si>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</si>
  <si>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</si>
  <si>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</si>
  <si>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</si>
  <si>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</si>
  <si>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</si>
  <si>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</si>
  <si>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</si>
  <si>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</si>
  <si>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</si>
  <si>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</si>
  <si>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</si>
  <si>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</si>
  <si>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</si>
  <si>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</si>
  <si>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</si>
  <si>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</si>
  <si>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</si>
  <si>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</si>
  <si>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</si>
  <si>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</si>
  <si>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</si>
  <si>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</si>
  <si>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</si>
  <si>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</si>
  <si>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</si>
  <si>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</si>
  <si>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</si>
  <si>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</si>
  <si>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</si>
  <si>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</si>
  <si>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</si>
  <si>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</si>
  <si>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</si>
  <si>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</si>
  <si>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</si>
  <si>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</si>
  <si>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</si>
  <si>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</si>
  <si>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</si>
  <si>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</si>
  <si>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</si>
  <si>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</si>
  <si>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</si>
  <si>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</si>
  <si>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</si>
  <si>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</si>
  <si>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</si>
  <si>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</si>
  <si>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</si>
  <si>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</si>
  <si>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</si>
  <si>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</si>
  <si>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</si>
  <si>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</si>
  <si>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</si>
  <si>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</si>
  <si>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</si>
  <si>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</si>
  <si>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</si>
  <si>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</si>
  <si>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</si>
  <si>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</si>
  <si>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</si>
  <si>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</si>
  <si>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</si>
  <si>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Mayo </t>
  </si>
  <si>
    <t xml:space="preserve"> Mayo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</si>
  <si>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</si>
  <si>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</si>
  <si>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</si>
  <si>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</si>
  <si>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</si>
  <si>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</si>
  <si>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</si>
  <si>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</si>
  <si>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Mayo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</si>
  <si>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</si>
  <si>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</si>
  <si>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</si>
  <si>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</si>
  <si>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</si>
  <si>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</si>
  <si>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Mayo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</si>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</sst>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6167794.3859999999</c:v>
                </c:pt>
                <c:pt idx="1">
                  <c:v>1366027</c:v>
                </c:pt>
                <c:pt idx="2">
                  <c:v>2137991.4500000002</c:v>
                </c:pt>
                <c:pt idx="3">
                  <c:v>2011637.31</c:v>
                </c:pt>
                <c:pt idx="4">
                  <c:v>43872214.056000002</c:v>
                </c:pt>
                <c:pt idx="5">
                  <c:v>2265995.8990000002</c:v>
                </c:pt>
                <c:pt idx="6">
                  <c:v>6488474.4309999999</c:v>
                </c:pt>
                <c:pt idx="7">
                  <c:v>27056856.072000001</c:v>
                </c:pt>
                <c:pt idx="8">
                  <c:v>13455310</c:v>
                </c:pt>
                <c:pt idx="9">
                  <c:v>15577552</c:v>
                </c:pt>
                <c:pt idx="10">
                  <c:v>7420388.875</c:v>
                </c:pt>
                <c:pt idx="11">
                  <c:v>743543</c:v>
                </c:pt>
                <c:pt idx="12">
                  <c:v>3906569.804</c:v>
                </c:pt>
                <c:pt idx="13">
                  <c:v>8848143.6140000001</c:v>
                </c:pt>
                <c:pt idx="14">
                  <c:v>12379526.573000001</c:v>
                </c:pt>
                <c:pt idx="15">
                  <c:v>11728393.182</c:v>
                </c:pt>
                <c:pt idx="16">
                  <c:v>998824.05499999982</c:v>
                </c:pt>
                <c:pt idx="17">
                  <c:v>813845.16999999993</c:v>
                </c:pt>
                <c:pt idx="18">
                  <c:v>218006</c:v>
                </c:pt>
                <c:pt idx="19">
                  <c:v>1093442.8959999999</c:v>
                </c:pt>
                <c:pt idx="20">
                  <c:v>1516676.125</c:v>
                </c:pt>
                <c:pt idx="21">
                  <c:v>5302762.1710000001</c:v>
                </c:pt>
                <c:pt idx="22">
                  <c:v>2900355.2230000002</c:v>
                </c:pt>
                <c:pt idx="23">
                  <c:v>1598348</c:v>
                </c:pt>
                <c:pt idx="24">
                  <c:v>13696581.437000001</c:v>
                </c:pt>
                <c:pt idx="25">
                  <c:v>32038839.357000001</c:v>
                </c:pt>
                <c:pt idx="26">
                  <c:v>1977657.0220000001</c:v>
                </c:pt>
                <c:pt idx="27">
                  <c:v>630145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5052215.0630000001</c:v>
                </c:pt>
                <c:pt idx="1">
                  <c:v>1311114.2080000001</c:v>
                </c:pt>
                <c:pt idx="2">
                  <c:v>2342415.1770000001</c:v>
                </c:pt>
                <c:pt idx="3">
                  <c:v>2070552.9069999999</c:v>
                </c:pt>
                <c:pt idx="4">
                  <c:v>45649085.420000002</c:v>
                </c:pt>
                <c:pt idx="5">
                  <c:v>2316872.3029999998</c:v>
                </c:pt>
                <c:pt idx="6">
                  <c:v>6025627.4069999997</c:v>
                </c:pt>
                <c:pt idx="7">
                  <c:v>30541150.596000001</c:v>
                </c:pt>
                <c:pt idx="8">
                  <c:v>13011649</c:v>
                </c:pt>
                <c:pt idx="9">
                  <c:v>15071183.674000001</c:v>
                </c:pt>
                <c:pt idx="10">
                  <c:v>9284719.1620000005</c:v>
                </c:pt>
                <c:pt idx="11">
                  <c:v>769172.9</c:v>
                </c:pt>
                <c:pt idx="12">
                  <c:v>4771672.9800000004</c:v>
                </c:pt>
                <c:pt idx="13">
                  <c:v>7987433.9550000001</c:v>
                </c:pt>
                <c:pt idx="14">
                  <c:v>13188886.584000001</c:v>
                </c:pt>
                <c:pt idx="15">
                  <c:v>11862192.084000001</c:v>
                </c:pt>
                <c:pt idx="16">
                  <c:v>2580371.3739999998</c:v>
                </c:pt>
                <c:pt idx="17">
                  <c:v>835695.83700000006</c:v>
                </c:pt>
                <c:pt idx="18">
                  <c:v>228031</c:v>
                </c:pt>
                <c:pt idx="19">
                  <c:v>934046.57000000018</c:v>
                </c:pt>
                <c:pt idx="20">
                  <c:v>1447899.9480000001</c:v>
                </c:pt>
                <c:pt idx="21">
                  <c:v>4799044.4690000014</c:v>
                </c:pt>
                <c:pt idx="22">
                  <c:v>2655437.773</c:v>
                </c:pt>
                <c:pt idx="23">
                  <c:v>1534755</c:v>
                </c:pt>
                <c:pt idx="24">
                  <c:v>13108773.550000001</c:v>
                </c:pt>
                <c:pt idx="25">
                  <c:v>34776305.428000003</c:v>
                </c:pt>
                <c:pt idx="26">
                  <c:v>1981846.537</c:v>
                </c:pt>
                <c:pt idx="27">
                  <c:v>619592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951817"/>
        <c:axId val="33104910"/>
      </c:barChart>
      <c:catAx>
        <c:axId val="579518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104910"/>
        <c:crosses val="autoZero"/>
        <c:auto val="1"/>
        <c:lblAlgn val="ctr"/>
        <c:lblOffset val="100"/>
        <c:noMultiLvlLbl val="0"/>
      </c:catAx>
      <c:valAx>
        <c:axId val="331049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951817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6138160</c:v>
                </c:pt>
                <c:pt idx="1">
                  <c:v>1355870</c:v>
                </c:pt>
                <c:pt idx="2">
                  <c:v>2108866</c:v>
                </c:pt>
                <c:pt idx="3">
                  <c:v>1988345</c:v>
                </c:pt>
                <c:pt idx="4">
                  <c:v>41010909</c:v>
                </c:pt>
                <c:pt idx="5">
                  <c:v>2210400</c:v>
                </c:pt>
                <c:pt idx="6">
                  <c:v>6447739</c:v>
                </c:pt>
                <c:pt idx="7">
                  <c:v>26412402</c:v>
                </c:pt>
                <c:pt idx="8">
                  <c:v>13401665</c:v>
                </c:pt>
                <c:pt idx="9">
                  <c:v>15498245</c:v>
                </c:pt>
                <c:pt idx="10">
                  <c:v>7407412</c:v>
                </c:pt>
                <c:pt idx="11">
                  <c:v>473604</c:v>
                </c:pt>
                <c:pt idx="12">
                  <c:v>3901198</c:v>
                </c:pt>
                <c:pt idx="13">
                  <c:v>8832656</c:v>
                </c:pt>
                <c:pt idx="14">
                  <c:v>12282734</c:v>
                </c:pt>
                <c:pt idx="15">
                  <c:v>10666640</c:v>
                </c:pt>
                <c:pt idx="16">
                  <c:v>962640</c:v>
                </c:pt>
                <c:pt idx="17">
                  <c:v>803867</c:v>
                </c:pt>
                <c:pt idx="18">
                  <c:v>217860</c:v>
                </c:pt>
                <c:pt idx="19">
                  <c:v>1080247</c:v>
                </c:pt>
                <c:pt idx="20">
                  <c:v>1495237</c:v>
                </c:pt>
                <c:pt idx="21">
                  <c:v>5013448</c:v>
                </c:pt>
                <c:pt idx="22">
                  <c:v>2881256</c:v>
                </c:pt>
                <c:pt idx="23">
                  <c:v>1583625</c:v>
                </c:pt>
                <c:pt idx="24">
                  <c:v>13621361</c:v>
                </c:pt>
                <c:pt idx="25">
                  <c:v>31856093</c:v>
                </c:pt>
                <c:pt idx="26">
                  <c:v>1935797</c:v>
                </c:pt>
                <c:pt idx="27">
                  <c:v>626947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5024967</c:v>
                </c:pt>
                <c:pt idx="1">
                  <c:v>1301818</c:v>
                </c:pt>
                <c:pt idx="2">
                  <c:v>2317209</c:v>
                </c:pt>
                <c:pt idx="3">
                  <c:v>2041889</c:v>
                </c:pt>
                <c:pt idx="4">
                  <c:v>42474944</c:v>
                </c:pt>
                <c:pt idx="5">
                  <c:v>2241292</c:v>
                </c:pt>
                <c:pt idx="6">
                  <c:v>5997189</c:v>
                </c:pt>
                <c:pt idx="7">
                  <c:v>29759606</c:v>
                </c:pt>
                <c:pt idx="8">
                  <c:v>12963817</c:v>
                </c:pt>
                <c:pt idx="9">
                  <c:v>14983917</c:v>
                </c:pt>
                <c:pt idx="10">
                  <c:v>9269820</c:v>
                </c:pt>
                <c:pt idx="11">
                  <c:v>495973</c:v>
                </c:pt>
                <c:pt idx="12">
                  <c:v>4766647</c:v>
                </c:pt>
                <c:pt idx="13">
                  <c:v>7966603</c:v>
                </c:pt>
                <c:pt idx="14">
                  <c:v>13061739</c:v>
                </c:pt>
                <c:pt idx="15">
                  <c:v>10754056</c:v>
                </c:pt>
                <c:pt idx="16">
                  <c:v>2550786</c:v>
                </c:pt>
                <c:pt idx="17">
                  <c:v>820008</c:v>
                </c:pt>
                <c:pt idx="18">
                  <c:v>226856</c:v>
                </c:pt>
                <c:pt idx="19">
                  <c:v>927334</c:v>
                </c:pt>
                <c:pt idx="20">
                  <c:v>1427856</c:v>
                </c:pt>
                <c:pt idx="21">
                  <c:v>4595612</c:v>
                </c:pt>
                <c:pt idx="22">
                  <c:v>2639754</c:v>
                </c:pt>
                <c:pt idx="23">
                  <c:v>1520597</c:v>
                </c:pt>
                <c:pt idx="24">
                  <c:v>13030400</c:v>
                </c:pt>
                <c:pt idx="25">
                  <c:v>34628669</c:v>
                </c:pt>
                <c:pt idx="26">
                  <c:v>1921870</c:v>
                </c:pt>
                <c:pt idx="27">
                  <c:v>616400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961811"/>
        <c:axId val="35249265"/>
      </c:barChart>
      <c:catAx>
        <c:axId val="309618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249265"/>
        <c:crosses val="autoZero"/>
        <c:auto val="1"/>
        <c:lblAlgn val="ctr"/>
        <c:lblOffset val="100"/>
        <c:noMultiLvlLbl val="0"/>
      </c:catAx>
      <c:valAx>
        <c:axId val="352492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9618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3225510</c:v>
                </c:pt>
                <c:pt idx="1">
                  <c:v>15970</c:v>
                </c:pt>
                <c:pt idx="2">
                  <c:v>8227</c:v>
                </c:pt>
                <c:pt idx="3">
                  <c:v>282273</c:v>
                </c:pt>
                <c:pt idx="4">
                  <c:v>10960496</c:v>
                </c:pt>
                <c:pt idx="5">
                  <c:v>528999</c:v>
                </c:pt>
                <c:pt idx="6">
                  <c:v>519993</c:v>
                </c:pt>
                <c:pt idx="7">
                  <c:v>5791028</c:v>
                </c:pt>
                <c:pt idx="8">
                  <c:v>8246030</c:v>
                </c:pt>
                <c:pt idx="9">
                  <c:v>11800382</c:v>
                </c:pt>
                <c:pt idx="10">
                  <c:v>4010768</c:v>
                </c:pt>
                <c:pt idx="11">
                  <c:v>251914</c:v>
                </c:pt>
                <c:pt idx="12">
                  <c:v>1955862</c:v>
                </c:pt>
                <c:pt idx="13">
                  <c:v>385860</c:v>
                </c:pt>
                <c:pt idx="14">
                  <c:v>9703996</c:v>
                </c:pt>
                <c:pt idx="15">
                  <c:v>3261192</c:v>
                </c:pt>
                <c:pt idx="16">
                  <c:v>40553</c:v>
                </c:pt>
                <c:pt idx="17">
                  <c:v>0</c:v>
                </c:pt>
                <c:pt idx="18">
                  <c:v>25039</c:v>
                </c:pt>
                <c:pt idx="19">
                  <c:v>547181</c:v>
                </c:pt>
                <c:pt idx="20">
                  <c:v>0</c:v>
                </c:pt>
                <c:pt idx="21">
                  <c:v>1566031</c:v>
                </c:pt>
                <c:pt idx="22">
                  <c:v>106867</c:v>
                </c:pt>
                <c:pt idx="23">
                  <c:v>200106</c:v>
                </c:pt>
                <c:pt idx="24">
                  <c:v>8419113</c:v>
                </c:pt>
                <c:pt idx="25">
                  <c:v>2327101</c:v>
                </c:pt>
                <c:pt idx="26">
                  <c:v>17713</c:v>
                </c:pt>
                <c:pt idx="27">
                  <c:v>122820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3267519</c:v>
                </c:pt>
                <c:pt idx="1">
                  <c:v>14575</c:v>
                </c:pt>
                <c:pt idx="2">
                  <c:v>38759</c:v>
                </c:pt>
                <c:pt idx="3">
                  <c:v>284544</c:v>
                </c:pt>
                <c:pt idx="4">
                  <c:v>11775626</c:v>
                </c:pt>
                <c:pt idx="5">
                  <c:v>604637</c:v>
                </c:pt>
                <c:pt idx="6">
                  <c:v>478826</c:v>
                </c:pt>
                <c:pt idx="7">
                  <c:v>6825644</c:v>
                </c:pt>
                <c:pt idx="8">
                  <c:v>7954949</c:v>
                </c:pt>
                <c:pt idx="9">
                  <c:v>11679975</c:v>
                </c:pt>
                <c:pt idx="10">
                  <c:v>4200184</c:v>
                </c:pt>
                <c:pt idx="11">
                  <c:v>269904</c:v>
                </c:pt>
                <c:pt idx="12">
                  <c:v>1484248</c:v>
                </c:pt>
                <c:pt idx="13">
                  <c:v>364128</c:v>
                </c:pt>
                <c:pt idx="14">
                  <c:v>10354685</c:v>
                </c:pt>
                <c:pt idx="15">
                  <c:v>3508289</c:v>
                </c:pt>
                <c:pt idx="16">
                  <c:v>46669</c:v>
                </c:pt>
                <c:pt idx="17">
                  <c:v>2</c:v>
                </c:pt>
                <c:pt idx="18">
                  <c:v>24065</c:v>
                </c:pt>
                <c:pt idx="19">
                  <c:v>561470</c:v>
                </c:pt>
                <c:pt idx="20">
                  <c:v>0</c:v>
                </c:pt>
                <c:pt idx="21">
                  <c:v>1392979</c:v>
                </c:pt>
                <c:pt idx="22">
                  <c:v>116725</c:v>
                </c:pt>
                <c:pt idx="23">
                  <c:v>174978</c:v>
                </c:pt>
                <c:pt idx="24">
                  <c:v>8097817</c:v>
                </c:pt>
                <c:pt idx="25">
                  <c:v>2357489</c:v>
                </c:pt>
                <c:pt idx="26">
                  <c:v>12539</c:v>
                </c:pt>
                <c:pt idx="27">
                  <c:v>138985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88861"/>
        <c:axId val="23182760"/>
      </c:barChart>
      <c:catAx>
        <c:axId val="159888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182760"/>
        <c:crosses val="autoZero"/>
        <c:auto val="1"/>
        <c:lblAlgn val="ctr"/>
        <c:lblOffset val="100"/>
        <c:noMultiLvlLbl val="0"/>
      </c:catAx>
      <c:valAx>
        <c:axId val="231827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9888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2620595</c:v>
                </c:pt>
                <c:pt idx="1">
                  <c:v>846887</c:v>
                </c:pt>
                <c:pt idx="2">
                  <c:v>1609009</c:v>
                </c:pt>
                <c:pt idx="3">
                  <c:v>1241183</c:v>
                </c:pt>
                <c:pt idx="4">
                  <c:v>272410</c:v>
                </c:pt>
                <c:pt idx="5">
                  <c:v>811406</c:v>
                </c:pt>
                <c:pt idx="6">
                  <c:v>186642</c:v>
                </c:pt>
                <c:pt idx="7">
                  <c:v>2117907</c:v>
                </c:pt>
                <c:pt idx="8">
                  <c:v>1669029</c:v>
                </c:pt>
                <c:pt idx="9">
                  <c:v>3282817</c:v>
                </c:pt>
                <c:pt idx="10">
                  <c:v>2879680</c:v>
                </c:pt>
                <c:pt idx="11">
                  <c:v>4326</c:v>
                </c:pt>
                <c:pt idx="12">
                  <c:v>1412379</c:v>
                </c:pt>
                <c:pt idx="13">
                  <c:v>7813005</c:v>
                </c:pt>
                <c:pt idx="14">
                  <c:v>2063763</c:v>
                </c:pt>
                <c:pt idx="15">
                  <c:v>164727</c:v>
                </c:pt>
                <c:pt idx="16">
                  <c:v>562920</c:v>
                </c:pt>
                <c:pt idx="17">
                  <c:v>333636</c:v>
                </c:pt>
                <c:pt idx="18">
                  <c:v>8004</c:v>
                </c:pt>
                <c:pt idx="19">
                  <c:v>277760</c:v>
                </c:pt>
                <c:pt idx="20">
                  <c:v>414648</c:v>
                </c:pt>
                <c:pt idx="21">
                  <c:v>139000</c:v>
                </c:pt>
                <c:pt idx="22">
                  <c:v>1575180</c:v>
                </c:pt>
                <c:pt idx="23">
                  <c:v>731360</c:v>
                </c:pt>
                <c:pt idx="24">
                  <c:v>4442982</c:v>
                </c:pt>
                <c:pt idx="25">
                  <c:v>933917</c:v>
                </c:pt>
                <c:pt idx="26">
                  <c:v>147113</c:v>
                </c:pt>
                <c:pt idx="27">
                  <c:v>198552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1317814</c:v>
                </c:pt>
                <c:pt idx="1">
                  <c:v>633655</c:v>
                </c:pt>
                <c:pt idx="2">
                  <c:v>1585951</c:v>
                </c:pt>
                <c:pt idx="3">
                  <c:v>1269876</c:v>
                </c:pt>
                <c:pt idx="4">
                  <c:v>661727</c:v>
                </c:pt>
                <c:pt idx="5">
                  <c:v>665030</c:v>
                </c:pt>
                <c:pt idx="6">
                  <c:v>153854</c:v>
                </c:pt>
                <c:pt idx="7">
                  <c:v>2011326</c:v>
                </c:pt>
                <c:pt idx="8">
                  <c:v>1450890</c:v>
                </c:pt>
                <c:pt idx="9">
                  <c:v>2888215</c:v>
                </c:pt>
                <c:pt idx="10">
                  <c:v>4409776</c:v>
                </c:pt>
                <c:pt idx="11">
                  <c:v>2256</c:v>
                </c:pt>
                <c:pt idx="12">
                  <c:v>2988177</c:v>
                </c:pt>
                <c:pt idx="13">
                  <c:v>7070499</c:v>
                </c:pt>
                <c:pt idx="14">
                  <c:v>2151172</c:v>
                </c:pt>
                <c:pt idx="15">
                  <c:v>166346</c:v>
                </c:pt>
                <c:pt idx="16">
                  <c:v>711913</c:v>
                </c:pt>
                <c:pt idx="17">
                  <c:v>319927</c:v>
                </c:pt>
                <c:pt idx="18">
                  <c:v>11409</c:v>
                </c:pt>
                <c:pt idx="19">
                  <c:v>306209</c:v>
                </c:pt>
                <c:pt idx="20">
                  <c:v>411113</c:v>
                </c:pt>
                <c:pt idx="21">
                  <c:v>179685</c:v>
                </c:pt>
                <c:pt idx="22">
                  <c:v>1365685</c:v>
                </c:pt>
                <c:pt idx="23">
                  <c:v>735942</c:v>
                </c:pt>
                <c:pt idx="24">
                  <c:v>3706114</c:v>
                </c:pt>
                <c:pt idx="25">
                  <c:v>964932</c:v>
                </c:pt>
                <c:pt idx="26">
                  <c:v>132649</c:v>
                </c:pt>
                <c:pt idx="27">
                  <c:v>123970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56749"/>
        <c:axId val="4245583"/>
      </c:barChart>
      <c:catAx>
        <c:axId val="122567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45583"/>
        <c:crosses val="autoZero"/>
        <c:auto val="1"/>
        <c:lblAlgn val="ctr"/>
        <c:lblOffset val="100"/>
        <c:noMultiLvlLbl val="0"/>
      </c:catAx>
      <c:valAx>
        <c:axId val="42455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567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292055</c:v>
                </c:pt>
                <c:pt idx="1">
                  <c:v>493013</c:v>
                </c:pt>
                <c:pt idx="2">
                  <c:v>491630</c:v>
                </c:pt>
                <c:pt idx="3">
                  <c:v>464889</c:v>
                </c:pt>
                <c:pt idx="4">
                  <c:v>29778003</c:v>
                </c:pt>
                <c:pt idx="5">
                  <c:v>869995</c:v>
                </c:pt>
                <c:pt idx="6">
                  <c:v>5741104</c:v>
                </c:pt>
                <c:pt idx="7">
                  <c:v>18503467</c:v>
                </c:pt>
                <c:pt idx="8">
                  <c:v>3486606</c:v>
                </c:pt>
                <c:pt idx="9">
                  <c:v>415046</c:v>
                </c:pt>
                <c:pt idx="10">
                  <c:v>516964</c:v>
                </c:pt>
                <c:pt idx="11">
                  <c:v>217364</c:v>
                </c:pt>
                <c:pt idx="12">
                  <c:v>532957</c:v>
                </c:pt>
                <c:pt idx="13">
                  <c:v>633791</c:v>
                </c:pt>
                <c:pt idx="14">
                  <c:v>514975</c:v>
                </c:pt>
                <c:pt idx="15">
                  <c:v>7240721</c:v>
                </c:pt>
                <c:pt idx="16">
                  <c:v>359167</c:v>
                </c:pt>
                <c:pt idx="17">
                  <c:v>470231</c:v>
                </c:pt>
                <c:pt idx="18">
                  <c:v>184817</c:v>
                </c:pt>
                <c:pt idx="19">
                  <c:v>255306</c:v>
                </c:pt>
                <c:pt idx="20">
                  <c:v>1080589</c:v>
                </c:pt>
                <c:pt idx="21">
                  <c:v>3308417</c:v>
                </c:pt>
                <c:pt idx="22">
                  <c:v>1199209</c:v>
                </c:pt>
                <c:pt idx="23">
                  <c:v>652159</c:v>
                </c:pt>
                <c:pt idx="24">
                  <c:v>759266</c:v>
                </c:pt>
                <c:pt idx="25">
                  <c:v>28595075</c:v>
                </c:pt>
                <c:pt idx="26">
                  <c:v>1770971</c:v>
                </c:pt>
                <c:pt idx="27">
                  <c:v>305575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439634</c:v>
                </c:pt>
                <c:pt idx="1">
                  <c:v>653588</c:v>
                </c:pt>
                <c:pt idx="2">
                  <c:v>692499</c:v>
                </c:pt>
                <c:pt idx="3">
                  <c:v>487469</c:v>
                </c:pt>
                <c:pt idx="4">
                  <c:v>30037591</c:v>
                </c:pt>
                <c:pt idx="5">
                  <c:v>971625</c:v>
                </c:pt>
                <c:pt idx="6">
                  <c:v>5364509</c:v>
                </c:pt>
                <c:pt idx="7">
                  <c:v>20922636</c:v>
                </c:pt>
                <c:pt idx="8">
                  <c:v>3557978</c:v>
                </c:pt>
                <c:pt idx="9">
                  <c:v>415727</c:v>
                </c:pt>
                <c:pt idx="10">
                  <c:v>659860</c:v>
                </c:pt>
                <c:pt idx="11">
                  <c:v>223813</c:v>
                </c:pt>
                <c:pt idx="12">
                  <c:v>294222</c:v>
                </c:pt>
                <c:pt idx="13">
                  <c:v>531976</c:v>
                </c:pt>
                <c:pt idx="14">
                  <c:v>555882</c:v>
                </c:pt>
                <c:pt idx="15">
                  <c:v>7079421</c:v>
                </c:pt>
                <c:pt idx="16">
                  <c:v>1792204</c:v>
                </c:pt>
                <c:pt idx="17">
                  <c:v>500079</c:v>
                </c:pt>
                <c:pt idx="18">
                  <c:v>191382</c:v>
                </c:pt>
                <c:pt idx="19">
                  <c:v>59655</c:v>
                </c:pt>
                <c:pt idx="20">
                  <c:v>1016743</c:v>
                </c:pt>
                <c:pt idx="21">
                  <c:v>3022948</c:v>
                </c:pt>
                <c:pt idx="22">
                  <c:v>1157344</c:v>
                </c:pt>
                <c:pt idx="23">
                  <c:v>609677</c:v>
                </c:pt>
                <c:pt idx="24">
                  <c:v>1226469</c:v>
                </c:pt>
                <c:pt idx="25">
                  <c:v>31306248</c:v>
                </c:pt>
                <c:pt idx="26">
                  <c:v>1776682</c:v>
                </c:pt>
                <c:pt idx="27">
                  <c:v>353445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725332"/>
        <c:axId val="3645353"/>
      </c:barChart>
      <c:catAx>
        <c:axId val="497253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45353"/>
        <c:crosses val="autoZero"/>
        <c:auto val="1"/>
        <c:lblAlgn val="ctr"/>
        <c:lblOffset val="100"/>
        <c:noMultiLvlLbl val="0"/>
      </c:catAx>
      <c:valAx>
        <c:axId val="364535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7253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109</c:v>
                </c:pt>
                <c:pt idx="1">
                  <c:v>455819</c:v>
                </c:pt>
                <c:pt idx="2">
                  <c:v>70026</c:v>
                </c:pt>
                <c:pt idx="3">
                  <c:v>9</c:v>
                </c:pt>
                <c:pt idx="4">
                  <c:v>23296774</c:v>
                </c:pt>
                <c:pt idx="5">
                  <c:v>607732</c:v>
                </c:pt>
                <c:pt idx="6">
                  <c:v>139209</c:v>
                </c:pt>
                <c:pt idx="7">
                  <c:v>13804629</c:v>
                </c:pt>
                <c:pt idx="8">
                  <c:v>2227187</c:v>
                </c:pt>
                <c:pt idx="9">
                  <c:v>243996</c:v>
                </c:pt>
                <c:pt idx="10">
                  <c:v>484644</c:v>
                </c:pt>
                <c:pt idx="11">
                  <c:v>27935</c:v>
                </c:pt>
                <c:pt idx="12">
                  <c:v>210531</c:v>
                </c:pt>
                <c:pt idx="13">
                  <c:v>297810</c:v>
                </c:pt>
                <c:pt idx="14">
                  <c:v>220835</c:v>
                </c:pt>
                <c:pt idx="15">
                  <c:v>5296392</c:v>
                </c:pt>
                <c:pt idx="16">
                  <c:v>124350</c:v>
                </c:pt>
                <c:pt idx="17">
                  <c:v>212044</c:v>
                </c:pt>
                <c:pt idx="18">
                  <c:v>19217</c:v>
                </c:pt>
                <c:pt idx="19">
                  <c:v>2379</c:v>
                </c:pt>
                <c:pt idx="20">
                  <c:v>0</c:v>
                </c:pt>
                <c:pt idx="21">
                  <c:v>1652111</c:v>
                </c:pt>
                <c:pt idx="22">
                  <c:v>177221</c:v>
                </c:pt>
                <c:pt idx="23">
                  <c:v>420819</c:v>
                </c:pt>
                <c:pt idx="24">
                  <c:v>159554</c:v>
                </c:pt>
                <c:pt idx="25">
                  <c:v>22233462</c:v>
                </c:pt>
                <c:pt idx="26">
                  <c:v>1056111</c:v>
                </c:pt>
                <c:pt idx="27">
                  <c:v>102244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30</c:v>
                </c:pt>
                <c:pt idx="1">
                  <c:v>585752</c:v>
                </c:pt>
                <c:pt idx="2">
                  <c:v>219187</c:v>
                </c:pt>
                <c:pt idx="3">
                  <c:v>0</c:v>
                </c:pt>
                <c:pt idx="4">
                  <c:v>23138229</c:v>
                </c:pt>
                <c:pt idx="5">
                  <c:v>721381</c:v>
                </c:pt>
                <c:pt idx="6">
                  <c:v>150931</c:v>
                </c:pt>
                <c:pt idx="7">
                  <c:v>16224147</c:v>
                </c:pt>
                <c:pt idx="8">
                  <c:v>2195449</c:v>
                </c:pt>
                <c:pt idx="9">
                  <c:v>266491</c:v>
                </c:pt>
                <c:pt idx="10">
                  <c:v>606074</c:v>
                </c:pt>
                <c:pt idx="11">
                  <c:v>28434</c:v>
                </c:pt>
                <c:pt idx="12">
                  <c:v>96568</c:v>
                </c:pt>
                <c:pt idx="13">
                  <c:v>265333</c:v>
                </c:pt>
                <c:pt idx="14">
                  <c:v>239430</c:v>
                </c:pt>
                <c:pt idx="15">
                  <c:v>5218177</c:v>
                </c:pt>
                <c:pt idx="16">
                  <c:v>1623853</c:v>
                </c:pt>
                <c:pt idx="17">
                  <c:v>219679</c:v>
                </c:pt>
                <c:pt idx="18">
                  <c:v>17308</c:v>
                </c:pt>
                <c:pt idx="19">
                  <c:v>0</c:v>
                </c:pt>
                <c:pt idx="20">
                  <c:v>0</c:v>
                </c:pt>
                <c:pt idx="21">
                  <c:v>1494053</c:v>
                </c:pt>
                <c:pt idx="22">
                  <c:v>156818</c:v>
                </c:pt>
                <c:pt idx="23">
                  <c:v>384337</c:v>
                </c:pt>
                <c:pt idx="24">
                  <c:v>505666</c:v>
                </c:pt>
                <c:pt idx="25">
                  <c:v>25051561</c:v>
                </c:pt>
                <c:pt idx="26">
                  <c:v>1130972</c:v>
                </c:pt>
                <c:pt idx="27">
                  <c:v>125845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242106"/>
        <c:axId val="11634460"/>
      </c:barChart>
      <c:catAx>
        <c:axId val="402421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634460"/>
        <c:crosses val="autoZero"/>
        <c:auto val="1"/>
        <c:lblAlgn val="ctr"/>
        <c:lblOffset val="100"/>
        <c:noMultiLvlLbl val="0"/>
      </c:catAx>
      <c:valAx>
        <c:axId val="116344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2421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9418.3859999999986</c:v>
                </c:pt>
                <c:pt idx="1">
                  <c:v>0</c:v>
                </c:pt>
                <c:pt idx="2">
                  <c:v>1020.45</c:v>
                </c:pt>
                <c:pt idx="3">
                  <c:v>2845.31</c:v>
                </c:pt>
                <c:pt idx="4">
                  <c:v>256.05599999999998</c:v>
                </c:pt>
                <c:pt idx="5">
                  <c:v>4853.8989999999994</c:v>
                </c:pt>
                <c:pt idx="6">
                  <c:v>523.43100000000004</c:v>
                </c:pt>
                <c:pt idx="7">
                  <c:v>661.072</c:v>
                </c:pt>
                <c:pt idx="8">
                  <c:v>0</c:v>
                </c:pt>
                <c:pt idx="9">
                  <c:v>0</c:v>
                </c:pt>
                <c:pt idx="10">
                  <c:v>1061.875</c:v>
                </c:pt>
                <c:pt idx="11">
                  <c:v>0</c:v>
                </c:pt>
                <c:pt idx="12">
                  <c:v>91.804000000000002</c:v>
                </c:pt>
                <c:pt idx="13">
                  <c:v>4422.6139999999996</c:v>
                </c:pt>
                <c:pt idx="14">
                  <c:v>78.573000000000008</c:v>
                </c:pt>
                <c:pt idx="15">
                  <c:v>284.18200000000007</c:v>
                </c:pt>
                <c:pt idx="16">
                  <c:v>58.054999999999993</c:v>
                </c:pt>
                <c:pt idx="17">
                  <c:v>1045.17</c:v>
                </c:pt>
                <c:pt idx="18">
                  <c:v>0</c:v>
                </c:pt>
                <c:pt idx="19">
                  <c:v>266.89600000000002</c:v>
                </c:pt>
                <c:pt idx="20">
                  <c:v>10400.125</c:v>
                </c:pt>
                <c:pt idx="21">
                  <c:v>1420.171</c:v>
                </c:pt>
                <c:pt idx="22">
                  <c:v>2325.223</c:v>
                </c:pt>
                <c:pt idx="23">
                  <c:v>0</c:v>
                </c:pt>
                <c:pt idx="24">
                  <c:v>756.43700000000001</c:v>
                </c:pt>
                <c:pt idx="25">
                  <c:v>430.35700000000003</c:v>
                </c:pt>
                <c:pt idx="26">
                  <c:v>12688.022000000001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7910.0629999999983</c:v>
                </c:pt>
                <c:pt idx="1">
                  <c:v>177.208</c:v>
                </c:pt>
                <c:pt idx="2">
                  <c:v>1078.1769999999999</c:v>
                </c:pt>
                <c:pt idx="3">
                  <c:v>7447.9070000000002</c:v>
                </c:pt>
                <c:pt idx="4">
                  <c:v>264.42</c:v>
                </c:pt>
                <c:pt idx="5">
                  <c:v>4619.302999999999</c:v>
                </c:pt>
                <c:pt idx="6">
                  <c:v>651.40700000000004</c:v>
                </c:pt>
                <c:pt idx="7">
                  <c:v>1337.596</c:v>
                </c:pt>
                <c:pt idx="8">
                  <c:v>0</c:v>
                </c:pt>
                <c:pt idx="9">
                  <c:v>98.673999999999992</c:v>
                </c:pt>
                <c:pt idx="10">
                  <c:v>812.16200000000003</c:v>
                </c:pt>
                <c:pt idx="11">
                  <c:v>0.9</c:v>
                </c:pt>
                <c:pt idx="12">
                  <c:v>66.97999999999999</c:v>
                </c:pt>
                <c:pt idx="13">
                  <c:v>5238.9549999999999</c:v>
                </c:pt>
                <c:pt idx="14">
                  <c:v>82.584000000000017</c:v>
                </c:pt>
                <c:pt idx="15">
                  <c:v>328.08399999999989</c:v>
                </c:pt>
                <c:pt idx="16">
                  <c:v>104.374</c:v>
                </c:pt>
                <c:pt idx="17">
                  <c:v>967.83699999999999</c:v>
                </c:pt>
                <c:pt idx="18">
                  <c:v>0</c:v>
                </c:pt>
                <c:pt idx="19">
                  <c:v>336.57000000000011</c:v>
                </c:pt>
                <c:pt idx="20">
                  <c:v>8985.9480000000003</c:v>
                </c:pt>
                <c:pt idx="21">
                  <c:v>1130.469000000001</c:v>
                </c:pt>
                <c:pt idx="22">
                  <c:v>3768.7730000000001</c:v>
                </c:pt>
                <c:pt idx="23">
                  <c:v>0</c:v>
                </c:pt>
                <c:pt idx="24">
                  <c:v>650.55000000000018</c:v>
                </c:pt>
                <c:pt idx="25">
                  <c:v>283.428</c:v>
                </c:pt>
                <c:pt idx="26">
                  <c:v>13060.537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438197"/>
        <c:axId val="59910754"/>
      </c:barChart>
      <c:catAx>
        <c:axId val="234381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10754"/>
        <c:crosses val="autoZero"/>
        <c:auto val="1"/>
        <c:lblAlgn val="ctr"/>
        <c:lblOffset val="100"/>
        <c:noMultiLvlLbl val="0"/>
      </c:catAx>
      <c:valAx>
        <c:axId val="599107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4381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20216</c:v>
                </c:pt>
                <c:pt idx="1">
                  <c:v>10157</c:v>
                </c:pt>
                <c:pt idx="2">
                  <c:v>28105</c:v>
                </c:pt>
                <c:pt idx="3">
                  <c:v>20447</c:v>
                </c:pt>
                <c:pt idx="4">
                  <c:v>1452064</c:v>
                </c:pt>
                <c:pt idx="5">
                  <c:v>50742</c:v>
                </c:pt>
                <c:pt idx="6">
                  <c:v>38079</c:v>
                </c:pt>
                <c:pt idx="7">
                  <c:v>643793</c:v>
                </c:pt>
                <c:pt idx="8">
                  <c:v>53645</c:v>
                </c:pt>
                <c:pt idx="9">
                  <c:v>79307</c:v>
                </c:pt>
                <c:pt idx="10">
                  <c:v>11915</c:v>
                </c:pt>
                <c:pt idx="11">
                  <c:v>269939</c:v>
                </c:pt>
                <c:pt idx="12">
                  <c:v>5212</c:v>
                </c:pt>
                <c:pt idx="13">
                  <c:v>11065</c:v>
                </c:pt>
                <c:pt idx="14">
                  <c:v>65213</c:v>
                </c:pt>
                <c:pt idx="15">
                  <c:v>1061469</c:v>
                </c:pt>
                <c:pt idx="16">
                  <c:v>36126</c:v>
                </c:pt>
                <c:pt idx="17">
                  <c:v>8933</c:v>
                </c:pt>
                <c:pt idx="18">
                  <c:v>146</c:v>
                </c:pt>
                <c:pt idx="19">
                  <c:v>9931</c:v>
                </c:pt>
                <c:pt idx="20">
                  <c:v>11039</c:v>
                </c:pt>
                <c:pt idx="21">
                  <c:v>287227</c:v>
                </c:pt>
                <c:pt idx="22">
                  <c:v>16774</c:v>
                </c:pt>
                <c:pt idx="23">
                  <c:v>14723</c:v>
                </c:pt>
                <c:pt idx="24">
                  <c:v>48178</c:v>
                </c:pt>
                <c:pt idx="25">
                  <c:v>182316</c:v>
                </c:pt>
                <c:pt idx="26">
                  <c:v>29172</c:v>
                </c:pt>
                <c:pt idx="27">
                  <c:v>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19338</c:v>
                </c:pt>
                <c:pt idx="1">
                  <c:v>9119</c:v>
                </c:pt>
                <c:pt idx="2">
                  <c:v>24128</c:v>
                </c:pt>
                <c:pt idx="3">
                  <c:v>21216</c:v>
                </c:pt>
                <c:pt idx="4">
                  <c:v>1656132</c:v>
                </c:pt>
                <c:pt idx="5">
                  <c:v>70961</c:v>
                </c:pt>
                <c:pt idx="6">
                  <c:v>27787</c:v>
                </c:pt>
                <c:pt idx="7">
                  <c:v>780207</c:v>
                </c:pt>
                <c:pt idx="8">
                  <c:v>47506</c:v>
                </c:pt>
                <c:pt idx="9">
                  <c:v>87168</c:v>
                </c:pt>
                <c:pt idx="10">
                  <c:v>14087</c:v>
                </c:pt>
                <c:pt idx="11">
                  <c:v>273199</c:v>
                </c:pt>
                <c:pt idx="12">
                  <c:v>4959</c:v>
                </c:pt>
                <c:pt idx="13">
                  <c:v>15592</c:v>
                </c:pt>
                <c:pt idx="14">
                  <c:v>83213</c:v>
                </c:pt>
                <c:pt idx="15">
                  <c:v>1107807</c:v>
                </c:pt>
                <c:pt idx="16">
                  <c:v>29481</c:v>
                </c:pt>
                <c:pt idx="17">
                  <c:v>14720</c:v>
                </c:pt>
                <c:pt idx="18">
                  <c:v>1175</c:v>
                </c:pt>
                <c:pt idx="19">
                  <c:v>6376</c:v>
                </c:pt>
                <c:pt idx="20">
                  <c:v>11058</c:v>
                </c:pt>
                <c:pt idx="21">
                  <c:v>201637</c:v>
                </c:pt>
                <c:pt idx="22">
                  <c:v>11915</c:v>
                </c:pt>
                <c:pt idx="23">
                  <c:v>14158</c:v>
                </c:pt>
                <c:pt idx="24">
                  <c:v>48638</c:v>
                </c:pt>
                <c:pt idx="25">
                  <c:v>147353</c:v>
                </c:pt>
                <c:pt idx="26">
                  <c:v>46916</c:v>
                </c:pt>
                <c:pt idx="27">
                  <c:v>3192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961238"/>
        <c:axId val="63503766"/>
      </c:barChart>
      <c:catAx>
        <c:axId val="609612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03766"/>
        <c:crosses val="autoZero"/>
        <c:auto val="1"/>
        <c:lblAlgn val="ctr"/>
        <c:lblOffset val="100"/>
        <c:noMultiLvlLbl val="0"/>
      </c:catAx>
      <c:valAx>
        <c:axId val="6350376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9612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12627</c:v>
                </c:pt>
                <c:pt idx="1">
                  <c:v>805</c:v>
                </c:pt>
                <c:pt idx="2">
                  <c:v>15787</c:v>
                </c:pt>
                <c:pt idx="3">
                  <c:v>6199</c:v>
                </c:pt>
                <c:pt idx="4">
                  <c:v>1381377</c:v>
                </c:pt>
                <c:pt idx="5">
                  <c:v>11791</c:v>
                </c:pt>
                <c:pt idx="6">
                  <c:v>722</c:v>
                </c:pt>
                <c:pt idx="7">
                  <c:v>542545</c:v>
                </c:pt>
                <c:pt idx="8">
                  <c:v>28209</c:v>
                </c:pt>
                <c:pt idx="9">
                  <c:v>4130</c:v>
                </c:pt>
                <c:pt idx="10">
                  <c:v>0</c:v>
                </c:pt>
                <c:pt idx="11">
                  <c:v>261875</c:v>
                </c:pt>
                <c:pt idx="12">
                  <c:v>2574</c:v>
                </c:pt>
                <c:pt idx="13">
                  <c:v>11065</c:v>
                </c:pt>
                <c:pt idx="14">
                  <c:v>53238</c:v>
                </c:pt>
                <c:pt idx="15">
                  <c:v>924998</c:v>
                </c:pt>
                <c:pt idx="16">
                  <c:v>13558</c:v>
                </c:pt>
                <c:pt idx="17">
                  <c:v>3551</c:v>
                </c:pt>
                <c:pt idx="18">
                  <c:v>0</c:v>
                </c:pt>
                <c:pt idx="19">
                  <c:v>5802</c:v>
                </c:pt>
                <c:pt idx="20">
                  <c:v>5044</c:v>
                </c:pt>
                <c:pt idx="21">
                  <c:v>261260</c:v>
                </c:pt>
                <c:pt idx="22">
                  <c:v>9374</c:v>
                </c:pt>
                <c:pt idx="23">
                  <c:v>6347</c:v>
                </c:pt>
                <c:pt idx="24">
                  <c:v>19241</c:v>
                </c:pt>
                <c:pt idx="25">
                  <c:v>151924</c:v>
                </c:pt>
                <c:pt idx="26">
                  <c:v>6663</c:v>
                </c:pt>
                <c:pt idx="27">
                  <c:v>1542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12637</c:v>
                </c:pt>
                <c:pt idx="1">
                  <c:v>1004</c:v>
                </c:pt>
                <c:pt idx="2">
                  <c:v>11460</c:v>
                </c:pt>
                <c:pt idx="3">
                  <c:v>7350</c:v>
                </c:pt>
                <c:pt idx="4">
                  <c:v>1580045</c:v>
                </c:pt>
                <c:pt idx="5">
                  <c:v>18339</c:v>
                </c:pt>
                <c:pt idx="6">
                  <c:v>738</c:v>
                </c:pt>
                <c:pt idx="7">
                  <c:v>677352</c:v>
                </c:pt>
                <c:pt idx="8">
                  <c:v>25182</c:v>
                </c:pt>
                <c:pt idx="9">
                  <c:v>7855</c:v>
                </c:pt>
                <c:pt idx="10">
                  <c:v>0</c:v>
                </c:pt>
                <c:pt idx="11">
                  <c:v>266941</c:v>
                </c:pt>
                <c:pt idx="12">
                  <c:v>3192</c:v>
                </c:pt>
                <c:pt idx="13">
                  <c:v>15592</c:v>
                </c:pt>
                <c:pt idx="14">
                  <c:v>73762</c:v>
                </c:pt>
                <c:pt idx="15">
                  <c:v>987237</c:v>
                </c:pt>
                <c:pt idx="16">
                  <c:v>9793</c:v>
                </c:pt>
                <c:pt idx="17">
                  <c:v>7979</c:v>
                </c:pt>
                <c:pt idx="18">
                  <c:v>0</c:v>
                </c:pt>
                <c:pt idx="19">
                  <c:v>4651</c:v>
                </c:pt>
                <c:pt idx="20">
                  <c:v>5397</c:v>
                </c:pt>
                <c:pt idx="21">
                  <c:v>154863</c:v>
                </c:pt>
                <c:pt idx="22">
                  <c:v>5820</c:v>
                </c:pt>
                <c:pt idx="23">
                  <c:v>5754</c:v>
                </c:pt>
                <c:pt idx="24">
                  <c:v>24418</c:v>
                </c:pt>
                <c:pt idx="25">
                  <c:v>120056</c:v>
                </c:pt>
                <c:pt idx="26">
                  <c:v>24165</c:v>
                </c:pt>
                <c:pt idx="27">
                  <c:v>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823271"/>
        <c:axId val="6928446"/>
      </c:barChart>
      <c:catAx>
        <c:axId val="358232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28446"/>
        <c:crosses val="autoZero"/>
        <c:auto val="1"/>
        <c:lblAlgn val="ctr"/>
        <c:lblOffset val="100"/>
        <c:noMultiLvlLbl val="0"/>
      </c:catAx>
      <c:valAx>
        <c:axId val="69284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8232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1408985</c:v>
                </c:pt>
                <c:pt idx="5">
                  <c:v>0</c:v>
                </c:pt>
                <c:pt idx="6">
                  <c:v>2133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31501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667</c:v>
                </c:pt>
                <c:pt idx="22">
                  <c:v>0</c:v>
                </c:pt>
                <c:pt idx="23">
                  <c:v>0</c:v>
                </c:pt>
                <c:pt idx="24">
                  <c:v>26286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1517745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43852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665</c:v>
                </c:pt>
                <c:pt idx="22">
                  <c:v>0</c:v>
                </c:pt>
                <c:pt idx="23">
                  <c:v>0</c:v>
                </c:pt>
                <c:pt idx="24">
                  <c:v>29085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728342"/>
        <c:axId val="8135272"/>
      </c:barChart>
      <c:catAx>
        <c:axId val="637283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135272"/>
        <c:crosses val="autoZero"/>
        <c:auto val="1"/>
        <c:lblAlgn val="ctr"/>
        <c:lblOffset val="100"/>
        <c:noMultiLvlLbl val="0"/>
      </c:catAx>
      <c:valAx>
        <c:axId val="81352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7283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1244036</c:v>
                </c:pt>
                <c:pt idx="1">
                  <c:v>8920</c:v>
                </c:pt>
                <c:pt idx="2">
                  <c:v>43</c:v>
                </c:pt>
                <c:pt idx="3">
                  <c:v>0</c:v>
                </c:pt>
                <c:pt idx="4">
                  <c:v>26105689</c:v>
                </c:pt>
                <c:pt idx="5">
                  <c:v>633273</c:v>
                </c:pt>
                <c:pt idx="6">
                  <c:v>5115</c:v>
                </c:pt>
                <c:pt idx="7">
                  <c:v>8587372</c:v>
                </c:pt>
                <c:pt idx="8">
                  <c:v>24440</c:v>
                </c:pt>
                <c:pt idx="9">
                  <c:v>436565</c:v>
                </c:pt>
                <c:pt idx="10">
                  <c:v>6383</c:v>
                </c:pt>
                <c:pt idx="11">
                  <c:v>0</c:v>
                </c:pt>
                <c:pt idx="12">
                  <c:v>298038</c:v>
                </c:pt>
                <c:pt idx="13">
                  <c:v>3538620</c:v>
                </c:pt>
                <c:pt idx="14">
                  <c:v>826680</c:v>
                </c:pt>
                <c:pt idx="15">
                  <c:v>5070893</c:v>
                </c:pt>
                <c:pt idx="16">
                  <c:v>19711</c:v>
                </c:pt>
                <c:pt idx="17">
                  <c:v>991</c:v>
                </c:pt>
                <c:pt idx="18">
                  <c:v>0</c:v>
                </c:pt>
                <c:pt idx="19">
                  <c:v>45970</c:v>
                </c:pt>
                <c:pt idx="20">
                  <c:v>7803</c:v>
                </c:pt>
                <c:pt idx="21">
                  <c:v>336061</c:v>
                </c:pt>
                <c:pt idx="22">
                  <c:v>29004</c:v>
                </c:pt>
                <c:pt idx="23">
                  <c:v>0</c:v>
                </c:pt>
                <c:pt idx="24">
                  <c:v>865798</c:v>
                </c:pt>
                <c:pt idx="25">
                  <c:v>12473828</c:v>
                </c:pt>
                <c:pt idx="26">
                  <c:v>115589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140188</c:v>
                </c:pt>
                <c:pt idx="1">
                  <c:v>14977</c:v>
                </c:pt>
                <c:pt idx="2">
                  <c:v>5732</c:v>
                </c:pt>
                <c:pt idx="3">
                  <c:v>6050</c:v>
                </c:pt>
                <c:pt idx="4">
                  <c:v>26013382</c:v>
                </c:pt>
                <c:pt idx="5">
                  <c:v>867292</c:v>
                </c:pt>
                <c:pt idx="6">
                  <c:v>5807</c:v>
                </c:pt>
                <c:pt idx="7">
                  <c:v>11512818</c:v>
                </c:pt>
                <c:pt idx="8">
                  <c:v>9796</c:v>
                </c:pt>
                <c:pt idx="9">
                  <c:v>0</c:v>
                </c:pt>
                <c:pt idx="10">
                  <c:v>13559</c:v>
                </c:pt>
                <c:pt idx="11">
                  <c:v>0</c:v>
                </c:pt>
                <c:pt idx="12">
                  <c:v>7431</c:v>
                </c:pt>
                <c:pt idx="13">
                  <c:v>772913</c:v>
                </c:pt>
                <c:pt idx="14">
                  <c:v>998271</c:v>
                </c:pt>
                <c:pt idx="15">
                  <c:v>5160156</c:v>
                </c:pt>
                <c:pt idx="16">
                  <c:v>1504848</c:v>
                </c:pt>
                <c:pt idx="17">
                  <c:v>921</c:v>
                </c:pt>
                <c:pt idx="18">
                  <c:v>0</c:v>
                </c:pt>
                <c:pt idx="19">
                  <c:v>35697</c:v>
                </c:pt>
                <c:pt idx="20">
                  <c:v>6694</c:v>
                </c:pt>
                <c:pt idx="21">
                  <c:v>249517</c:v>
                </c:pt>
                <c:pt idx="22">
                  <c:v>32590</c:v>
                </c:pt>
                <c:pt idx="23">
                  <c:v>0</c:v>
                </c:pt>
                <c:pt idx="24">
                  <c:v>1388940</c:v>
                </c:pt>
                <c:pt idx="25">
                  <c:v>14002143</c:v>
                </c:pt>
                <c:pt idx="26">
                  <c:v>109886</c:v>
                </c:pt>
                <c:pt idx="27">
                  <c:v>15213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056789"/>
        <c:axId val="62344839"/>
      </c:barChart>
      <c:catAx>
        <c:axId val="330567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344839"/>
        <c:crosses val="autoZero"/>
        <c:auto val="1"/>
        <c:lblAlgn val="ctr"/>
        <c:lblOffset val="100"/>
        <c:noMultiLvlLbl val="0"/>
      </c:catAx>
      <c:valAx>
        <c:axId val="6234483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0567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8920</c:v>
                </c:pt>
                <c:pt idx="2">
                  <c:v>43</c:v>
                </c:pt>
                <c:pt idx="3">
                  <c:v>0</c:v>
                </c:pt>
                <c:pt idx="4">
                  <c:v>20704094</c:v>
                </c:pt>
                <c:pt idx="5">
                  <c:v>94291</c:v>
                </c:pt>
                <c:pt idx="6">
                  <c:v>2</c:v>
                </c:pt>
                <c:pt idx="7">
                  <c:v>6410795</c:v>
                </c:pt>
                <c:pt idx="8">
                  <c:v>23373</c:v>
                </c:pt>
                <c:pt idx="9">
                  <c:v>320</c:v>
                </c:pt>
                <c:pt idx="10">
                  <c:v>6383</c:v>
                </c:pt>
                <c:pt idx="11">
                  <c:v>0</c:v>
                </c:pt>
                <c:pt idx="12">
                  <c:v>0</c:v>
                </c:pt>
                <c:pt idx="13">
                  <c:v>829</c:v>
                </c:pt>
                <c:pt idx="14">
                  <c:v>6</c:v>
                </c:pt>
                <c:pt idx="15">
                  <c:v>3530150</c:v>
                </c:pt>
                <c:pt idx="16">
                  <c:v>13608</c:v>
                </c:pt>
                <c:pt idx="17">
                  <c:v>991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316790</c:v>
                </c:pt>
                <c:pt idx="22">
                  <c:v>0</c:v>
                </c:pt>
                <c:pt idx="23">
                  <c:v>0</c:v>
                </c:pt>
                <c:pt idx="24">
                  <c:v>3819</c:v>
                </c:pt>
                <c:pt idx="25">
                  <c:v>12214004</c:v>
                </c:pt>
                <c:pt idx="26">
                  <c:v>79477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14977</c:v>
                </c:pt>
                <c:pt idx="2">
                  <c:v>467</c:v>
                </c:pt>
                <c:pt idx="3">
                  <c:v>0</c:v>
                </c:pt>
                <c:pt idx="4">
                  <c:v>20646278</c:v>
                </c:pt>
                <c:pt idx="5">
                  <c:v>188868</c:v>
                </c:pt>
                <c:pt idx="6">
                  <c:v>0</c:v>
                </c:pt>
                <c:pt idx="7">
                  <c:v>8280631</c:v>
                </c:pt>
                <c:pt idx="8">
                  <c:v>9796</c:v>
                </c:pt>
                <c:pt idx="9">
                  <c:v>0</c:v>
                </c:pt>
                <c:pt idx="10">
                  <c:v>13197</c:v>
                </c:pt>
                <c:pt idx="11">
                  <c:v>0</c:v>
                </c:pt>
                <c:pt idx="12">
                  <c:v>0</c:v>
                </c:pt>
                <c:pt idx="13">
                  <c:v>7776</c:v>
                </c:pt>
                <c:pt idx="14">
                  <c:v>11</c:v>
                </c:pt>
                <c:pt idx="15">
                  <c:v>3458590</c:v>
                </c:pt>
                <c:pt idx="16">
                  <c:v>1496313</c:v>
                </c:pt>
                <c:pt idx="17">
                  <c:v>906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229239</c:v>
                </c:pt>
                <c:pt idx="22">
                  <c:v>122</c:v>
                </c:pt>
                <c:pt idx="23">
                  <c:v>0</c:v>
                </c:pt>
                <c:pt idx="24">
                  <c:v>289423</c:v>
                </c:pt>
                <c:pt idx="25">
                  <c:v>13751712</c:v>
                </c:pt>
                <c:pt idx="26">
                  <c:v>80948</c:v>
                </c:pt>
                <c:pt idx="27">
                  <c:v>1390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854568"/>
        <c:axId val="23487637"/>
      </c:barChart>
      <c:catAx>
        <c:axId val="50854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487637"/>
        <c:crosses val="autoZero"/>
        <c:auto val="1"/>
        <c:lblAlgn val="ctr"/>
        <c:lblOffset val="100"/>
        <c:noMultiLvlLbl val="0"/>
      </c:catAx>
      <c:valAx>
        <c:axId val="2348763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85456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10155</c:v>
                </c:pt>
                <c:pt idx="2">
                  <c:v>309565</c:v>
                </c:pt>
                <c:pt idx="3">
                  <c:v>0</c:v>
                </c:pt>
                <c:pt idx="4">
                  <c:v>6441890</c:v>
                </c:pt>
                <c:pt idx="5">
                  <c:v>340788</c:v>
                </c:pt>
                <c:pt idx="6">
                  <c:v>5694664</c:v>
                </c:pt>
                <c:pt idx="7">
                  <c:v>4817250</c:v>
                </c:pt>
                <c:pt idx="8">
                  <c:v>416664</c:v>
                </c:pt>
                <c:pt idx="9">
                  <c:v>0</c:v>
                </c:pt>
                <c:pt idx="10">
                  <c:v>78331</c:v>
                </c:pt>
                <c:pt idx="11">
                  <c:v>215348</c:v>
                </c:pt>
                <c:pt idx="12">
                  <c:v>6592</c:v>
                </c:pt>
                <c:pt idx="13">
                  <c:v>0</c:v>
                </c:pt>
                <c:pt idx="14">
                  <c:v>270721</c:v>
                </c:pt>
                <c:pt idx="15">
                  <c:v>1927277</c:v>
                </c:pt>
                <c:pt idx="16">
                  <c:v>245467</c:v>
                </c:pt>
                <c:pt idx="17">
                  <c:v>0</c:v>
                </c:pt>
                <c:pt idx="18">
                  <c:v>184817</c:v>
                </c:pt>
                <c:pt idx="19">
                  <c:v>229239</c:v>
                </c:pt>
                <c:pt idx="20">
                  <c:v>275475</c:v>
                </c:pt>
                <c:pt idx="21">
                  <c:v>1732305</c:v>
                </c:pt>
                <c:pt idx="22">
                  <c:v>1007307</c:v>
                </c:pt>
                <c:pt idx="23">
                  <c:v>73340</c:v>
                </c:pt>
                <c:pt idx="24">
                  <c:v>154684</c:v>
                </c:pt>
                <c:pt idx="25">
                  <c:v>5562901</c:v>
                </c:pt>
                <c:pt idx="26">
                  <c:v>525851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25512</c:v>
                </c:pt>
                <c:pt idx="2">
                  <c:v>382247</c:v>
                </c:pt>
                <c:pt idx="3">
                  <c:v>44</c:v>
                </c:pt>
                <c:pt idx="4">
                  <c:v>6842552</c:v>
                </c:pt>
                <c:pt idx="5">
                  <c:v>320077</c:v>
                </c:pt>
                <c:pt idx="6">
                  <c:v>5324599</c:v>
                </c:pt>
                <c:pt idx="7">
                  <c:v>4749285</c:v>
                </c:pt>
                <c:pt idx="8">
                  <c:v>424105</c:v>
                </c:pt>
                <c:pt idx="9">
                  <c:v>0</c:v>
                </c:pt>
                <c:pt idx="10">
                  <c:v>175719</c:v>
                </c:pt>
                <c:pt idx="11">
                  <c:v>222009</c:v>
                </c:pt>
                <c:pt idx="12">
                  <c:v>3177</c:v>
                </c:pt>
                <c:pt idx="13">
                  <c:v>0</c:v>
                </c:pt>
                <c:pt idx="14">
                  <c:v>246095</c:v>
                </c:pt>
                <c:pt idx="15">
                  <c:v>1862322</c:v>
                </c:pt>
                <c:pt idx="16">
                  <c:v>176846</c:v>
                </c:pt>
                <c:pt idx="17">
                  <c:v>0</c:v>
                </c:pt>
                <c:pt idx="18">
                  <c:v>191382</c:v>
                </c:pt>
                <c:pt idx="19">
                  <c:v>18743</c:v>
                </c:pt>
                <c:pt idx="20">
                  <c:v>249843</c:v>
                </c:pt>
                <c:pt idx="21">
                  <c:v>1578254</c:v>
                </c:pt>
                <c:pt idx="22">
                  <c:v>945453</c:v>
                </c:pt>
                <c:pt idx="23">
                  <c:v>38195</c:v>
                </c:pt>
                <c:pt idx="24">
                  <c:v>248404</c:v>
                </c:pt>
                <c:pt idx="25">
                  <c:v>5362795</c:v>
                </c:pt>
                <c:pt idx="26">
                  <c:v>366835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717604"/>
        <c:axId val="7308456"/>
      </c:barChart>
      <c:catAx>
        <c:axId val="637176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308456"/>
        <c:crosses val="autoZero"/>
        <c:auto val="1"/>
        <c:lblAlgn val="ctr"/>
        <c:lblOffset val="100"/>
        <c:noMultiLvlLbl val="0"/>
      </c:catAx>
      <c:valAx>
        <c:axId val="730845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7176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15943</c:v>
                </c:pt>
                <c:pt idx="3">
                  <c:v>0</c:v>
                </c:pt>
                <c:pt idx="4">
                  <c:v>214670</c:v>
                </c:pt>
                <c:pt idx="5">
                  <c:v>10341</c:v>
                </c:pt>
                <c:pt idx="6">
                  <c:v>270981</c:v>
                </c:pt>
                <c:pt idx="7">
                  <c:v>171118</c:v>
                </c:pt>
                <c:pt idx="8">
                  <c:v>16289</c:v>
                </c:pt>
                <c:pt idx="9">
                  <c:v>0</c:v>
                </c:pt>
                <c:pt idx="10">
                  <c:v>17</c:v>
                </c:pt>
                <c:pt idx="11">
                  <c:v>12777</c:v>
                </c:pt>
                <c:pt idx="12">
                  <c:v>21</c:v>
                </c:pt>
                <c:pt idx="13">
                  <c:v>0</c:v>
                </c:pt>
                <c:pt idx="14">
                  <c:v>13407</c:v>
                </c:pt>
                <c:pt idx="15">
                  <c:v>135443</c:v>
                </c:pt>
                <c:pt idx="16">
                  <c:v>13919</c:v>
                </c:pt>
                <c:pt idx="17">
                  <c:v>0</c:v>
                </c:pt>
                <c:pt idx="18">
                  <c:v>12194</c:v>
                </c:pt>
                <c:pt idx="19">
                  <c:v>8405</c:v>
                </c:pt>
                <c:pt idx="20">
                  <c:v>1480</c:v>
                </c:pt>
                <c:pt idx="21">
                  <c:v>125505</c:v>
                </c:pt>
                <c:pt idx="22">
                  <c:v>23570</c:v>
                </c:pt>
                <c:pt idx="23">
                  <c:v>3482</c:v>
                </c:pt>
                <c:pt idx="24">
                  <c:v>152</c:v>
                </c:pt>
                <c:pt idx="25">
                  <c:v>197907</c:v>
                </c:pt>
                <c:pt idx="26">
                  <c:v>4787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1084</c:v>
                </c:pt>
                <c:pt idx="2">
                  <c:v>17917</c:v>
                </c:pt>
                <c:pt idx="3">
                  <c:v>0</c:v>
                </c:pt>
                <c:pt idx="4">
                  <c:v>216663</c:v>
                </c:pt>
                <c:pt idx="5">
                  <c:v>10401</c:v>
                </c:pt>
                <c:pt idx="6">
                  <c:v>256836</c:v>
                </c:pt>
                <c:pt idx="7">
                  <c:v>173730</c:v>
                </c:pt>
                <c:pt idx="8">
                  <c:v>15991</c:v>
                </c:pt>
                <c:pt idx="9">
                  <c:v>0</c:v>
                </c:pt>
                <c:pt idx="10">
                  <c:v>12</c:v>
                </c:pt>
                <c:pt idx="11">
                  <c:v>11820</c:v>
                </c:pt>
                <c:pt idx="12">
                  <c:v>9</c:v>
                </c:pt>
                <c:pt idx="13">
                  <c:v>0</c:v>
                </c:pt>
                <c:pt idx="14">
                  <c:v>12562</c:v>
                </c:pt>
                <c:pt idx="15">
                  <c:v>137226</c:v>
                </c:pt>
                <c:pt idx="16">
                  <c:v>10174</c:v>
                </c:pt>
                <c:pt idx="17">
                  <c:v>0</c:v>
                </c:pt>
                <c:pt idx="18">
                  <c:v>12212</c:v>
                </c:pt>
                <c:pt idx="19">
                  <c:v>907</c:v>
                </c:pt>
                <c:pt idx="20">
                  <c:v>1566</c:v>
                </c:pt>
                <c:pt idx="21">
                  <c:v>119902</c:v>
                </c:pt>
                <c:pt idx="22">
                  <c:v>25067</c:v>
                </c:pt>
                <c:pt idx="23">
                  <c:v>1947</c:v>
                </c:pt>
                <c:pt idx="24">
                  <c:v>6413</c:v>
                </c:pt>
                <c:pt idx="25">
                  <c:v>197545</c:v>
                </c:pt>
                <c:pt idx="26">
                  <c:v>4010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880236"/>
        <c:axId val="46621124"/>
      </c:barChart>
      <c:catAx>
        <c:axId val="258802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621124"/>
        <c:crosses val="autoZero"/>
        <c:auto val="1"/>
        <c:lblAlgn val="ctr"/>
        <c:lblOffset val="100"/>
        <c:noMultiLvlLbl val="0"/>
      </c:catAx>
      <c:valAx>
        <c:axId val="466211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8802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9</c:v>
                </c:pt>
                <c:pt idx="1">
                  <c:v>70489.25</c:v>
                </c:pt>
                <c:pt idx="2">
                  <c:v>6697</c:v>
                </c:pt>
                <c:pt idx="3">
                  <c:v>0</c:v>
                </c:pt>
                <c:pt idx="4">
                  <c:v>1934361</c:v>
                </c:pt>
                <c:pt idx="5">
                  <c:v>80255</c:v>
                </c:pt>
                <c:pt idx="6">
                  <c:v>38014</c:v>
                </c:pt>
                <c:pt idx="7">
                  <c:v>1328068.25</c:v>
                </c:pt>
                <c:pt idx="8">
                  <c:v>214384.75</c:v>
                </c:pt>
                <c:pt idx="9">
                  <c:v>17618.25</c:v>
                </c:pt>
                <c:pt idx="10">
                  <c:v>34472</c:v>
                </c:pt>
                <c:pt idx="11">
                  <c:v>2348.5</c:v>
                </c:pt>
                <c:pt idx="12">
                  <c:v>17254.25</c:v>
                </c:pt>
                <c:pt idx="13">
                  <c:v>21986</c:v>
                </c:pt>
                <c:pt idx="14">
                  <c:v>30958.75</c:v>
                </c:pt>
                <c:pt idx="15">
                  <c:v>481235</c:v>
                </c:pt>
                <c:pt idx="16">
                  <c:v>17248.5</c:v>
                </c:pt>
                <c:pt idx="17">
                  <c:v>18689.75</c:v>
                </c:pt>
                <c:pt idx="18">
                  <c:v>2634</c:v>
                </c:pt>
                <c:pt idx="19">
                  <c:v>418</c:v>
                </c:pt>
                <c:pt idx="20">
                  <c:v>0</c:v>
                </c:pt>
                <c:pt idx="21">
                  <c:v>215537</c:v>
                </c:pt>
                <c:pt idx="22">
                  <c:v>15985</c:v>
                </c:pt>
                <c:pt idx="23">
                  <c:v>58934</c:v>
                </c:pt>
                <c:pt idx="24">
                  <c:v>19934.5</c:v>
                </c:pt>
                <c:pt idx="25">
                  <c:v>1970328</c:v>
                </c:pt>
                <c:pt idx="26">
                  <c:v>91611</c:v>
                </c:pt>
                <c:pt idx="27">
                  <c:v>11942.25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88103.5</c:v>
                </c:pt>
                <c:pt idx="2">
                  <c:v>12353</c:v>
                </c:pt>
                <c:pt idx="3">
                  <c:v>0</c:v>
                </c:pt>
                <c:pt idx="4">
                  <c:v>1954730</c:v>
                </c:pt>
                <c:pt idx="5">
                  <c:v>92131.75</c:v>
                </c:pt>
                <c:pt idx="6">
                  <c:v>40381</c:v>
                </c:pt>
                <c:pt idx="7">
                  <c:v>1512136.25</c:v>
                </c:pt>
                <c:pt idx="8">
                  <c:v>205111.5</c:v>
                </c:pt>
                <c:pt idx="9">
                  <c:v>20889.75</c:v>
                </c:pt>
                <c:pt idx="10">
                  <c:v>45782.25</c:v>
                </c:pt>
                <c:pt idx="11">
                  <c:v>2224</c:v>
                </c:pt>
                <c:pt idx="12">
                  <c:v>8862</c:v>
                </c:pt>
                <c:pt idx="13">
                  <c:v>19472</c:v>
                </c:pt>
                <c:pt idx="14">
                  <c:v>33631.75</c:v>
                </c:pt>
                <c:pt idx="15">
                  <c:v>480364</c:v>
                </c:pt>
                <c:pt idx="16">
                  <c:v>147912</c:v>
                </c:pt>
                <c:pt idx="17">
                  <c:v>17439.25</c:v>
                </c:pt>
                <c:pt idx="18">
                  <c:v>2544.25</c:v>
                </c:pt>
                <c:pt idx="19">
                  <c:v>0</c:v>
                </c:pt>
                <c:pt idx="20">
                  <c:v>0</c:v>
                </c:pt>
                <c:pt idx="21">
                  <c:v>187899</c:v>
                </c:pt>
                <c:pt idx="22">
                  <c:v>13422.25</c:v>
                </c:pt>
                <c:pt idx="23">
                  <c:v>52815.75</c:v>
                </c:pt>
                <c:pt idx="24">
                  <c:v>48600.25</c:v>
                </c:pt>
                <c:pt idx="25">
                  <c:v>2205153</c:v>
                </c:pt>
                <c:pt idx="26">
                  <c:v>94218</c:v>
                </c:pt>
                <c:pt idx="27">
                  <c:v>14236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26161"/>
        <c:axId val="38261247"/>
      </c:barChart>
      <c:catAx>
        <c:axId val="57261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261247"/>
        <c:crosses val="autoZero"/>
        <c:auto val="1"/>
        <c:lblAlgn val="ctr"/>
        <c:lblOffset val="100"/>
        <c:noMultiLvlLbl val="0"/>
      </c:catAx>
      <c:valAx>
        <c:axId val="3826124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261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965.5</c:v>
                </c:pt>
                <c:pt idx="2">
                  <c:v>17</c:v>
                </c:pt>
                <c:pt idx="3">
                  <c:v>0</c:v>
                </c:pt>
                <c:pt idx="4">
                  <c:v>1613487</c:v>
                </c:pt>
                <c:pt idx="5">
                  <c:v>8357.75</c:v>
                </c:pt>
                <c:pt idx="6">
                  <c:v>2</c:v>
                </c:pt>
                <c:pt idx="7">
                  <c:v>527108</c:v>
                </c:pt>
                <c:pt idx="8">
                  <c:v>1805</c:v>
                </c:pt>
                <c:pt idx="9">
                  <c:v>147</c:v>
                </c:pt>
                <c:pt idx="10">
                  <c:v>963</c:v>
                </c:pt>
                <c:pt idx="11">
                  <c:v>0</c:v>
                </c:pt>
                <c:pt idx="12">
                  <c:v>0</c:v>
                </c:pt>
                <c:pt idx="13">
                  <c:v>158</c:v>
                </c:pt>
                <c:pt idx="14">
                  <c:v>1</c:v>
                </c:pt>
                <c:pt idx="15">
                  <c:v>243711</c:v>
                </c:pt>
                <c:pt idx="16">
                  <c:v>6634</c:v>
                </c:pt>
                <c:pt idx="17">
                  <c:v>282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41345</c:v>
                </c:pt>
                <c:pt idx="22">
                  <c:v>0</c:v>
                </c:pt>
                <c:pt idx="23">
                  <c:v>0</c:v>
                </c:pt>
                <c:pt idx="24">
                  <c:v>1747.5</c:v>
                </c:pt>
                <c:pt idx="25">
                  <c:v>967420</c:v>
                </c:pt>
                <c:pt idx="26">
                  <c:v>7297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1228</c:v>
                </c:pt>
                <c:pt idx="2">
                  <c:v>171</c:v>
                </c:pt>
                <c:pt idx="3">
                  <c:v>0</c:v>
                </c:pt>
                <c:pt idx="4">
                  <c:v>1645999</c:v>
                </c:pt>
                <c:pt idx="5">
                  <c:v>16581.5</c:v>
                </c:pt>
                <c:pt idx="6">
                  <c:v>0</c:v>
                </c:pt>
                <c:pt idx="7">
                  <c:v>686741.42</c:v>
                </c:pt>
                <c:pt idx="8">
                  <c:v>748.75</c:v>
                </c:pt>
                <c:pt idx="9">
                  <c:v>0</c:v>
                </c:pt>
                <c:pt idx="10">
                  <c:v>1303</c:v>
                </c:pt>
                <c:pt idx="11">
                  <c:v>0</c:v>
                </c:pt>
                <c:pt idx="12">
                  <c:v>0</c:v>
                </c:pt>
                <c:pt idx="13">
                  <c:v>630</c:v>
                </c:pt>
                <c:pt idx="14">
                  <c:v>2</c:v>
                </c:pt>
                <c:pt idx="15">
                  <c:v>245489</c:v>
                </c:pt>
                <c:pt idx="16">
                  <c:v>137438.75</c:v>
                </c:pt>
                <c:pt idx="17">
                  <c:v>275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23918</c:v>
                </c:pt>
                <c:pt idx="22">
                  <c:v>4.5</c:v>
                </c:pt>
                <c:pt idx="23">
                  <c:v>0</c:v>
                </c:pt>
                <c:pt idx="24">
                  <c:v>23357.75</c:v>
                </c:pt>
                <c:pt idx="25">
                  <c:v>1088182</c:v>
                </c:pt>
                <c:pt idx="26">
                  <c:v>6098</c:v>
                </c:pt>
                <c:pt idx="27">
                  <c:v>200.75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434936"/>
        <c:axId val="22978517"/>
      </c:barChart>
      <c:catAx>
        <c:axId val="60434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978517"/>
        <c:crosses val="autoZero"/>
        <c:auto val="1"/>
        <c:lblAlgn val="ctr"/>
        <c:lblOffset val="100"/>
        <c:noMultiLvlLbl val="0"/>
      </c:catAx>
      <c:valAx>
        <c:axId val="2297851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4349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61028</c:v>
                </c:pt>
                <c:pt idx="2">
                  <c:v>3732</c:v>
                </c:pt>
                <c:pt idx="3">
                  <c:v>0</c:v>
                </c:pt>
                <c:pt idx="4">
                  <c:v>12</c:v>
                </c:pt>
                <c:pt idx="5">
                  <c:v>60922.25</c:v>
                </c:pt>
                <c:pt idx="6">
                  <c:v>38008</c:v>
                </c:pt>
                <c:pt idx="7">
                  <c:v>90111.75</c:v>
                </c:pt>
                <c:pt idx="8">
                  <c:v>17936.5</c:v>
                </c:pt>
                <c:pt idx="9">
                  <c:v>3610.25</c:v>
                </c:pt>
                <c:pt idx="10">
                  <c:v>2609</c:v>
                </c:pt>
                <c:pt idx="11">
                  <c:v>2293.5</c:v>
                </c:pt>
                <c:pt idx="12">
                  <c:v>4624.25</c:v>
                </c:pt>
                <c:pt idx="13">
                  <c:v>3126</c:v>
                </c:pt>
                <c:pt idx="14">
                  <c:v>27084.75</c:v>
                </c:pt>
                <c:pt idx="15">
                  <c:v>207450</c:v>
                </c:pt>
                <c:pt idx="16">
                  <c:v>3801.5</c:v>
                </c:pt>
                <c:pt idx="17">
                  <c:v>1571</c:v>
                </c:pt>
                <c:pt idx="18">
                  <c:v>2610</c:v>
                </c:pt>
                <c:pt idx="19">
                  <c:v>0</c:v>
                </c:pt>
                <c:pt idx="20">
                  <c:v>0</c:v>
                </c:pt>
                <c:pt idx="21">
                  <c:v>154726</c:v>
                </c:pt>
                <c:pt idx="22">
                  <c:v>2732.75</c:v>
                </c:pt>
                <c:pt idx="23">
                  <c:v>58462</c:v>
                </c:pt>
                <c:pt idx="24">
                  <c:v>5127</c:v>
                </c:pt>
                <c:pt idx="25">
                  <c:v>80663</c:v>
                </c:pt>
                <c:pt idx="26">
                  <c:v>5141</c:v>
                </c:pt>
                <c:pt idx="27">
                  <c:v>11314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74872.25</c:v>
                </c:pt>
                <c:pt idx="2">
                  <c:v>1286.5</c:v>
                </c:pt>
                <c:pt idx="3">
                  <c:v>0</c:v>
                </c:pt>
                <c:pt idx="4">
                  <c:v>128</c:v>
                </c:pt>
                <c:pt idx="5">
                  <c:v>62403</c:v>
                </c:pt>
                <c:pt idx="6">
                  <c:v>40369</c:v>
                </c:pt>
                <c:pt idx="7">
                  <c:v>78729.5</c:v>
                </c:pt>
                <c:pt idx="8">
                  <c:v>17201.5</c:v>
                </c:pt>
                <c:pt idx="9">
                  <c:v>5516</c:v>
                </c:pt>
                <c:pt idx="10">
                  <c:v>1050</c:v>
                </c:pt>
                <c:pt idx="11">
                  <c:v>2184</c:v>
                </c:pt>
                <c:pt idx="12">
                  <c:v>2041.75</c:v>
                </c:pt>
                <c:pt idx="13">
                  <c:v>3227</c:v>
                </c:pt>
                <c:pt idx="14">
                  <c:v>28989.25</c:v>
                </c:pt>
                <c:pt idx="15">
                  <c:v>205954</c:v>
                </c:pt>
                <c:pt idx="16">
                  <c:v>2821.25</c:v>
                </c:pt>
                <c:pt idx="17">
                  <c:v>887.75</c:v>
                </c:pt>
                <c:pt idx="18">
                  <c:v>2519.25</c:v>
                </c:pt>
                <c:pt idx="19">
                  <c:v>0</c:v>
                </c:pt>
                <c:pt idx="20">
                  <c:v>0</c:v>
                </c:pt>
                <c:pt idx="21">
                  <c:v>147663</c:v>
                </c:pt>
                <c:pt idx="22">
                  <c:v>0</c:v>
                </c:pt>
                <c:pt idx="23">
                  <c:v>52185.75</c:v>
                </c:pt>
                <c:pt idx="24">
                  <c:v>3673</c:v>
                </c:pt>
                <c:pt idx="25">
                  <c:v>83150</c:v>
                </c:pt>
                <c:pt idx="26">
                  <c:v>8134</c:v>
                </c:pt>
                <c:pt idx="27">
                  <c:v>13048.25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515373"/>
        <c:axId val="8635597"/>
      </c:barChart>
      <c:catAx>
        <c:axId val="245153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635597"/>
        <c:crosses val="autoZero"/>
        <c:auto val="1"/>
        <c:lblAlgn val="ctr"/>
        <c:lblOffset val="100"/>
        <c:noMultiLvlLbl val="0"/>
      </c:catAx>
      <c:valAx>
        <c:axId val="86355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5153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9</c:v>
                </c:pt>
                <c:pt idx="1">
                  <c:v>8495.75</c:v>
                </c:pt>
                <c:pt idx="2">
                  <c:v>2948</c:v>
                </c:pt>
                <c:pt idx="3">
                  <c:v>0</c:v>
                </c:pt>
                <c:pt idx="4">
                  <c:v>320862</c:v>
                </c:pt>
                <c:pt idx="5">
                  <c:v>10975</c:v>
                </c:pt>
                <c:pt idx="6">
                  <c:v>4</c:v>
                </c:pt>
                <c:pt idx="7">
                  <c:v>710848.5</c:v>
                </c:pt>
                <c:pt idx="8">
                  <c:v>194643.25</c:v>
                </c:pt>
                <c:pt idx="9">
                  <c:v>13861</c:v>
                </c:pt>
                <c:pt idx="10">
                  <c:v>30900</c:v>
                </c:pt>
                <c:pt idx="11">
                  <c:v>55</c:v>
                </c:pt>
                <c:pt idx="12">
                  <c:v>12630</c:v>
                </c:pt>
                <c:pt idx="13">
                  <c:v>18702</c:v>
                </c:pt>
                <c:pt idx="14">
                  <c:v>3873</c:v>
                </c:pt>
                <c:pt idx="15">
                  <c:v>30074</c:v>
                </c:pt>
                <c:pt idx="16">
                  <c:v>6813</c:v>
                </c:pt>
                <c:pt idx="17">
                  <c:v>16836.75</c:v>
                </c:pt>
                <c:pt idx="18">
                  <c:v>24</c:v>
                </c:pt>
                <c:pt idx="19">
                  <c:v>418</c:v>
                </c:pt>
                <c:pt idx="20">
                  <c:v>0</c:v>
                </c:pt>
                <c:pt idx="21">
                  <c:v>19466</c:v>
                </c:pt>
                <c:pt idx="22">
                  <c:v>13252.25</c:v>
                </c:pt>
                <c:pt idx="23">
                  <c:v>472</c:v>
                </c:pt>
                <c:pt idx="24">
                  <c:v>13060</c:v>
                </c:pt>
                <c:pt idx="25">
                  <c:v>922245</c:v>
                </c:pt>
                <c:pt idx="26">
                  <c:v>79173</c:v>
                </c:pt>
                <c:pt idx="27">
                  <c:v>616.25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12003.25</c:v>
                </c:pt>
                <c:pt idx="2">
                  <c:v>10895.5</c:v>
                </c:pt>
                <c:pt idx="3">
                  <c:v>0</c:v>
                </c:pt>
                <c:pt idx="4">
                  <c:v>308603</c:v>
                </c:pt>
                <c:pt idx="5">
                  <c:v>13147.25</c:v>
                </c:pt>
                <c:pt idx="6">
                  <c:v>12</c:v>
                </c:pt>
                <c:pt idx="7">
                  <c:v>746665.33000000007</c:v>
                </c:pt>
                <c:pt idx="8">
                  <c:v>187161.25</c:v>
                </c:pt>
                <c:pt idx="9">
                  <c:v>15373.75</c:v>
                </c:pt>
                <c:pt idx="10">
                  <c:v>43429.25</c:v>
                </c:pt>
                <c:pt idx="11">
                  <c:v>40</c:v>
                </c:pt>
                <c:pt idx="12">
                  <c:v>6820.25</c:v>
                </c:pt>
                <c:pt idx="13">
                  <c:v>15615</c:v>
                </c:pt>
                <c:pt idx="14">
                  <c:v>4640.5</c:v>
                </c:pt>
                <c:pt idx="15">
                  <c:v>28921</c:v>
                </c:pt>
                <c:pt idx="16">
                  <c:v>7652</c:v>
                </c:pt>
                <c:pt idx="17">
                  <c:v>16276.5</c:v>
                </c:pt>
                <c:pt idx="18">
                  <c:v>25</c:v>
                </c:pt>
                <c:pt idx="19">
                  <c:v>0</c:v>
                </c:pt>
                <c:pt idx="20">
                  <c:v>0</c:v>
                </c:pt>
                <c:pt idx="21">
                  <c:v>16318</c:v>
                </c:pt>
                <c:pt idx="22">
                  <c:v>13417.75</c:v>
                </c:pt>
                <c:pt idx="23">
                  <c:v>630</c:v>
                </c:pt>
                <c:pt idx="24">
                  <c:v>21569.5</c:v>
                </c:pt>
                <c:pt idx="25">
                  <c:v>1033821</c:v>
                </c:pt>
                <c:pt idx="26">
                  <c:v>79986</c:v>
                </c:pt>
                <c:pt idx="27">
                  <c:v>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436232"/>
        <c:axId val="49868339"/>
      </c:barChart>
      <c:catAx>
        <c:axId val="224362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868339"/>
        <c:crosses val="autoZero"/>
        <c:auto val="1"/>
        <c:lblAlgn val="ctr"/>
        <c:lblOffset val="100"/>
        <c:noMultiLvlLbl val="0"/>
      </c:catAx>
      <c:valAx>
        <c:axId val="4986833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4362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466</c:v>
                </c:pt>
                <c:pt idx="1">
                  <c:v>288</c:v>
                </c:pt>
                <c:pt idx="2">
                  <c:v>611</c:v>
                </c:pt>
                <c:pt idx="3">
                  <c:v>331</c:v>
                </c:pt>
                <c:pt idx="4">
                  <c:v>11144</c:v>
                </c:pt>
                <c:pt idx="5">
                  <c:v>637</c:v>
                </c:pt>
                <c:pt idx="6">
                  <c:v>16556</c:v>
                </c:pt>
                <c:pt idx="7">
                  <c:v>3459</c:v>
                </c:pt>
                <c:pt idx="8">
                  <c:v>1118</c:v>
                </c:pt>
                <c:pt idx="9">
                  <c:v>848</c:v>
                </c:pt>
                <c:pt idx="10">
                  <c:v>575</c:v>
                </c:pt>
                <c:pt idx="11">
                  <c:v>3970</c:v>
                </c:pt>
                <c:pt idx="12">
                  <c:v>437</c:v>
                </c:pt>
                <c:pt idx="13">
                  <c:v>518</c:v>
                </c:pt>
                <c:pt idx="14">
                  <c:v>821</c:v>
                </c:pt>
                <c:pt idx="15">
                  <c:v>5200</c:v>
                </c:pt>
                <c:pt idx="16">
                  <c:v>653</c:v>
                </c:pt>
                <c:pt idx="17">
                  <c:v>194</c:v>
                </c:pt>
                <c:pt idx="18">
                  <c:v>472</c:v>
                </c:pt>
                <c:pt idx="19">
                  <c:v>366</c:v>
                </c:pt>
                <c:pt idx="20">
                  <c:v>394</c:v>
                </c:pt>
                <c:pt idx="21">
                  <c:v>6850</c:v>
                </c:pt>
                <c:pt idx="22">
                  <c:v>649</c:v>
                </c:pt>
                <c:pt idx="23">
                  <c:v>375</c:v>
                </c:pt>
                <c:pt idx="24">
                  <c:v>1013</c:v>
                </c:pt>
                <c:pt idx="25">
                  <c:v>3028</c:v>
                </c:pt>
                <c:pt idx="26">
                  <c:v>753</c:v>
                </c:pt>
                <c:pt idx="27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419</c:v>
                </c:pt>
                <c:pt idx="1">
                  <c:v>259</c:v>
                </c:pt>
                <c:pt idx="2">
                  <c:v>581</c:v>
                </c:pt>
                <c:pt idx="3">
                  <c:v>332</c:v>
                </c:pt>
                <c:pt idx="4">
                  <c:v>9374</c:v>
                </c:pt>
                <c:pt idx="5">
                  <c:v>666</c:v>
                </c:pt>
                <c:pt idx="6">
                  <c:v>15727</c:v>
                </c:pt>
                <c:pt idx="7">
                  <c:v>3367</c:v>
                </c:pt>
                <c:pt idx="8">
                  <c:v>1037</c:v>
                </c:pt>
                <c:pt idx="9">
                  <c:v>924</c:v>
                </c:pt>
                <c:pt idx="10">
                  <c:v>666</c:v>
                </c:pt>
                <c:pt idx="11">
                  <c:v>3716</c:v>
                </c:pt>
                <c:pt idx="12">
                  <c:v>403</c:v>
                </c:pt>
                <c:pt idx="13">
                  <c:v>502</c:v>
                </c:pt>
                <c:pt idx="14">
                  <c:v>916</c:v>
                </c:pt>
                <c:pt idx="15">
                  <c:v>5174</c:v>
                </c:pt>
                <c:pt idx="16">
                  <c:v>588</c:v>
                </c:pt>
                <c:pt idx="17">
                  <c:v>189</c:v>
                </c:pt>
                <c:pt idx="18">
                  <c:v>440</c:v>
                </c:pt>
                <c:pt idx="19">
                  <c:v>188</c:v>
                </c:pt>
                <c:pt idx="20">
                  <c:v>392</c:v>
                </c:pt>
                <c:pt idx="21">
                  <c:v>6365</c:v>
                </c:pt>
                <c:pt idx="22">
                  <c:v>596</c:v>
                </c:pt>
                <c:pt idx="23">
                  <c:v>377</c:v>
                </c:pt>
                <c:pt idx="24">
                  <c:v>995</c:v>
                </c:pt>
                <c:pt idx="25">
                  <c:v>3044</c:v>
                </c:pt>
                <c:pt idx="26">
                  <c:v>623</c:v>
                </c:pt>
                <c:pt idx="27">
                  <c:v>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994305"/>
        <c:axId val="8832212"/>
      </c:barChart>
      <c:catAx>
        <c:axId val="619943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832212"/>
        <c:crosses val="autoZero"/>
        <c:auto val="1"/>
        <c:lblAlgn val="ctr"/>
        <c:lblOffset val="100"/>
        <c:noMultiLvlLbl val="0"/>
      </c:catAx>
      <c:valAx>
        <c:axId val="88322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9943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9794015</c:v>
                </c:pt>
                <c:pt idx="1">
                  <c:v>4925179</c:v>
                </c:pt>
                <c:pt idx="2">
                  <c:v>10294217</c:v>
                </c:pt>
                <c:pt idx="3">
                  <c:v>2568749</c:v>
                </c:pt>
                <c:pt idx="4">
                  <c:v>208157143</c:v>
                </c:pt>
                <c:pt idx="5">
                  <c:v>15390111</c:v>
                </c:pt>
                <c:pt idx="6">
                  <c:v>100267778</c:v>
                </c:pt>
                <c:pt idx="7">
                  <c:v>141228302</c:v>
                </c:pt>
                <c:pt idx="8">
                  <c:v>22376053</c:v>
                </c:pt>
                <c:pt idx="9">
                  <c:v>19548764</c:v>
                </c:pt>
                <c:pt idx="10">
                  <c:v>8176182</c:v>
                </c:pt>
                <c:pt idx="11">
                  <c:v>29409800</c:v>
                </c:pt>
                <c:pt idx="12">
                  <c:v>7402092</c:v>
                </c:pt>
                <c:pt idx="13">
                  <c:v>9177024</c:v>
                </c:pt>
                <c:pt idx="14">
                  <c:v>16846122</c:v>
                </c:pt>
                <c:pt idx="15">
                  <c:v>117453789</c:v>
                </c:pt>
                <c:pt idx="16">
                  <c:v>19209206</c:v>
                </c:pt>
                <c:pt idx="17">
                  <c:v>1096023</c:v>
                </c:pt>
                <c:pt idx="18">
                  <c:v>11888586</c:v>
                </c:pt>
                <c:pt idx="19">
                  <c:v>5629760</c:v>
                </c:pt>
                <c:pt idx="20">
                  <c:v>3220108</c:v>
                </c:pt>
                <c:pt idx="21">
                  <c:v>89314198</c:v>
                </c:pt>
                <c:pt idx="22">
                  <c:v>12640007</c:v>
                </c:pt>
                <c:pt idx="23">
                  <c:v>2214302</c:v>
                </c:pt>
                <c:pt idx="24">
                  <c:v>20493667</c:v>
                </c:pt>
                <c:pt idx="25">
                  <c:v>119653277</c:v>
                </c:pt>
                <c:pt idx="26">
                  <c:v>16996726</c:v>
                </c:pt>
                <c:pt idx="27">
                  <c:v>1224162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8932167</c:v>
                </c:pt>
                <c:pt idx="1">
                  <c:v>4287748</c:v>
                </c:pt>
                <c:pt idx="2">
                  <c:v>8880831</c:v>
                </c:pt>
                <c:pt idx="3">
                  <c:v>2430042</c:v>
                </c:pt>
                <c:pt idx="4">
                  <c:v>178291992</c:v>
                </c:pt>
                <c:pt idx="5">
                  <c:v>14012555</c:v>
                </c:pt>
                <c:pt idx="6">
                  <c:v>95672666</c:v>
                </c:pt>
                <c:pt idx="7">
                  <c:v>128683623</c:v>
                </c:pt>
                <c:pt idx="8">
                  <c:v>20293790</c:v>
                </c:pt>
                <c:pt idx="9">
                  <c:v>22093816</c:v>
                </c:pt>
                <c:pt idx="10">
                  <c:v>9233113</c:v>
                </c:pt>
                <c:pt idx="11">
                  <c:v>28332653</c:v>
                </c:pt>
                <c:pt idx="12">
                  <c:v>6269261</c:v>
                </c:pt>
                <c:pt idx="13">
                  <c:v>8353937</c:v>
                </c:pt>
                <c:pt idx="14">
                  <c:v>17879163</c:v>
                </c:pt>
                <c:pt idx="15">
                  <c:v>118646715</c:v>
                </c:pt>
                <c:pt idx="16">
                  <c:v>20819279</c:v>
                </c:pt>
                <c:pt idx="17">
                  <c:v>1208002</c:v>
                </c:pt>
                <c:pt idx="18">
                  <c:v>9771626</c:v>
                </c:pt>
                <c:pt idx="19">
                  <c:v>2808738</c:v>
                </c:pt>
                <c:pt idx="20">
                  <c:v>3067536</c:v>
                </c:pt>
                <c:pt idx="21">
                  <c:v>88098259</c:v>
                </c:pt>
                <c:pt idx="22">
                  <c:v>11681824</c:v>
                </c:pt>
                <c:pt idx="23">
                  <c:v>2183306</c:v>
                </c:pt>
                <c:pt idx="24">
                  <c:v>19194595</c:v>
                </c:pt>
                <c:pt idx="25">
                  <c:v>113868218</c:v>
                </c:pt>
                <c:pt idx="26">
                  <c:v>14033723</c:v>
                </c:pt>
                <c:pt idx="27">
                  <c:v>1214184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91684"/>
        <c:axId val="21271029"/>
      </c:barChart>
      <c:catAx>
        <c:axId val="89916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271029"/>
        <c:crosses val="autoZero"/>
        <c:auto val="1"/>
        <c:lblAlgn val="ctr"/>
        <c:lblOffset val="100"/>
        <c:noMultiLvlLbl val="0"/>
      </c:catAx>
      <c:valAx>
        <c:axId val="212710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9916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41</c:v>
                </c:pt>
                <c:pt idx="1">
                  <c:v>32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131</c:v>
                </c:pt>
                <c:pt idx="6">
                  <c:v>213</c:v>
                </c:pt>
                <c:pt idx="7">
                  <c:v>273</c:v>
                </c:pt>
                <c:pt idx="8">
                  <c:v>26</c:v>
                </c:pt>
                <c:pt idx="9">
                  <c:v>52</c:v>
                </c:pt>
                <c:pt idx="10">
                  <c:v>0</c:v>
                </c:pt>
                <c:pt idx="11">
                  <c:v>12</c:v>
                </c:pt>
                <c:pt idx="12">
                  <c:v>7</c:v>
                </c:pt>
                <c:pt idx="13">
                  <c:v>11</c:v>
                </c:pt>
                <c:pt idx="14">
                  <c:v>4</c:v>
                </c:pt>
                <c:pt idx="15">
                  <c:v>356</c:v>
                </c:pt>
                <c:pt idx="16">
                  <c:v>118</c:v>
                </c:pt>
                <c:pt idx="17">
                  <c:v>0</c:v>
                </c:pt>
                <c:pt idx="18">
                  <c:v>5</c:v>
                </c:pt>
                <c:pt idx="19">
                  <c:v>7</c:v>
                </c:pt>
                <c:pt idx="20">
                  <c:v>4</c:v>
                </c:pt>
                <c:pt idx="21">
                  <c:v>291</c:v>
                </c:pt>
                <c:pt idx="22">
                  <c:v>7</c:v>
                </c:pt>
                <c:pt idx="23">
                  <c:v>34</c:v>
                </c:pt>
                <c:pt idx="24">
                  <c:v>15</c:v>
                </c:pt>
                <c:pt idx="25">
                  <c:v>81</c:v>
                </c:pt>
                <c:pt idx="26">
                  <c:v>29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49</c:v>
                </c:pt>
                <c:pt idx="1">
                  <c:v>18</c:v>
                </c:pt>
                <c:pt idx="2">
                  <c:v>7</c:v>
                </c:pt>
                <c:pt idx="3">
                  <c:v>1</c:v>
                </c:pt>
                <c:pt idx="4">
                  <c:v>1</c:v>
                </c:pt>
                <c:pt idx="5">
                  <c:v>114</c:v>
                </c:pt>
                <c:pt idx="6">
                  <c:v>206</c:v>
                </c:pt>
                <c:pt idx="7">
                  <c:v>253</c:v>
                </c:pt>
                <c:pt idx="8">
                  <c:v>25</c:v>
                </c:pt>
                <c:pt idx="9">
                  <c:v>80</c:v>
                </c:pt>
                <c:pt idx="10">
                  <c:v>1</c:v>
                </c:pt>
                <c:pt idx="11">
                  <c:v>3</c:v>
                </c:pt>
                <c:pt idx="12">
                  <c:v>4</c:v>
                </c:pt>
                <c:pt idx="13">
                  <c:v>7</c:v>
                </c:pt>
                <c:pt idx="14">
                  <c:v>5</c:v>
                </c:pt>
                <c:pt idx="15">
                  <c:v>377</c:v>
                </c:pt>
                <c:pt idx="16">
                  <c:v>114</c:v>
                </c:pt>
                <c:pt idx="17">
                  <c:v>1</c:v>
                </c:pt>
                <c:pt idx="18">
                  <c:v>2</c:v>
                </c:pt>
                <c:pt idx="19">
                  <c:v>4</c:v>
                </c:pt>
                <c:pt idx="20">
                  <c:v>1</c:v>
                </c:pt>
                <c:pt idx="21">
                  <c:v>350</c:v>
                </c:pt>
                <c:pt idx="22">
                  <c:v>8</c:v>
                </c:pt>
                <c:pt idx="23">
                  <c:v>34</c:v>
                </c:pt>
                <c:pt idx="24">
                  <c:v>10</c:v>
                </c:pt>
                <c:pt idx="25">
                  <c:v>105</c:v>
                </c:pt>
                <c:pt idx="26">
                  <c:v>34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656917"/>
        <c:axId val="54840829"/>
      </c:barChart>
      <c:catAx>
        <c:axId val="146569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840829"/>
        <c:crosses val="autoZero"/>
        <c:auto val="1"/>
        <c:lblAlgn val="ctr"/>
        <c:lblOffset val="100"/>
        <c:noMultiLvlLbl val="0"/>
      </c:catAx>
      <c:valAx>
        <c:axId val="548408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6569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85120</c:v>
                </c:pt>
                <c:pt idx="1">
                  <c:v>104085</c:v>
                </c:pt>
                <c:pt idx="2">
                  <c:v>142584</c:v>
                </c:pt>
                <c:pt idx="3">
                  <c:v>0</c:v>
                </c:pt>
                <c:pt idx="4">
                  <c:v>1506827</c:v>
                </c:pt>
                <c:pt idx="5">
                  <c:v>207116</c:v>
                </c:pt>
                <c:pt idx="6">
                  <c:v>2595014</c:v>
                </c:pt>
                <c:pt idx="7">
                  <c:v>1468881</c:v>
                </c:pt>
                <c:pt idx="8">
                  <c:v>62376</c:v>
                </c:pt>
                <c:pt idx="9">
                  <c:v>53889</c:v>
                </c:pt>
                <c:pt idx="10">
                  <c:v>0</c:v>
                </c:pt>
                <c:pt idx="11">
                  <c:v>670676</c:v>
                </c:pt>
                <c:pt idx="12">
                  <c:v>3147</c:v>
                </c:pt>
                <c:pt idx="13">
                  <c:v>7320</c:v>
                </c:pt>
                <c:pt idx="14">
                  <c:v>23641</c:v>
                </c:pt>
                <c:pt idx="15">
                  <c:v>1405969</c:v>
                </c:pt>
                <c:pt idx="16">
                  <c:v>262601</c:v>
                </c:pt>
                <c:pt idx="17">
                  <c:v>0</c:v>
                </c:pt>
                <c:pt idx="18">
                  <c:v>149408</c:v>
                </c:pt>
                <c:pt idx="19">
                  <c:v>31394</c:v>
                </c:pt>
                <c:pt idx="20">
                  <c:v>813</c:v>
                </c:pt>
                <c:pt idx="21">
                  <c:v>2794215</c:v>
                </c:pt>
                <c:pt idx="22">
                  <c:v>73687</c:v>
                </c:pt>
                <c:pt idx="23">
                  <c:v>9840</c:v>
                </c:pt>
                <c:pt idx="24">
                  <c:v>19782</c:v>
                </c:pt>
                <c:pt idx="25">
                  <c:v>426427</c:v>
                </c:pt>
                <c:pt idx="26">
                  <c:v>52093</c:v>
                </c:pt>
                <c:pt idx="27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53412</c:v>
                </c:pt>
                <c:pt idx="1">
                  <c:v>74092</c:v>
                </c:pt>
                <c:pt idx="2">
                  <c:v>76909</c:v>
                </c:pt>
                <c:pt idx="3">
                  <c:v>166</c:v>
                </c:pt>
                <c:pt idx="4">
                  <c:v>776595</c:v>
                </c:pt>
                <c:pt idx="5">
                  <c:v>103787</c:v>
                </c:pt>
                <c:pt idx="6">
                  <c:v>2027119</c:v>
                </c:pt>
                <c:pt idx="7">
                  <c:v>790049</c:v>
                </c:pt>
                <c:pt idx="8">
                  <c:v>55045</c:v>
                </c:pt>
                <c:pt idx="9">
                  <c:v>65012</c:v>
                </c:pt>
                <c:pt idx="10">
                  <c:v>633</c:v>
                </c:pt>
                <c:pt idx="11">
                  <c:v>457883</c:v>
                </c:pt>
                <c:pt idx="12">
                  <c:v>3045</c:v>
                </c:pt>
                <c:pt idx="13">
                  <c:v>4411</c:v>
                </c:pt>
                <c:pt idx="14">
                  <c:v>23745</c:v>
                </c:pt>
                <c:pt idx="15">
                  <c:v>990729</c:v>
                </c:pt>
                <c:pt idx="16">
                  <c:v>166299</c:v>
                </c:pt>
                <c:pt idx="17">
                  <c:v>0</c:v>
                </c:pt>
                <c:pt idx="18">
                  <c:v>114908</c:v>
                </c:pt>
                <c:pt idx="19">
                  <c:v>13569</c:v>
                </c:pt>
                <c:pt idx="20">
                  <c:v>0</c:v>
                </c:pt>
                <c:pt idx="21">
                  <c:v>2238198</c:v>
                </c:pt>
                <c:pt idx="22">
                  <c:v>76305</c:v>
                </c:pt>
                <c:pt idx="23">
                  <c:v>8384</c:v>
                </c:pt>
                <c:pt idx="24">
                  <c:v>6960</c:v>
                </c:pt>
                <c:pt idx="25">
                  <c:v>344426</c:v>
                </c:pt>
                <c:pt idx="26">
                  <c:v>48992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256513"/>
        <c:axId val="18376783"/>
      </c:barChart>
      <c:catAx>
        <c:axId val="272565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376783"/>
        <c:crosses val="autoZero"/>
        <c:auto val="1"/>
        <c:lblAlgn val="ctr"/>
        <c:lblOffset val="100"/>
        <c:noMultiLvlLbl val="0"/>
      </c:catAx>
      <c:valAx>
        <c:axId val="1837678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565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46025</c:v>
                </c:pt>
                <c:pt idx="2">
                  <c:v>141825</c:v>
                </c:pt>
                <c:pt idx="3">
                  <c:v>0</c:v>
                </c:pt>
                <c:pt idx="4">
                  <c:v>1506827</c:v>
                </c:pt>
                <c:pt idx="5">
                  <c:v>8484</c:v>
                </c:pt>
                <c:pt idx="6">
                  <c:v>1991731</c:v>
                </c:pt>
                <c:pt idx="7">
                  <c:v>472800</c:v>
                </c:pt>
                <c:pt idx="8">
                  <c:v>32582</c:v>
                </c:pt>
                <c:pt idx="9">
                  <c:v>1885</c:v>
                </c:pt>
                <c:pt idx="10">
                  <c:v>0</c:v>
                </c:pt>
                <c:pt idx="11">
                  <c:v>647974</c:v>
                </c:pt>
                <c:pt idx="12">
                  <c:v>0</c:v>
                </c:pt>
                <c:pt idx="13">
                  <c:v>0</c:v>
                </c:pt>
                <c:pt idx="14">
                  <c:v>23098</c:v>
                </c:pt>
                <c:pt idx="15">
                  <c:v>579728</c:v>
                </c:pt>
                <c:pt idx="16">
                  <c:v>95200</c:v>
                </c:pt>
                <c:pt idx="17">
                  <c:v>0</c:v>
                </c:pt>
                <c:pt idx="18">
                  <c:v>146692</c:v>
                </c:pt>
                <c:pt idx="19">
                  <c:v>21561</c:v>
                </c:pt>
                <c:pt idx="20">
                  <c:v>0</c:v>
                </c:pt>
                <c:pt idx="21">
                  <c:v>2196371</c:v>
                </c:pt>
                <c:pt idx="22">
                  <c:v>68994</c:v>
                </c:pt>
                <c:pt idx="23">
                  <c:v>0</c:v>
                </c:pt>
                <c:pt idx="24">
                  <c:v>12</c:v>
                </c:pt>
                <c:pt idx="25">
                  <c:v>244758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49032</c:v>
                </c:pt>
                <c:pt idx="2">
                  <c:v>74719</c:v>
                </c:pt>
                <c:pt idx="3">
                  <c:v>0</c:v>
                </c:pt>
                <c:pt idx="4">
                  <c:v>776595</c:v>
                </c:pt>
                <c:pt idx="5">
                  <c:v>7186</c:v>
                </c:pt>
                <c:pt idx="6">
                  <c:v>1715231</c:v>
                </c:pt>
                <c:pt idx="7">
                  <c:v>351323</c:v>
                </c:pt>
                <c:pt idx="8">
                  <c:v>27394</c:v>
                </c:pt>
                <c:pt idx="9">
                  <c:v>0</c:v>
                </c:pt>
                <c:pt idx="10">
                  <c:v>0</c:v>
                </c:pt>
                <c:pt idx="11">
                  <c:v>454530</c:v>
                </c:pt>
                <c:pt idx="12">
                  <c:v>0</c:v>
                </c:pt>
                <c:pt idx="13">
                  <c:v>0</c:v>
                </c:pt>
                <c:pt idx="14">
                  <c:v>23142</c:v>
                </c:pt>
                <c:pt idx="15">
                  <c:v>558357</c:v>
                </c:pt>
                <c:pt idx="16">
                  <c:v>84735</c:v>
                </c:pt>
                <c:pt idx="17">
                  <c:v>0</c:v>
                </c:pt>
                <c:pt idx="18">
                  <c:v>114748</c:v>
                </c:pt>
                <c:pt idx="19">
                  <c:v>11712</c:v>
                </c:pt>
                <c:pt idx="20">
                  <c:v>0</c:v>
                </c:pt>
                <c:pt idx="21">
                  <c:v>1939342</c:v>
                </c:pt>
                <c:pt idx="22">
                  <c:v>71506</c:v>
                </c:pt>
                <c:pt idx="23">
                  <c:v>0</c:v>
                </c:pt>
                <c:pt idx="24">
                  <c:v>232</c:v>
                </c:pt>
                <c:pt idx="25">
                  <c:v>227987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412561"/>
        <c:axId val="34650652"/>
      </c:barChart>
      <c:catAx>
        <c:axId val="414125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650652"/>
        <c:crosses val="autoZero"/>
        <c:auto val="1"/>
        <c:lblAlgn val="ctr"/>
        <c:lblOffset val="100"/>
        <c:noMultiLvlLbl val="0"/>
      </c:catAx>
      <c:valAx>
        <c:axId val="346506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4125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85120</c:v>
                </c:pt>
                <c:pt idx="1">
                  <c:v>58060</c:v>
                </c:pt>
                <c:pt idx="2">
                  <c:v>759</c:v>
                </c:pt>
                <c:pt idx="3">
                  <c:v>0</c:v>
                </c:pt>
                <c:pt idx="4">
                  <c:v>0</c:v>
                </c:pt>
                <c:pt idx="5">
                  <c:v>198632</c:v>
                </c:pt>
                <c:pt idx="6">
                  <c:v>603283</c:v>
                </c:pt>
                <c:pt idx="7">
                  <c:v>996081</c:v>
                </c:pt>
                <c:pt idx="8">
                  <c:v>29794</c:v>
                </c:pt>
                <c:pt idx="9">
                  <c:v>52004</c:v>
                </c:pt>
                <c:pt idx="10">
                  <c:v>0</c:v>
                </c:pt>
                <c:pt idx="11">
                  <c:v>22702</c:v>
                </c:pt>
                <c:pt idx="12">
                  <c:v>3147</c:v>
                </c:pt>
                <c:pt idx="13">
                  <c:v>7320</c:v>
                </c:pt>
                <c:pt idx="14">
                  <c:v>543</c:v>
                </c:pt>
                <c:pt idx="15">
                  <c:v>826241</c:v>
                </c:pt>
                <c:pt idx="16">
                  <c:v>167401</c:v>
                </c:pt>
                <c:pt idx="17">
                  <c:v>0</c:v>
                </c:pt>
                <c:pt idx="18">
                  <c:v>2716</c:v>
                </c:pt>
                <c:pt idx="19">
                  <c:v>9833</c:v>
                </c:pt>
                <c:pt idx="20">
                  <c:v>813</c:v>
                </c:pt>
                <c:pt idx="21">
                  <c:v>597844</c:v>
                </c:pt>
                <c:pt idx="22">
                  <c:v>4693</c:v>
                </c:pt>
                <c:pt idx="23">
                  <c:v>9840</c:v>
                </c:pt>
                <c:pt idx="24">
                  <c:v>19770</c:v>
                </c:pt>
                <c:pt idx="25">
                  <c:v>181669</c:v>
                </c:pt>
                <c:pt idx="26">
                  <c:v>52093</c:v>
                </c:pt>
                <c:pt idx="27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53412</c:v>
                </c:pt>
                <c:pt idx="1">
                  <c:v>25060</c:v>
                </c:pt>
                <c:pt idx="2">
                  <c:v>2190</c:v>
                </c:pt>
                <c:pt idx="3">
                  <c:v>166</c:v>
                </c:pt>
                <c:pt idx="4">
                  <c:v>0</c:v>
                </c:pt>
                <c:pt idx="5">
                  <c:v>96601</c:v>
                </c:pt>
                <c:pt idx="6">
                  <c:v>311888</c:v>
                </c:pt>
                <c:pt idx="7">
                  <c:v>438726</c:v>
                </c:pt>
                <c:pt idx="8">
                  <c:v>27651</c:v>
                </c:pt>
                <c:pt idx="9">
                  <c:v>65012</c:v>
                </c:pt>
                <c:pt idx="10">
                  <c:v>633</c:v>
                </c:pt>
                <c:pt idx="11">
                  <c:v>3353</c:v>
                </c:pt>
                <c:pt idx="12">
                  <c:v>3045</c:v>
                </c:pt>
                <c:pt idx="13">
                  <c:v>4411</c:v>
                </c:pt>
                <c:pt idx="14">
                  <c:v>603</c:v>
                </c:pt>
                <c:pt idx="15">
                  <c:v>432372</c:v>
                </c:pt>
                <c:pt idx="16">
                  <c:v>81564</c:v>
                </c:pt>
                <c:pt idx="17">
                  <c:v>0</c:v>
                </c:pt>
                <c:pt idx="18">
                  <c:v>160</c:v>
                </c:pt>
                <c:pt idx="19">
                  <c:v>1857</c:v>
                </c:pt>
                <c:pt idx="20">
                  <c:v>0</c:v>
                </c:pt>
                <c:pt idx="21">
                  <c:v>298856</c:v>
                </c:pt>
                <c:pt idx="22">
                  <c:v>4799</c:v>
                </c:pt>
                <c:pt idx="23">
                  <c:v>8384</c:v>
                </c:pt>
                <c:pt idx="24">
                  <c:v>6728</c:v>
                </c:pt>
                <c:pt idx="25">
                  <c:v>116439</c:v>
                </c:pt>
                <c:pt idx="26">
                  <c:v>48992</c:v>
                </c:pt>
                <c:pt idx="27">
                  <c:v>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838919"/>
        <c:axId val="15895433"/>
      </c:barChart>
      <c:catAx>
        <c:axId val="298389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895433"/>
        <c:crosses val="autoZero"/>
        <c:auto val="1"/>
        <c:lblAlgn val="ctr"/>
        <c:lblOffset val="100"/>
        <c:noMultiLvlLbl val="0"/>
      </c:catAx>
      <c:valAx>
        <c:axId val="1589543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8389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11965</c:v>
                </c:pt>
                <c:pt idx="2">
                  <c:v>43346</c:v>
                </c:pt>
                <c:pt idx="3">
                  <c:v>0</c:v>
                </c:pt>
                <c:pt idx="4">
                  <c:v>304155</c:v>
                </c:pt>
                <c:pt idx="5">
                  <c:v>5186</c:v>
                </c:pt>
                <c:pt idx="6">
                  <c:v>374741</c:v>
                </c:pt>
                <c:pt idx="7">
                  <c:v>127522</c:v>
                </c:pt>
                <c:pt idx="8">
                  <c:v>14959</c:v>
                </c:pt>
                <c:pt idx="9">
                  <c:v>0</c:v>
                </c:pt>
                <c:pt idx="10">
                  <c:v>0</c:v>
                </c:pt>
                <c:pt idx="11">
                  <c:v>152089</c:v>
                </c:pt>
                <c:pt idx="12">
                  <c:v>0</c:v>
                </c:pt>
                <c:pt idx="13">
                  <c:v>0</c:v>
                </c:pt>
                <c:pt idx="14">
                  <c:v>14202</c:v>
                </c:pt>
                <c:pt idx="15">
                  <c:v>249030</c:v>
                </c:pt>
                <c:pt idx="16">
                  <c:v>18903</c:v>
                </c:pt>
                <c:pt idx="17">
                  <c:v>0</c:v>
                </c:pt>
                <c:pt idx="18">
                  <c:v>32528</c:v>
                </c:pt>
                <c:pt idx="19">
                  <c:v>5409</c:v>
                </c:pt>
                <c:pt idx="20">
                  <c:v>0</c:v>
                </c:pt>
                <c:pt idx="21">
                  <c:v>677710</c:v>
                </c:pt>
                <c:pt idx="22">
                  <c:v>33965</c:v>
                </c:pt>
                <c:pt idx="23">
                  <c:v>0</c:v>
                </c:pt>
                <c:pt idx="24">
                  <c:v>0</c:v>
                </c:pt>
                <c:pt idx="25">
                  <c:v>64511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10892</c:v>
                </c:pt>
                <c:pt idx="2">
                  <c:v>20012</c:v>
                </c:pt>
                <c:pt idx="3">
                  <c:v>0</c:v>
                </c:pt>
                <c:pt idx="4">
                  <c:v>133030</c:v>
                </c:pt>
                <c:pt idx="5">
                  <c:v>4178</c:v>
                </c:pt>
                <c:pt idx="6">
                  <c:v>324325</c:v>
                </c:pt>
                <c:pt idx="7">
                  <c:v>103622</c:v>
                </c:pt>
                <c:pt idx="8">
                  <c:v>12139</c:v>
                </c:pt>
                <c:pt idx="9">
                  <c:v>0</c:v>
                </c:pt>
                <c:pt idx="10">
                  <c:v>0</c:v>
                </c:pt>
                <c:pt idx="11">
                  <c:v>97411</c:v>
                </c:pt>
                <c:pt idx="12">
                  <c:v>0</c:v>
                </c:pt>
                <c:pt idx="13">
                  <c:v>0</c:v>
                </c:pt>
                <c:pt idx="14">
                  <c:v>13686</c:v>
                </c:pt>
                <c:pt idx="15">
                  <c:v>245144</c:v>
                </c:pt>
                <c:pt idx="16">
                  <c:v>13479</c:v>
                </c:pt>
                <c:pt idx="17">
                  <c:v>0</c:v>
                </c:pt>
                <c:pt idx="18">
                  <c:v>21551</c:v>
                </c:pt>
                <c:pt idx="19">
                  <c:v>3570</c:v>
                </c:pt>
                <c:pt idx="20">
                  <c:v>0</c:v>
                </c:pt>
                <c:pt idx="21">
                  <c:v>629328</c:v>
                </c:pt>
                <c:pt idx="22">
                  <c:v>35923</c:v>
                </c:pt>
                <c:pt idx="23">
                  <c:v>0</c:v>
                </c:pt>
                <c:pt idx="24">
                  <c:v>0</c:v>
                </c:pt>
                <c:pt idx="25">
                  <c:v>61661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474437"/>
        <c:axId val="6237793"/>
      </c:barChart>
      <c:catAx>
        <c:axId val="584744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37793"/>
        <c:crosses val="autoZero"/>
        <c:auto val="1"/>
        <c:lblAlgn val="ctr"/>
        <c:lblOffset val="100"/>
        <c:noMultiLvlLbl val="0"/>
      </c:catAx>
      <c:valAx>
        <c:axId val="62377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4744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543</c:v>
                </c:pt>
                <c:pt idx="2">
                  <c:v>929</c:v>
                </c:pt>
                <c:pt idx="3">
                  <c:v>0</c:v>
                </c:pt>
                <c:pt idx="4">
                  <c:v>1434</c:v>
                </c:pt>
                <c:pt idx="5">
                  <c:v>8992</c:v>
                </c:pt>
                <c:pt idx="6">
                  <c:v>49633</c:v>
                </c:pt>
                <c:pt idx="7">
                  <c:v>337872</c:v>
                </c:pt>
                <c:pt idx="8">
                  <c:v>47260</c:v>
                </c:pt>
                <c:pt idx="9">
                  <c:v>35</c:v>
                </c:pt>
                <c:pt idx="10">
                  <c:v>488</c:v>
                </c:pt>
                <c:pt idx="11">
                  <c:v>530</c:v>
                </c:pt>
                <c:pt idx="12">
                  <c:v>126</c:v>
                </c:pt>
                <c:pt idx="13">
                  <c:v>4</c:v>
                </c:pt>
                <c:pt idx="14">
                  <c:v>5902</c:v>
                </c:pt>
                <c:pt idx="15">
                  <c:v>191685</c:v>
                </c:pt>
                <c:pt idx="16">
                  <c:v>23954</c:v>
                </c:pt>
                <c:pt idx="17">
                  <c:v>22</c:v>
                </c:pt>
                <c:pt idx="18">
                  <c:v>786</c:v>
                </c:pt>
                <c:pt idx="19">
                  <c:v>1196</c:v>
                </c:pt>
                <c:pt idx="20">
                  <c:v>115322</c:v>
                </c:pt>
                <c:pt idx="21">
                  <c:v>34792</c:v>
                </c:pt>
                <c:pt idx="22">
                  <c:v>212969</c:v>
                </c:pt>
                <c:pt idx="23">
                  <c:v>2316</c:v>
                </c:pt>
                <c:pt idx="24">
                  <c:v>105617</c:v>
                </c:pt>
                <c:pt idx="25">
                  <c:v>264117</c:v>
                </c:pt>
                <c:pt idx="26">
                  <c:v>262632</c:v>
                </c:pt>
                <c:pt idx="2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684</c:v>
                </c:pt>
                <c:pt idx="2">
                  <c:v>1417</c:v>
                </c:pt>
                <c:pt idx="3">
                  <c:v>0</c:v>
                </c:pt>
                <c:pt idx="4">
                  <c:v>902</c:v>
                </c:pt>
                <c:pt idx="5">
                  <c:v>4562</c:v>
                </c:pt>
                <c:pt idx="6">
                  <c:v>37985</c:v>
                </c:pt>
                <c:pt idx="7">
                  <c:v>192096</c:v>
                </c:pt>
                <c:pt idx="8">
                  <c:v>44255</c:v>
                </c:pt>
                <c:pt idx="9">
                  <c:v>6</c:v>
                </c:pt>
                <c:pt idx="10">
                  <c:v>506</c:v>
                </c:pt>
                <c:pt idx="11">
                  <c:v>970</c:v>
                </c:pt>
                <c:pt idx="12">
                  <c:v>1</c:v>
                </c:pt>
                <c:pt idx="13">
                  <c:v>0</c:v>
                </c:pt>
                <c:pt idx="14">
                  <c:v>3603</c:v>
                </c:pt>
                <c:pt idx="15">
                  <c:v>150900</c:v>
                </c:pt>
                <c:pt idx="16">
                  <c:v>59799</c:v>
                </c:pt>
                <c:pt idx="17">
                  <c:v>47</c:v>
                </c:pt>
                <c:pt idx="18">
                  <c:v>965</c:v>
                </c:pt>
                <c:pt idx="19">
                  <c:v>0</c:v>
                </c:pt>
                <c:pt idx="20">
                  <c:v>100663</c:v>
                </c:pt>
                <c:pt idx="21">
                  <c:v>26060</c:v>
                </c:pt>
                <c:pt idx="22">
                  <c:v>125138</c:v>
                </c:pt>
                <c:pt idx="23">
                  <c:v>1567</c:v>
                </c:pt>
                <c:pt idx="24">
                  <c:v>74685</c:v>
                </c:pt>
                <c:pt idx="25">
                  <c:v>247243</c:v>
                </c:pt>
                <c:pt idx="26">
                  <c:v>168798</c:v>
                </c:pt>
                <c:pt idx="27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050123"/>
        <c:axId val="52694722"/>
      </c:barChart>
      <c:catAx>
        <c:axId val="660501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694722"/>
        <c:crosses val="autoZero"/>
        <c:auto val="1"/>
        <c:lblAlgn val="ctr"/>
        <c:lblOffset val="100"/>
        <c:noMultiLvlLbl val="0"/>
      </c:catAx>
      <c:valAx>
        <c:axId val="5269472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0501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16048867</v>
      </c>
      <c r="E7" s="67">
        <v>14262880</v>
      </c>
      <c r="F7" s="67">
        <v>76030210</v>
      </c>
      <c r="G7" s="67">
        <v>74321024</v>
      </c>
      <c r="H7" s="179">
        <f>G7-F7</f>
        <v>-1709186</v>
      </c>
      <c r="I7" s="156">
        <f>((G7*100/F7)-100)</f>
        <v>-2.2480353533154727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8089795</v>
      </c>
      <c r="E8" s="67">
        <v>7447528</v>
      </c>
      <c r="F8" s="69">
        <v>38396112</v>
      </c>
      <c r="G8" s="67">
        <v>38760837</v>
      </c>
      <c r="H8" s="61">
        <f t="shared" ref="H8:H18" si="0">G8-F8</f>
        <v>364725</v>
      </c>
      <c r="I8" s="155">
        <f>((G8*100/F8)-100)</f>
        <v>0.9499008649625722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25960471</v>
      </c>
      <c r="E9" s="80">
        <v>24103415</v>
      </c>
      <c r="F9" s="67">
        <v>115901306</v>
      </c>
      <c r="G9" s="81">
        <v>109133362</v>
      </c>
      <c r="H9" s="61">
        <f t="shared" si="0"/>
        <v>-6767944</v>
      </c>
      <c r="I9" s="156">
        <f t="shared" ref="I9:I30" si="1">((G9*100/F9)-100)</f>
        <v>-5.8394027069893468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17859110</v>
      </c>
      <c r="E10" s="70">
        <v>16140803</v>
      </c>
      <c r="F10" s="82">
        <v>80665705</v>
      </c>
      <c r="G10" s="70">
        <v>73543149</v>
      </c>
      <c r="H10" s="62">
        <f t="shared" si="0"/>
        <v>-7122556</v>
      </c>
      <c r="I10" s="157">
        <f t="shared" si="1"/>
        <v>-8.82972013943224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8101361</v>
      </c>
      <c r="E11" s="83">
        <f t="shared" ref="E11:G11" si="2">E9-E10</f>
        <v>7962612</v>
      </c>
      <c r="F11" s="84">
        <f t="shared" si="2"/>
        <v>35235601</v>
      </c>
      <c r="G11" s="85">
        <f t="shared" si="2"/>
        <v>35590213</v>
      </c>
      <c r="H11" s="62">
        <f t="shared" si="0"/>
        <v>354612</v>
      </c>
      <c r="I11" s="158">
        <f t="shared" si="1"/>
        <v>1.0064025869744597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50099133</v>
      </c>
      <c r="E12" s="63">
        <f>SUM(E7,E8,E9)</f>
        <v>45813823</v>
      </c>
      <c r="F12" s="63">
        <f>SUM(F7,F8,F9)</f>
        <v>230327628</v>
      </c>
      <c r="G12" s="63">
        <f>SUM(G7,G8,G9)</f>
        <v>222215223</v>
      </c>
      <c r="H12" s="64">
        <f t="shared" si="0"/>
        <v>-8112405</v>
      </c>
      <c r="I12" s="159">
        <f t="shared" si="1"/>
        <v>-3.5221154624142628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15369.037</v>
      </c>
      <c r="E13" s="66">
        <v>12532.47</v>
      </c>
      <c r="F13" s="67">
        <v>59402.906000000003</v>
      </c>
      <c r="G13" s="68">
        <v>54908.108000000007</v>
      </c>
      <c r="H13" s="67">
        <f>G13-F13</f>
        <v>-4494.7979999999952</v>
      </c>
      <c r="I13" s="160">
        <f t="shared" si="1"/>
        <v>-7.56662982110673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1027290</v>
      </c>
      <c r="E14" s="67">
        <v>978352</v>
      </c>
      <c r="F14" s="67">
        <v>4779038</v>
      </c>
      <c r="G14" s="66">
        <v>4469131</v>
      </c>
      <c r="H14" s="67">
        <f>G14-F14</f>
        <v>-309907</v>
      </c>
      <c r="I14" s="156">
        <f t="shared" si="1"/>
        <v>-6.4847151246757164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880162</v>
      </c>
      <c r="E15" s="71">
        <v>805027</v>
      </c>
      <c r="F15" s="72">
        <v>4052551</v>
      </c>
      <c r="G15" s="72">
        <v>3742248</v>
      </c>
      <c r="H15" s="70">
        <f>G15-F15</f>
        <v>-310303</v>
      </c>
      <c r="I15" s="161">
        <f t="shared" si="1"/>
        <v>-7.656979517345988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292514</v>
      </c>
      <c r="E16" s="74">
        <v>328835</v>
      </c>
      <c r="F16" s="65">
        <v>1591674</v>
      </c>
      <c r="G16" s="66">
        <v>1472638</v>
      </c>
      <c r="H16" s="67">
        <f>G16-F16</f>
        <v>-119036</v>
      </c>
      <c r="I16" s="155">
        <f t="shared" si="1"/>
        <v>-7.4786671139944474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1335173.037</v>
      </c>
      <c r="E17" s="172">
        <f t="shared" ref="E17:G17" si="3">SUM(E13,E14,E16)</f>
        <v>1319719.47</v>
      </c>
      <c r="F17" s="172">
        <f t="shared" si="3"/>
        <v>6430114.9060000004</v>
      </c>
      <c r="G17" s="172">
        <f t="shared" si="3"/>
        <v>5996677.108</v>
      </c>
      <c r="H17" s="173">
        <f>G17-F17</f>
        <v>-433437.79800000042</v>
      </c>
      <c r="I17" s="159">
        <f t="shared" si="1"/>
        <v>-6.7407473169034091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51434306.037</v>
      </c>
      <c r="E18" s="186">
        <f>E12+E17</f>
        <v>47133542.469999999</v>
      </c>
      <c r="F18" s="186">
        <f>F12+F17</f>
        <v>236757742.90599999</v>
      </c>
      <c r="G18" s="186">
        <f>G12+G17</f>
        <v>228211900.10800001</v>
      </c>
      <c r="H18" s="188">
        <f t="shared" si="0"/>
        <v>-8545842.7979999781</v>
      </c>
      <c r="I18" s="187">
        <f t="shared" si="1"/>
        <v>-3.6095304394724508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13363164</v>
      </c>
      <c r="E20" s="67">
        <v>12971868</v>
      </c>
      <c r="F20" s="67">
        <v>62874821</v>
      </c>
      <c r="G20" s="67">
        <v>60681066</v>
      </c>
      <c r="H20" s="75">
        <f>G20-F20</f>
        <v>-2193755</v>
      </c>
      <c r="I20" s="76">
        <f t="shared" si="1"/>
        <v>-3.4890834917844131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10400240</v>
      </c>
      <c r="E21" s="77">
        <v>9593724</v>
      </c>
      <c r="F21" s="77">
        <v>48470644</v>
      </c>
      <c r="G21" s="77">
        <v>43408139</v>
      </c>
      <c r="H21" s="78">
        <f>G21-F21</f>
        <v>-5062505</v>
      </c>
      <c r="I21" s="79">
        <f t="shared" si="1"/>
        <v>-10.444476454655728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6831763</v>
      </c>
      <c r="E22" s="67">
        <v>6872073</v>
      </c>
      <c r="F22" s="67">
        <v>29754493</v>
      </c>
      <c r="G22" s="67">
        <v>30520631</v>
      </c>
      <c r="H22" s="75">
        <f t="shared" ref="H22:H30" si="4">G22-F22</f>
        <v>766138</v>
      </c>
      <c r="I22" s="76">
        <f t="shared" si="1"/>
        <v>2.5748649119983327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283111</v>
      </c>
      <c r="E23" s="77">
        <v>285776</v>
      </c>
      <c r="F23" s="77">
        <v>1233994</v>
      </c>
      <c r="G23" s="77">
        <v>1252808</v>
      </c>
      <c r="H23" s="78">
        <f t="shared" si="4"/>
        <v>18814</v>
      </c>
      <c r="I23" s="79">
        <f t="shared" si="1"/>
        <v>1.5246427454266325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1606241.75</v>
      </c>
      <c r="E24" s="67">
        <v>1465943.75</v>
      </c>
      <c r="F24" s="67">
        <v>7300415.5</v>
      </c>
      <c r="G24" s="67">
        <v>6701413</v>
      </c>
      <c r="H24" s="75">
        <f t="shared" si="4"/>
        <v>-599002.5</v>
      </c>
      <c r="I24" s="76">
        <f t="shared" si="1"/>
        <v>-8.2050466853564643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823280.75</v>
      </c>
      <c r="E25" s="77">
        <v>751629.25</v>
      </c>
      <c r="F25" s="77">
        <v>3878368.42</v>
      </c>
      <c r="G25" s="77">
        <v>3421459.75</v>
      </c>
      <c r="H25" s="78">
        <f t="shared" si="4"/>
        <v>-456908.66999999993</v>
      </c>
      <c r="I25" s="79">
        <f t="shared" si="1"/>
        <v>-11.780950660690451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194050.5</v>
      </c>
      <c r="E26" s="77">
        <v>175613.25</v>
      </c>
      <c r="F26" s="77">
        <v>838034</v>
      </c>
      <c r="G26" s="77">
        <v>848696.5</v>
      </c>
      <c r="H26" s="78">
        <f t="shared" si="4"/>
        <v>10662.5</v>
      </c>
      <c r="I26" s="79">
        <f t="shared" si="1"/>
        <v>1.272323079970505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588910.5</v>
      </c>
      <c r="E27" s="77">
        <v>538701.25</v>
      </c>
      <c r="F27" s="77">
        <v>2584013.08</v>
      </c>
      <c r="G27" s="77">
        <v>2431256.75</v>
      </c>
      <c r="H27" s="78">
        <f t="shared" si="4"/>
        <v>-152756.33000000007</v>
      </c>
      <c r="I27" s="79">
        <f t="shared" si="1"/>
        <v>-5.9115927540119202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13795</v>
      </c>
      <c r="E28" s="67">
        <v>14579</v>
      </c>
      <c r="F28" s="67">
        <v>58033</v>
      </c>
      <c r="G28" s="67">
        <v>61877</v>
      </c>
      <c r="H28" s="75">
        <f t="shared" si="4"/>
        <v>3844</v>
      </c>
      <c r="I28" s="76">
        <f t="shared" si="1"/>
        <v>6.6238174831561309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217988224</v>
      </c>
      <c r="E29" s="67">
        <v>228756242</v>
      </c>
      <c r="F29" s="67">
        <v>960243362</v>
      </c>
      <c r="G29" s="67">
        <v>1026595342</v>
      </c>
      <c r="H29" s="75">
        <f t="shared" si="4"/>
        <v>66351980</v>
      </c>
      <c r="I29" s="76">
        <f t="shared" si="1"/>
        <v>6.9099129060160038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457</v>
      </c>
      <c r="E30" s="77">
        <v>504</v>
      </c>
      <c r="F30" s="77">
        <v>1816</v>
      </c>
      <c r="G30" s="77">
        <v>1757</v>
      </c>
      <c r="H30" s="78">
        <f t="shared" si="4"/>
        <v>-59</v>
      </c>
      <c r="I30" s="79">
        <f t="shared" si="1"/>
        <v>-3.2488986784140934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2361394</v>
      </c>
      <c r="E31" s="67">
        <v>3082580</v>
      </c>
      <c r="F31" s="67">
        <v>8521056</v>
      </c>
      <c r="G31" s="67">
        <v>12157740</v>
      </c>
      <c r="H31" s="75">
        <f>G31-F31</f>
        <v>3636684</v>
      </c>
      <c r="I31" s="76">
        <f>((G31*100/F31)-100)</f>
        <v>42.678794740933512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1741066</v>
      </c>
      <c r="E32" s="77">
        <v>1925109</v>
      </c>
      <c r="F32" s="77">
        <v>6487771</v>
      </c>
      <c r="G32" s="77">
        <v>8226547</v>
      </c>
      <c r="H32" s="78">
        <f>G32-F32</f>
        <v>1738776</v>
      </c>
      <c r="I32" s="79">
        <f>((G32*100/F32)-100)</f>
        <v>26.800822655423559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620328</v>
      </c>
      <c r="E33" s="77">
        <v>1157471</v>
      </c>
      <c r="F33" s="77">
        <v>2033285</v>
      </c>
      <c r="G33" s="77">
        <v>3931193</v>
      </c>
      <c r="H33" s="78">
        <f>G33-F33</f>
        <v>1897908</v>
      </c>
      <c r="I33" s="79">
        <f>((G33*100/F33)-100)</f>
        <v>93.341956489129672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443703</v>
      </c>
      <c r="E34" s="67">
        <v>481640</v>
      </c>
      <c r="F34" s="67">
        <v>1729951</v>
      </c>
      <c r="G34" s="67">
        <v>2130221</v>
      </c>
      <c r="H34" s="75">
        <f>G34-F34</f>
        <v>400270</v>
      </c>
      <c r="I34" s="76">
        <f>((G34*100/F34)-100)</f>
        <v>23.137649563484743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284703</v>
      </c>
      <c r="E35" s="67">
        <v>365342</v>
      </c>
      <c r="F35" s="67">
        <v>1242950</v>
      </c>
      <c r="G35" s="67">
        <v>1669180</v>
      </c>
      <c r="H35" s="75">
        <f>G35-F35</f>
        <v>426230</v>
      </c>
      <c r="I35" s="76">
        <f>((G35*100/F35)-100)</f>
        <v>34.291805784625296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26518290</v>
      </c>
      <c r="D8" s="198">
        <v>25663440</v>
      </c>
      <c r="E8" s="199">
        <v>-854850</v>
      </c>
      <c r="F8" s="200">
        <v>-3.22362414771088</v>
      </c>
      <c r="G8" s="201">
        <v>0</v>
      </c>
      <c r="H8" s="198">
        <v>0</v>
      </c>
      <c r="I8" s="199">
        <v>0</v>
      </c>
      <c r="J8" s="200" t="s">
        <v>156</v>
      </c>
      <c r="K8" s="201">
        <v>118</v>
      </c>
      <c r="L8" s="198">
        <v>278</v>
      </c>
      <c r="M8" s="199">
        <v>160</v>
      </c>
      <c r="N8" s="200">
        <v>135.59322033898309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10029081</v>
      </c>
      <c r="D9" s="198">
        <v>9806669</v>
      </c>
      <c r="E9" s="199">
        <v>-222412</v>
      </c>
      <c r="F9" s="200">
        <v>-2.2176707915710381</v>
      </c>
      <c r="G9" s="201">
        <v>0</v>
      </c>
      <c r="H9" s="198">
        <v>0</v>
      </c>
      <c r="I9" s="199">
        <v>0</v>
      </c>
      <c r="J9" s="200" t="s">
        <v>156</v>
      </c>
      <c r="K9" s="201">
        <v>121777</v>
      </c>
      <c r="L9" s="198">
        <v>165847</v>
      </c>
      <c r="M9" s="199">
        <v>44070</v>
      </c>
      <c r="N9" s="200">
        <v>36.18909974789986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7912952</v>
      </c>
      <c r="D10" s="198">
        <v>8975444</v>
      </c>
      <c r="E10" s="199">
        <v>1062492</v>
      </c>
      <c r="F10" s="200">
        <v>13.42725192823109</v>
      </c>
      <c r="G10" s="201">
        <v>0</v>
      </c>
      <c r="H10" s="198">
        <v>0</v>
      </c>
      <c r="I10" s="199">
        <v>0</v>
      </c>
      <c r="J10" s="200" t="s">
        <v>156</v>
      </c>
      <c r="K10" s="201">
        <v>7967</v>
      </c>
      <c r="L10" s="198">
        <v>12720</v>
      </c>
      <c r="M10" s="199">
        <v>4753</v>
      </c>
      <c r="N10" s="200">
        <v>59.658591690724251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7062594</v>
      </c>
      <c r="D11" s="198">
        <v>6217215</v>
      </c>
      <c r="E11" s="199">
        <v>-845379</v>
      </c>
      <c r="F11" s="200">
        <v>-11.96980882661526</v>
      </c>
      <c r="G11" s="201">
        <v>0</v>
      </c>
      <c r="H11" s="198">
        <v>0</v>
      </c>
      <c r="I11" s="199">
        <v>0</v>
      </c>
      <c r="J11" s="200" t="s">
        <v>156</v>
      </c>
      <c r="K11" s="201">
        <v>8073</v>
      </c>
      <c r="L11" s="198">
        <v>7989</v>
      </c>
      <c r="M11" s="199">
        <v>-84</v>
      </c>
      <c r="N11" s="200">
        <v>-1.0405053883314821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3961555</v>
      </c>
      <c r="D12" s="198">
        <v>3834377</v>
      </c>
      <c r="E12" s="199">
        <v>-127178</v>
      </c>
      <c r="F12" s="200">
        <v>-3.2103050443575829</v>
      </c>
      <c r="G12" s="201">
        <v>0</v>
      </c>
      <c r="H12" s="198">
        <v>0</v>
      </c>
      <c r="I12" s="199">
        <v>0</v>
      </c>
      <c r="J12" s="200" t="s">
        <v>156</v>
      </c>
      <c r="K12" s="201">
        <v>178748</v>
      </c>
      <c r="L12" s="198">
        <v>148974</v>
      </c>
      <c r="M12" s="199">
        <v>-29774</v>
      </c>
      <c r="N12" s="200">
        <v>-16.656969588470911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1106802</v>
      </c>
      <c r="D13" s="198">
        <v>1058305</v>
      </c>
      <c r="E13" s="199">
        <v>-48497</v>
      </c>
      <c r="F13" s="200">
        <v>-4.3817231989100094</v>
      </c>
      <c r="G13" s="201">
        <v>0</v>
      </c>
      <c r="H13" s="198">
        <v>0</v>
      </c>
      <c r="I13" s="199">
        <v>0</v>
      </c>
      <c r="J13" s="200" t="s">
        <v>156</v>
      </c>
      <c r="K13" s="201">
        <v>34388</v>
      </c>
      <c r="L13" s="198">
        <v>42755</v>
      </c>
      <c r="M13" s="199">
        <v>8367</v>
      </c>
      <c r="N13" s="200">
        <v>24.331162033267422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6850403</v>
      </c>
      <c r="H14" s="198">
        <v>9295799</v>
      </c>
      <c r="I14" s="199">
        <v>2445396</v>
      </c>
      <c r="J14" s="200">
        <v>35.697111542196858</v>
      </c>
      <c r="K14" s="201">
        <v>189988</v>
      </c>
      <c r="L14" s="198">
        <v>209819</v>
      </c>
      <c r="M14" s="199">
        <v>19831</v>
      </c>
      <c r="N14" s="200">
        <v>10.43802766490515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9447649</v>
      </c>
      <c r="D15" s="198">
        <v>9082186</v>
      </c>
      <c r="E15" s="199">
        <v>-365463</v>
      </c>
      <c r="F15" s="200">
        <v>-3.868295699808499</v>
      </c>
      <c r="G15" s="201">
        <v>0</v>
      </c>
      <c r="H15" s="198">
        <v>0</v>
      </c>
      <c r="I15" s="199">
        <v>0</v>
      </c>
      <c r="J15" s="200" t="s">
        <v>156</v>
      </c>
      <c r="K15" s="201">
        <v>421</v>
      </c>
      <c r="L15" s="198">
        <v>40</v>
      </c>
      <c r="M15" s="199">
        <v>-381</v>
      </c>
      <c r="N15" s="200">
        <v>-90.498812351543947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2770969</v>
      </c>
      <c r="D16" s="198">
        <v>2642512</v>
      </c>
      <c r="E16" s="199">
        <v>-128457</v>
      </c>
      <c r="F16" s="200">
        <v>-4.6358151246008106</v>
      </c>
      <c r="G16" s="201">
        <v>0</v>
      </c>
      <c r="H16" s="198">
        <v>0</v>
      </c>
      <c r="I16" s="199">
        <v>0</v>
      </c>
      <c r="J16" s="200" t="s">
        <v>156</v>
      </c>
      <c r="K16" s="201">
        <v>386922</v>
      </c>
      <c r="L16" s="198">
        <v>348950</v>
      </c>
      <c r="M16" s="199">
        <v>-37972</v>
      </c>
      <c r="N16" s="200">
        <v>-9.8138642930616555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2689775</v>
      </c>
      <c r="H17" s="198">
        <v>2248419</v>
      </c>
      <c r="I17" s="199">
        <v>-441356</v>
      </c>
      <c r="J17" s="200">
        <v>-16.408658716807171</v>
      </c>
      <c r="K17" s="201">
        <v>24068</v>
      </c>
      <c r="L17" s="198">
        <v>31845</v>
      </c>
      <c r="M17" s="199">
        <v>7777</v>
      </c>
      <c r="N17" s="200">
        <v>32.312614259597808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3288468</v>
      </c>
      <c r="H18" s="198">
        <v>1901386</v>
      </c>
      <c r="I18" s="199">
        <v>-1387082</v>
      </c>
      <c r="J18" s="200">
        <v>-42.180188464658933</v>
      </c>
      <c r="K18" s="201">
        <v>835231</v>
      </c>
      <c r="L18" s="198">
        <v>821356</v>
      </c>
      <c r="M18" s="199">
        <v>-13875</v>
      </c>
      <c r="N18" s="200">
        <v>-1.6612170764734491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885361</v>
      </c>
      <c r="H19" s="198">
        <v>714611</v>
      </c>
      <c r="I19" s="199">
        <v>-170750</v>
      </c>
      <c r="J19" s="200">
        <v>-19.28591839938737</v>
      </c>
      <c r="K19" s="201">
        <v>608584</v>
      </c>
      <c r="L19" s="198">
        <v>782488</v>
      </c>
      <c r="M19" s="199">
        <v>173904</v>
      </c>
      <c r="N19" s="200">
        <v>28.575184362388772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257881</v>
      </c>
      <c r="H20" s="198">
        <v>196219</v>
      </c>
      <c r="I20" s="199">
        <v>-61662</v>
      </c>
      <c r="J20" s="200">
        <v>-23.911028730305841</v>
      </c>
      <c r="K20" s="201">
        <v>7023026</v>
      </c>
      <c r="L20" s="198">
        <v>6476906</v>
      </c>
      <c r="M20" s="199">
        <v>-546120</v>
      </c>
      <c r="N20" s="200">
        <v>-7.7761352442664986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1895867</v>
      </c>
      <c r="L21" s="198">
        <v>1582919</v>
      </c>
      <c r="M21" s="199">
        <v>-312948</v>
      </c>
      <c r="N21" s="200">
        <v>-16.50685412004113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268693</v>
      </c>
      <c r="H22" s="198">
        <v>392998</v>
      </c>
      <c r="I22" s="199">
        <v>124305</v>
      </c>
      <c r="J22" s="200">
        <v>46.262835280412958</v>
      </c>
      <c r="K22" s="201">
        <v>331654</v>
      </c>
      <c r="L22" s="198">
        <v>125032</v>
      </c>
      <c r="M22" s="199">
        <v>-206622</v>
      </c>
      <c r="N22" s="200">
        <v>-62.300469766684557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11615</v>
      </c>
      <c r="D23" s="198">
        <v>11613</v>
      </c>
      <c r="E23" s="199">
        <v>-2</v>
      </c>
      <c r="F23" s="200">
        <v>-1.7219113215674039E-2</v>
      </c>
      <c r="G23" s="201">
        <v>7293234</v>
      </c>
      <c r="H23" s="198">
        <v>5692398</v>
      </c>
      <c r="I23" s="199">
        <v>-1600836</v>
      </c>
      <c r="J23" s="200">
        <v>-21.9496042496374</v>
      </c>
      <c r="K23" s="201">
        <v>1254087</v>
      </c>
      <c r="L23" s="198">
        <v>1230216</v>
      </c>
      <c r="M23" s="199">
        <v>-23871</v>
      </c>
      <c r="N23" s="200">
        <v>-1.903456458762435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227626</v>
      </c>
      <c r="H24" s="198">
        <v>286836</v>
      </c>
      <c r="I24" s="199">
        <v>59210</v>
      </c>
      <c r="J24" s="200">
        <v>26.011966998497542</v>
      </c>
      <c r="K24" s="201">
        <v>15638</v>
      </c>
      <c r="L24" s="198">
        <v>2294</v>
      </c>
      <c r="M24" s="199">
        <v>-13344</v>
      </c>
      <c r="N24" s="200">
        <v>-85.330604936692666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405712</v>
      </c>
      <c r="H25" s="198">
        <v>226867</v>
      </c>
      <c r="I25" s="199">
        <v>-178845</v>
      </c>
      <c r="J25" s="200">
        <v>-44.081762432464409</v>
      </c>
      <c r="K25" s="201">
        <v>66843</v>
      </c>
      <c r="L25" s="198">
        <v>34355</v>
      </c>
      <c r="M25" s="199">
        <v>-32488</v>
      </c>
      <c r="N25" s="200">
        <v>-48.603443890908537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153303</v>
      </c>
      <c r="D26" s="198">
        <v>132834</v>
      </c>
      <c r="E26" s="199">
        <v>-20469</v>
      </c>
      <c r="F26" s="200">
        <v>-13.351989197863061</v>
      </c>
      <c r="G26" s="201">
        <v>1213066</v>
      </c>
      <c r="H26" s="198">
        <v>1228226</v>
      </c>
      <c r="I26" s="199">
        <v>15160</v>
      </c>
      <c r="J26" s="200">
        <v>1.249725901146348</v>
      </c>
      <c r="K26" s="201">
        <v>860954</v>
      </c>
      <c r="L26" s="198">
        <v>633691</v>
      </c>
      <c r="M26" s="199">
        <v>-227263</v>
      </c>
      <c r="N26" s="200">
        <v>-26.396648369134709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4310216</v>
      </c>
      <c r="D27" s="198">
        <v>3983278</v>
      </c>
      <c r="E27" s="199">
        <v>-326938</v>
      </c>
      <c r="F27" s="200">
        <v>-7.5851883061080931</v>
      </c>
      <c r="G27" s="201">
        <v>1550642</v>
      </c>
      <c r="H27" s="198">
        <v>1025430</v>
      </c>
      <c r="I27" s="199">
        <v>-525212</v>
      </c>
      <c r="J27" s="200">
        <v>-33.870616170592569</v>
      </c>
      <c r="K27" s="201">
        <v>9333774</v>
      </c>
      <c r="L27" s="198">
        <v>8639157</v>
      </c>
      <c r="M27" s="199">
        <v>-694617</v>
      </c>
      <c r="N27" s="200">
        <v>-7.4419736325306332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933568</v>
      </c>
      <c r="D28" s="198">
        <v>917439</v>
      </c>
      <c r="E28" s="199">
        <v>-16129</v>
      </c>
      <c r="F28" s="200">
        <v>-1.7276727565640611</v>
      </c>
      <c r="G28" s="201">
        <v>64347</v>
      </c>
      <c r="H28" s="198">
        <v>43346</v>
      </c>
      <c r="I28" s="199">
        <v>-21001</v>
      </c>
      <c r="J28" s="200">
        <v>-32.637108179091477</v>
      </c>
      <c r="K28" s="201">
        <v>37086</v>
      </c>
      <c r="L28" s="198">
        <v>34925</v>
      </c>
      <c r="M28" s="199">
        <v>-2161</v>
      </c>
      <c r="N28" s="200">
        <v>-5.8269967103489213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3249245</v>
      </c>
      <c r="H29" s="198">
        <v>3382322</v>
      </c>
      <c r="I29" s="199">
        <v>133077</v>
      </c>
      <c r="J29" s="200">
        <v>4.0956283690518944</v>
      </c>
      <c r="K29" s="201">
        <v>430008</v>
      </c>
      <c r="L29" s="198">
        <v>416790</v>
      </c>
      <c r="M29" s="199">
        <v>-13218</v>
      </c>
      <c r="N29" s="200">
        <v>-3.073896299603732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164369</v>
      </c>
      <c r="H30" s="198">
        <v>399220</v>
      </c>
      <c r="I30" s="199">
        <v>234851</v>
      </c>
      <c r="J30" s="200">
        <v>142.88034848420321</v>
      </c>
      <c r="K30" s="201">
        <v>8948083</v>
      </c>
      <c r="L30" s="198">
        <v>7319447</v>
      </c>
      <c r="M30" s="199">
        <v>-1628636</v>
      </c>
      <c r="N30" s="200">
        <v>-18.200948739523309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5938761</v>
      </c>
      <c r="H31" s="198">
        <v>7757278</v>
      </c>
      <c r="I31" s="199">
        <v>1818517</v>
      </c>
      <c r="J31" s="200">
        <v>30.62115144893016</v>
      </c>
      <c r="K31" s="201">
        <v>932836</v>
      </c>
      <c r="L31" s="198">
        <v>1411180</v>
      </c>
      <c r="M31" s="199">
        <v>478344</v>
      </c>
      <c r="N31" s="200">
        <v>51.278466954534338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1600553</v>
      </c>
      <c r="H32" s="198">
        <v>1626489</v>
      </c>
      <c r="I32" s="199">
        <v>25936</v>
      </c>
      <c r="J32" s="200">
        <v>1.620439935447308</v>
      </c>
      <c r="K32" s="201">
        <v>448599</v>
      </c>
      <c r="L32" s="198">
        <v>336275</v>
      </c>
      <c r="M32" s="199">
        <v>-112324</v>
      </c>
      <c r="N32" s="200">
        <v>-25.038843153908061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8877</v>
      </c>
      <c r="H33" s="198">
        <v>119942</v>
      </c>
      <c r="I33" s="199">
        <v>111065</v>
      </c>
      <c r="J33" s="200">
        <v>1251.154669370283</v>
      </c>
      <c r="K33" s="201">
        <v>4792128</v>
      </c>
      <c r="L33" s="198">
        <v>5120701</v>
      </c>
      <c r="M33" s="199">
        <v>328573</v>
      </c>
      <c r="N33" s="200">
        <v>6.8565155187841356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62771</v>
      </c>
      <c r="D34" s="198">
        <v>26636</v>
      </c>
      <c r="E34" s="199">
        <v>-36135</v>
      </c>
      <c r="F34" s="200">
        <v>-57.566392123751413</v>
      </c>
      <c r="G34" s="201">
        <v>0</v>
      </c>
      <c r="H34" s="198">
        <v>0</v>
      </c>
      <c r="I34" s="199">
        <v>0</v>
      </c>
      <c r="J34" s="200" t="s">
        <v>156</v>
      </c>
      <c r="K34" s="201">
        <v>3888266</v>
      </c>
      <c r="L34" s="198">
        <v>3439975</v>
      </c>
      <c r="M34" s="199">
        <v>-448291</v>
      </c>
      <c r="N34" s="200">
        <v>-11.52932952632356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1330349</v>
      </c>
      <c r="L35" s="198">
        <v>1297811</v>
      </c>
      <c r="M35" s="199">
        <v>-32538</v>
      </c>
      <c r="N35" s="200">
        <v>-2.445824366388067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1983761</v>
      </c>
      <c r="L36" s="198">
        <v>1849538</v>
      </c>
      <c r="M36" s="199">
        <v>-134223</v>
      </c>
      <c r="N36" s="200">
        <v>-6.7660872453889302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1602108</v>
      </c>
      <c r="D37" s="198">
        <v>1752061</v>
      </c>
      <c r="E37" s="199">
        <v>149953</v>
      </c>
      <c r="F37" s="200">
        <v>9.35973105433591</v>
      </c>
      <c r="G37" s="201">
        <v>0</v>
      </c>
      <c r="H37" s="198">
        <v>0</v>
      </c>
      <c r="I37" s="199">
        <v>0</v>
      </c>
      <c r="J37" s="200" t="s">
        <v>156</v>
      </c>
      <c r="K37" s="201">
        <v>1106141</v>
      </c>
      <c r="L37" s="198">
        <v>1054334</v>
      </c>
      <c r="M37" s="199">
        <v>-51807</v>
      </c>
      <c r="N37" s="200">
        <v>-4.6835801222448197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105617</v>
      </c>
      <c r="D38" s="198">
        <v>115973</v>
      </c>
      <c r="E38" s="199">
        <v>10356</v>
      </c>
      <c r="F38" s="200">
        <v>9.8052396867928451</v>
      </c>
      <c r="G38" s="201">
        <v>167307</v>
      </c>
      <c r="H38" s="198">
        <v>189862</v>
      </c>
      <c r="I38" s="199">
        <v>22555</v>
      </c>
      <c r="J38" s="200">
        <v>13.48120520958477</v>
      </c>
      <c r="K38" s="201">
        <v>9006376</v>
      </c>
      <c r="L38" s="198">
        <v>8745300</v>
      </c>
      <c r="M38" s="199">
        <v>-261076</v>
      </c>
      <c r="N38" s="200">
        <v>-2.8987908121979302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1741684</v>
      </c>
      <c r="L39" s="198">
        <v>1770188</v>
      </c>
      <c r="M39" s="199">
        <v>28504</v>
      </c>
      <c r="N39" s="200">
        <v>1.636577013970381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2187561</v>
      </c>
      <c r="H40" s="198">
        <v>1817075</v>
      </c>
      <c r="I40" s="199">
        <v>-370486</v>
      </c>
      <c r="J40" s="200">
        <v>-16.93603058383286</v>
      </c>
      <c r="K40" s="201">
        <v>1771540</v>
      </c>
      <c r="L40" s="198">
        <v>1415177</v>
      </c>
      <c r="M40" s="199">
        <v>-356363</v>
      </c>
      <c r="N40" s="200">
        <v>-20.116000767693649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49865</v>
      </c>
      <c r="H41" s="198">
        <v>163965</v>
      </c>
      <c r="I41" s="199">
        <v>114100</v>
      </c>
      <c r="J41" s="200">
        <v>228.81780808182091</v>
      </c>
      <c r="K41" s="201">
        <v>2326228</v>
      </c>
      <c r="L41" s="198">
        <v>1863618</v>
      </c>
      <c r="M41" s="199">
        <v>-462610</v>
      </c>
      <c r="N41" s="200">
        <v>-19.886700701736881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4320476</v>
      </c>
      <c r="L42" s="198">
        <v>4285850</v>
      </c>
      <c r="M42" s="199">
        <v>-34626</v>
      </c>
      <c r="N42" s="200">
        <v>-0.80143947102125423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5672760</v>
      </c>
      <c r="L43" s="198">
        <v>5415420</v>
      </c>
      <c r="M43" s="199">
        <v>-257340</v>
      </c>
      <c r="N43" s="200">
        <v>-4.5364161360607511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41120</v>
      </c>
      <c r="D44" s="198">
        <v>101042</v>
      </c>
      <c r="E44" s="199">
        <v>59922</v>
      </c>
      <c r="F44" s="200">
        <v>145.7247081712062</v>
      </c>
      <c r="G44" s="201">
        <v>34144</v>
      </c>
      <c r="H44" s="198">
        <v>51922</v>
      </c>
      <c r="I44" s="199">
        <v>17778</v>
      </c>
      <c r="J44" s="200">
        <v>52.067713214620433</v>
      </c>
      <c r="K44" s="201">
        <v>12361291</v>
      </c>
      <c r="L44" s="198">
        <v>10786256</v>
      </c>
      <c r="M44" s="199">
        <v>-1575035</v>
      </c>
      <c r="N44" s="200">
        <v>-12.74167075267462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3567469</v>
      </c>
      <c r="L45" s="198">
        <v>4271009</v>
      </c>
      <c r="M45" s="199">
        <v>703540</v>
      </c>
      <c r="N45" s="200">
        <v>19.720984260830289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12939882</v>
      </c>
      <c r="L46" s="198">
        <v>13105192</v>
      </c>
      <c r="M46" s="199">
        <v>165310</v>
      </c>
      <c r="N46" s="200">
        <v>1.277523241711165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15118215</v>
      </c>
      <c r="L47" s="198">
        <v>13896745</v>
      </c>
      <c r="M47" s="199">
        <v>-1221470</v>
      </c>
      <c r="N47" s="200">
        <v>-8.0794591160398284</v>
      </c>
      <c r="O47" s="166"/>
    </row>
    <row r="48" spans="1:15" ht="19.5" customHeight="1">
      <c r="A48" s="208" t="s">
        <v>168</v>
      </c>
      <c r="B48" s="208"/>
      <c r="C48" s="189">
        <f>SUM(C8:C47)</f>
        <v>76030210</v>
      </c>
      <c r="D48" s="189">
        <f>SUM(D8:D47)</f>
        <v>74321024</v>
      </c>
      <c r="E48" s="189">
        <f>D48-C48</f>
        <v>-1709186</v>
      </c>
      <c r="F48" s="190">
        <f t="shared" ref="F48" si="0">((D48*100/C48)-100)</f>
        <v>-2.2480353533154727</v>
      </c>
      <c r="G48" s="189">
        <f>SUM(G8:G47)</f>
        <v>38396112</v>
      </c>
      <c r="H48" s="189">
        <f>SUM(H8:H47)</f>
        <v>38760837</v>
      </c>
      <c r="I48" s="189">
        <f>H48-G48</f>
        <v>364725</v>
      </c>
      <c r="J48" s="190">
        <f t="shared" ref="J48" si="1">((H48*100/G48)-100)</f>
        <v>0.9499008649625722</v>
      </c>
      <c r="K48" s="189">
        <f>SUM(K8:K47)</f>
        <v>115901306</v>
      </c>
      <c r="L48" s="189">
        <f>SUM(L8:L47)</f>
        <v>109133362</v>
      </c>
      <c r="M48" s="189">
        <f>L48-K48</f>
        <v>-6767944</v>
      </c>
      <c r="N48" s="190">
        <f t="shared" ref="N48" si="2">((L48*100/K48)-100)</f>
        <v>-5.8394027069893468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1028004.57</v>
      </c>
      <c r="C7" s="203">
        <v>1101972.733</v>
      </c>
      <c r="D7" s="203">
        <v>5052215.0630000001</v>
      </c>
      <c r="E7" s="203">
        <v>6167794.3859999999</v>
      </c>
      <c r="F7" s="204">
        <v>22.080994357702</v>
      </c>
      <c r="G7" s="51"/>
    </row>
    <row r="8" spans="1:27" ht="15.6" customHeight="1">
      <c r="A8" s="202" t="s">
        <v>11</v>
      </c>
      <c r="B8" s="203">
        <v>300155.53500000009</v>
      </c>
      <c r="C8" s="203">
        <v>231675</v>
      </c>
      <c r="D8" s="203">
        <v>1311114.2080000001</v>
      </c>
      <c r="E8" s="203">
        <v>1366027</v>
      </c>
      <c r="F8" s="204">
        <v>4.1882539038124662</v>
      </c>
      <c r="G8" s="20"/>
    </row>
    <row r="9" spans="1:27" ht="15.6" customHeight="1">
      <c r="A9" s="202" t="s">
        <v>8</v>
      </c>
      <c r="B9" s="203">
        <v>536054.59700000007</v>
      </c>
      <c r="C9" s="203">
        <v>401498.68700000009</v>
      </c>
      <c r="D9" s="203">
        <v>2342415.1770000001</v>
      </c>
      <c r="E9" s="203">
        <v>2137991.4500000002</v>
      </c>
      <c r="F9" s="204">
        <v>-8.7270492868736937</v>
      </c>
      <c r="G9" s="20"/>
    </row>
    <row r="10" spans="1:27" ht="15.6" customHeight="1">
      <c r="A10" s="202" t="s">
        <v>10</v>
      </c>
      <c r="B10" s="203">
        <v>460459.93199999997</v>
      </c>
      <c r="C10" s="203">
        <v>427651.06200000009</v>
      </c>
      <c r="D10" s="203">
        <v>2070552.9069999999</v>
      </c>
      <c r="E10" s="203">
        <v>2011637.31</v>
      </c>
      <c r="F10" s="204">
        <v>-2.845404085103155</v>
      </c>
    </row>
    <row r="11" spans="1:27" ht="15.6" customHeight="1">
      <c r="A11" s="202" t="s">
        <v>9</v>
      </c>
      <c r="B11" s="203">
        <v>9732917.4000000004</v>
      </c>
      <c r="C11" s="203">
        <v>8957068.4450000003</v>
      </c>
      <c r="D11" s="203">
        <v>45649085.420000002</v>
      </c>
      <c r="E11" s="203">
        <v>43872214.056000002</v>
      </c>
      <c r="F11" s="204">
        <v>-3.892457751676019</v>
      </c>
    </row>
    <row r="12" spans="1:27" ht="15.6" customHeight="1">
      <c r="A12" s="202" t="s">
        <v>6</v>
      </c>
      <c r="B12" s="203">
        <v>439975.72200000001</v>
      </c>
      <c r="C12" s="203">
        <v>466744.473</v>
      </c>
      <c r="D12" s="203">
        <v>2316872.3029999998</v>
      </c>
      <c r="E12" s="203">
        <v>2265995.8990000002</v>
      </c>
      <c r="F12" s="204">
        <v>-2.195908852383567</v>
      </c>
    </row>
    <row r="13" spans="1:27" ht="15.6" customHeight="1">
      <c r="A13" s="202" t="s">
        <v>175</v>
      </c>
      <c r="B13" s="203">
        <v>1562921.9779999999</v>
      </c>
      <c r="C13" s="203">
        <v>1664856.514</v>
      </c>
      <c r="D13" s="203">
        <v>6025627.4069999997</v>
      </c>
      <c r="E13" s="203">
        <v>6488474.4309999999</v>
      </c>
      <c r="F13" s="204">
        <v>7.68130839723527</v>
      </c>
    </row>
    <row r="14" spans="1:27" ht="15.6" customHeight="1">
      <c r="A14" s="202" t="s">
        <v>153</v>
      </c>
      <c r="B14" s="203">
        <v>6644574.6600000001</v>
      </c>
      <c r="C14" s="203">
        <v>5989272.4040000001</v>
      </c>
      <c r="D14" s="203">
        <v>30541150.596000001</v>
      </c>
      <c r="E14" s="203">
        <v>27056856.072000001</v>
      </c>
      <c r="F14" s="204">
        <v>-11.408524092921169</v>
      </c>
    </row>
    <row r="15" spans="1:27" ht="15.6" customHeight="1">
      <c r="A15" s="202" t="s">
        <v>150</v>
      </c>
      <c r="B15" s="203">
        <v>2868784</v>
      </c>
      <c r="C15" s="203">
        <v>2917893</v>
      </c>
      <c r="D15" s="203">
        <v>13011649</v>
      </c>
      <c r="E15" s="203">
        <v>13455310</v>
      </c>
      <c r="F15" s="204">
        <v>3.4097215502816032</v>
      </c>
    </row>
    <row r="16" spans="1:27" ht="15.6" customHeight="1">
      <c r="A16" s="202" t="s">
        <v>149</v>
      </c>
      <c r="B16" s="203">
        <v>3237515.273</v>
      </c>
      <c r="C16" s="203">
        <v>2539507</v>
      </c>
      <c r="D16" s="203">
        <v>15071183.674000001</v>
      </c>
      <c r="E16" s="203">
        <v>15577552</v>
      </c>
      <c r="F16" s="204">
        <v>3.3598444352685992</v>
      </c>
      <c r="G16" s="15"/>
    </row>
    <row r="17" spans="1:7" ht="15.6" customHeight="1">
      <c r="A17" s="202" t="s">
        <v>155</v>
      </c>
      <c r="B17" s="203">
        <v>1912117.08</v>
      </c>
      <c r="C17" s="203">
        <v>1560263.2379999999</v>
      </c>
      <c r="D17" s="203">
        <v>9284719.1620000005</v>
      </c>
      <c r="E17" s="203">
        <v>7420388.875</v>
      </c>
      <c r="F17" s="204">
        <v>-20.0795549598337</v>
      </c>
      <c r="G17" s="16"/>
    </row>
    <row r="18" spans="1:7" ht="15.6" customHeight="1">
      <c r="A18" s="202" t="s">
        <v>152</v>
      </c>
      <c r="B18" s="203">
        <v>177178</v>
      </c>
      <c r="C18" s="203">
        <v>120433</v>
      </c>
      <c r="D18" s="203">
        <v>769172.9</v>
      </c>
      <c r="E18" s="203">
        <v>743543</v>
      </c>
      <c r="F18" s="204">
        <v>-3.3321376767174229</v>
      </c>
    </row>
    <row r="19" spans="1:7" ht="15.6" customHeight="1">
      <c r="A19" s="202" t="s">
        <v>148</v>
      </c>
      <c r="B19" s="203">
        <v>963352.02899999998</v>
      </c>
      <c r="C19" s="203">
        <v>643888.07000000018</v>
      </c>
      <c r="D19" s="203">
        <v>4771672.9800000004</v>
      </c>
      <c r="E19" s="203">
        <v>3906569.804</v>
      </c>
      <c r="F19" s="204">
        <v>-18.129976208051051</v>
      </c>
    </row>
    <row r="20" spans="1:7" ht="15.6" customHeight="1">
      <c r="A20" s="202" t="s">
        <v>147</v>
      </c>
      <c r="B20" s="203">
        <v>1591380.57</v>
      </c>
      <c r="C20" s="203">
        <v>1602487.3470000001</v>
      </c>
      <c r="D20" s="203">
        <v>7987433.9550000001</v>
      </c>
      <c r="E20" s="203">
        <v>8848143.6140000001</v>
      </c>
      <c r="F20" s="204">
        <v>10.775796881064791</v>
      </c>
    </row>
    <row r="21" spans="1:7" ht="15.6" customHeight="1">
      <c r="A21" s="202" t="s">
        <v>154</v>
      </c>
      <c r="B21" s="203">
        <v>2831526.4470000002</v>
      </c>
      <c r="C21" s="203">
        <v>2808174.2519999999</v>
      </c>
      <c r="D21" s="203">
        <v>13188886.584000001</v>
      </c>
      <c r="E21" s="203">
        <v>12379526.573000001</v>
      </c>
      <c r="F21" s="204">
        <v>-6.1366818635158182</v>
      </c>
    </row>
    <row r="22" spans="1:7" ht="15.6" customHeight="1">
      <c r="A22" s="202" t="s">
        <v>151</v>
      </c>
      <c r="B22" s="203">
        <v>2601339.4410000001</v>
      </c>
      <c r="C22" s="203">
        <v>2421463.2549999999</v>
      </c>
      <c r="D22" s="203">
        <v>11862192.084000001</v>
      </c>
      <c r="E22" s="203">
        <v>11728393.182</v>
      </c>
      <c r="F22" s="204">
        <v>-1.1279441527546079</v>
      </c>
    </row>
    <row r="23" spans="1:7" ht="15.6" customHeight="1">
      <c r="A23" s="202" t="s">
        <v>171</v>
      </c>
      <c r="B23" s="203">
        <v>611559.40100000007</v>
      </c>
      <c r="C23" s="203">
        <v>183327.89499999999</v>
      </c>
      <c r="D23" s="203">
        <v>2580371.3739999998</v>
      </c>
      <c r="E23" s="203">
        <v>998824.05499999982</v>
      </c>
      <c r="F23" s="204">
        <v>-61.291461180192123</v>
      </c>
    </row>
    <row r="24" spans="1:7" ht="15.6" customHeight="1">
      <c r="A24" s="202" t="s">
        <v>146</v>
      </c>
      <c r="B24" s="203">
        <v>194283.65400000001</v>
      </c>
      <c r="C24" s="203">
        <v>144418.12299999999</v>
      </c>
      <c r="D24" s="203">
        <v>835695.83700000006</v>
      </c>
      <c r="E24" s="203">
        <v>813845.16999999993</v>
      </c>
      <c r="F24" s="204">
        <v>-2.614667446285253</v>
      </c>
    </row>
    <row r="25" spans="1:7" ht="15.6" customHeight="1">
      <c r="A25" s="202" t="s">
        <v>145</v>
      </c>
      <c r="B25" s="203">
        <v>51902</v>
      </c>
      <c r="C25" s="203">
        <v>49807</v>
      </c>
      <c r="D25" s="203">
        <v>228031</v>
      </c>
      <c r="E25" s="203">
        <v>218006</v>
      </c>
      <c r="F25" s="204">
        <v>-4.3963320776561119</v>
      </c>
    </row>
    <row r="26" spans="1:7" ht="15.6" customHeight="1">
      <c r="A26" s="202" t="s">
        <v>157</v>
      </c>
      <c r="B26" s="203">
        <v>262705.989</v>
      </c>
      <c r="C26" s="203">
        <v>257063.94399999999</v>
      </c>
      <c r="D26" s="203">
        <v>934046.57000000018</v>
      </c>
      <c r="E26" s="203">
        <v>1093442.8959999999</v>
      </c>
      <c r="F26" s="204">
        <v>17.06513691282008</v>
      </c>
    </row>
    <row r="27" spans="1:7" ht="15.6" customHeight="1">
      <c r="A27" s="202" t="s">
        <v>173</v>
      </c>
      <c r="B27" s="203">
        <v>313416.85399999999</v>
      </c>
      <c r="C27" s="203">
        <v>359889.97600000002</v>
      </c>
      <c r="D27" s="203">
        <v>1447899.9480000001</v>
      </c>
      <c r="E27" s="203">
        <v>1516676.125</v>
      </c>
      <c r="F27" s="204">
        <v>4.7500641943527597</v>
      </c>
    </row>
    <row r="28" spans="1:7" ht="15.6" customHeight="1">
      <c r="A28" s="202" t="s">
        <v>177</v>
      </c>
      <c r="B28" s="203">
        <v>1075652.0249999999</v>
      </c>
      <c r="C28" s="203">
        <v>972571.59299999999</v>
      </c>
      <c r="D28" s="203">
        <v>4799044.4690000014</v>
      </c>
      <c r="E28" s="203">
        <v>5302762.1710000001</v>
      </c>
      <c r="F28" s="204">
        <v>10.496208260911621</v>
      </c>
    </row>
    <row r="29" spans="1:7" ht="15.6" customHeight="1">
      <c r="A29" s="202" t="s">
        <v>178</v>
      </c>
      <c r="B29" s="203">
        <v>615766.72200000018</v>
      </c>
      <c r="C29" s="203">
        <v>635012.103</v>
      </c>
      <c r="D29" s="203">
        <v>2655437.773</v>
      </c>
      <c r="E29" s="203">
        <v>2900355.2230000002</v>
      </c>
      <c r="F29" s="204">
        <v>9.2232419260686669</v>
      </c>
    </row>
    <row r="30" spans="1:7" ht="15.6" customHeight="1">
      <c r="A30" s="202" t="s">
        <v>179</v>
      </c>
      <c r="B30" s="203">
        <v>342619</v>
      </c>
      <c r="C30" s="203">
        <v>354905</v>
      </c>
      <c r="D30" s="203">
        <v>1534755</v>
      </c>
      <c r="E30" s="203">
        <v>1598348</v>
      </c>
      <c r="F30" s="204">
        <v>4.1435277943385103</v>
      </c>
    </row>
    <row r="31" spans="1:7" ht="15.6" customHeight="1">
      <c r="A31" s="202" t="s">
        <v>180</v>
      </c>
      <c r="B31" s="203">
        <v>2710908.932</v>
      </c>
      <c r="C31" s="203">
        <v>2461847.2570000002</v>
      </c>
      <c r="D31" s="203">
        <v>13108773.550000001</v>
      </c>
      <c r="E31" s="203">
        <v>13696581.437000001</v>
      </c>
      <c r="F31" s="204">
        <v>4.4840799542226932</v>
      </c>
    </row>
    <row r="32" spans="1:7" ht="15.6" customHeight="1">
      <c r="A32" s="202" t="s">
        <v>181</v>
      </c>
      <c r="B32" s="203">
        <v>7780130.2609999999</v>
      </c>
      <c r="C32" s="203">
        <v>7272139.4989999998</v>
      </c>
      <c r="D32" s="203">
        <v>34776305.428000003</v>
      </c>
      <c r="E32" s="203">
        <v>32038839.357000001</v>
      </c>
      <c r="F32" s="204">
        <v>-7.8716414446830214</v>
      </c>
    </row>
    <row r="33" spans="1:6" ht="15.6" customHeight="1">
      <c r="A33" s="202" t="s">
        <v>182</v>
      </c>
      <c r="B33" s="203">
        <v>492820.96500000003</v>
      </c>
      <c r="C33" s="203">
        <v>468872.6</v>
      </c>
      <c r="D33" s="203">
        <v>1981846.537</v>
      </c>
      <c r="E33" s="203">
        <v>1977657.0220000001</v>
      </c>
      <c r="F33" s="204">
        <v>-0.2113945213105097</v>
      </c>
    </row>
    <row r="34" spans="1:6" ht="15.6" customHeight="1">
      <c r="A34" s="202" t="s">
        <v>183</v>
      </c>
      <c r="B34" s="203">
        <v>94283</v>
      </c>
      <c r="C34" s="203">
        <v>118839</v>
      </c>
      <c r="D34" s="203">
        <v>619592</v>
      </c>
      <c r="E34" s="203">
        <v>630145</v>
      </c>
      <c r="F34" s="204">
        <v>1.7032176012601781</v>
      </c>
    </row>
    <row r="35" spans="1:6" ht="15.6" customHeight="1">
      <c r="A35" s="193" t="s">
        <v>158</v>
      </c>
      <c r="B35" s="192">
        <f>SUM(B7:B34)</f>
        <v>51434306.037000008</v>
      </c>
      <c r="C35" s="91">
        <f>SUM(C7:C34)</f>
        <v>47133542.470000014</v>
      </c>
      <c r="D35" s="90">
        <f>SUM(D7:D34)</f>
        <v>236757742.90600005</v>
      </c>
      <c r="E35" s="92">
        <f>SUM(E7:E34)</f>
        <v>228211900.10800004</v>
      </c>
      <c r="F35" s="191">
        <f>E35*100/D35-100</f>
        <v>-3.609530439472465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1022494</v>
      </c>
      <c r="C7" s="203">
        <v>1096025</v>
      </c>
      <c r="D7" s="203">
        <v>5024967</v>
      </c>
      <c r="E7" s="203">
        <v>6138160</v>
      </c>
      <c r="F7" s="204">
        <v>22.153240011327441</v>
      </c>
      <c r="G7" s="27"/>
    </row>
    <row r="8" spans="1:14" ht="15.6" customHeight="1">
      <c r="A8" s="202" t="s">
        <v>11</v>
      </c>
      <c r="B8" s="203">
        <v>298190</v>
      </c>
      <c r="C8" s="203">
        <v>229089</v>
      </c>
      <c r="D8" s="203">
        <v>1301818</v>
      </c>
      <c r="E8" s="203">
        <v>1355870</v>
      </c>
      <c r="F8" s="204">
        <v>4.1520396860390596</v>
      </c>
      <c r="G8" s="20"/>
    </row>
    <row r="9" spans="1:14" ht="15.6" customHeight="1">
      <c r="A9" s="202" t="s">
        <v>8</v>
      </c>
      <c r="B9" s="203">
        <v>530213</v>
      </c>
      <c r="C9" s="203">
        <v>394056</v>
      </c>
      <c r="D9" s="203">
        <v>2317209</v>
      </c>
      <c r="E9" s="203">
        <v>2108866</v>
      </c>
      <c r="F9" s="204">
        <v>-8.991118194345006</v>
      </c>
      <c r="G9" s="20"/>
    </row>
    <row r="10" spans="1:14" ht="15.6" customHeight="1">
      <c r="A10" s="202" t="s">
        <v>10</v>
      </c>
      <c r="B10" s="203">
        <v>453519</v>
      </c>
      <c r="C10" s="203">
        <v>422558</v>
      </c>
      <c r="D10" s="203">
        <v>2041889</v>
      </c>
      <c r="E10" s="203">
        <v>1988345</v>
      </c>
      <c r="F10" s="204">
        <v>-2.622277704615684</v>
      </c>
    </row>
    <row r="11" spans="1:14" ht="15.6" customHeight="1">
      <c r="A11" s="202" t="s">
        <v>9</v>
      </c>
      <c r="B11" s="203">
        <v>9074330</v>
      </c>
      <c r="C11" s="203">
        <v>8327422</v>
      </c>
      <c r="D11" s="203">
        <v>42474944</v>
      </c>
      <c r="E11" s="203">
        <v>41010909</v>
      </c>
      <c r="F11" s="204">
        <v>-3.446820318350504</v>
      </c>
    </row>
    <row r="12" spans="1:14" ht="15.6" customHeight="1">
      <c r="A12" s="202" t="s">
        <v>6</v>
      </c>
      <c r="B12" s="203">
        <v>422918</v>
      </c>
      <c r="C12" s="203">
        <v>447039</v>
      </c>
      <c r="D12" s="203">
        <v>2241292</v>
      </c>
      <c r="E12" s="203">
        <v>2210400</v>
      </c>
      <c r="F12" s="204">
        <v>-1.37831215209799</v>
      </c>
    </row>
    <row r="13" spans="1:14" ht="15.6" customHeight="1">
      <c r="A13" s="202" t="s">
        <v>175</v>
      </c>
      <c r="B13" s="203">
        <v>1555858</v>
      </c>
      <c r="C13" s="203">
        <v>1648663</v>
      </c>
      <c r="D13" s="203">
        <v>5997189</v>
      </c>
      <c r="E13" s="203">
        <v>6447739</v>
      </c>
      <c r="F13" s="204">
        <v>7.5126863602264393</v>
      </c>
    </row>
    <row r="14" spans="1:14" ht="15.6" customHeight="1">
      <c r="A14" s="202" t="s">
        <v>153</v>
      </c>
      <c r="B14" s="203">
        <v>6464994</v>
      </c>
      <c r="C14" s="203">
        <v>5833272</v>
      </c>
      <c r="D14" s="203">
        <v>29759606</v>
      </c>
      <c r="E14" s="203">
        <v>26412402</v>
      </c>
      <c r="F14" s="204">
        <v>-11.24747417690946</v>
      </c>
    </row>
    <row r="15" spans="1:14" ht="15.6" customHeight="1">
      <c r="A15" s="202" t="s">
        <v>150</v>
      </c>
      <c r="B15" s="203">
        <v>2857629</v>
      </c>
      <c r="C15" s="203">
        <v>2905312</v>
      </c>
      <c r="D15" s="203">
        <v>12963817</v>
      </c>
      <c r="E15" s="203">
        <v>13401665</v>
      </c>
      <c r="F15" s="204">
        <v>3.3774620545785301</v>
      </c>
    </row>
    <row r="16" spans="1:14" ht="15.6" customHeight="1">
      <c r="A16" s="202" t="s">
        <v>149</v>
      </c>
      <c r="B16" s="203">
        <v>3220941</v>
      </c>
      <c r="C16" s="203">
        <v>2523710</v>
      </c>
      <c r="D16" s="203">
        <v>14983917</v>
      </c>
      <c r="E16" s="203">
        <v>15498245</v>
      </c>
      <c r="F16" s="204">
        <v>3.43253369596215</v>
      </c>
      <c r="G16" s="15"/>
    </row>
    <row r="17" spans="1:7" ht="15.6" customHeight="1">
      <c r="A17" s="202" t="s">
        <v>155</v>
      </c>
      <c r="B17" s="203">
        <v>1908130</v>
      </c>
      <c r="C17" s="203">
        <v>1556862</v>
      </c>
      <c r="D17" s="203">
        <v>9269820</v>
      </c>
      <c r="E17" s="203">
        <v>7407412</v>
      </c>
      <c r="F17" s="204">
        <v>-20.09109130490128</v>
      </c>
      <c r="G17" s="16"/>
    </row>
    <row r="18" spans="1:7" ht="15.6" customHeight="1">
      <c r="A18" s="202" t="s">
        <v>152</v>
      </c>
      <c r="B18" s="203">
        <v>116194</v>
      </c>
      <c r="C18" s="203">
        <v>54895</v>
      </c>
      <c r="D18" s="203">
        <v>495973</v>
      </c>
      <c r="E18" s="203">
        <v>473604</v>
      </c>
      <c r="F18" s="204">
        <v>-4.5101245430698782</v>
      </c>
    </row>
    <row r="19" spans="1:7" ht="15.6" customHeight="1">
      <c r="A19" s="202" t="s">
        <v>148</v>
      </c>
      <c r="B19" s="203">
        <v>962331</v>
      </c>
      <c r="C19" s="203">
        <v>643183</v>
      </c>
      <c r="D19" s="203">
        <v>4766647</v>
      </c>
      <c r="E19" s="203">
        <v>3901198</v>
      </c>
      <c r="F19" s="204">
        <v>-18.156347638077659</v>
      </c>
    </row>
    <row r="20" spans="1:7" ht="15.6" customHeight="1">
      <c r="A20" s="202" t="s">
        <v>147</v>
      </c>
      <c r="B20" s="203">
        <v>1588772</v>
      </c>
      <c r="C20" s="203">
        <v>1601226</v>
      </c>
      <c r="D20" s="203">
        <v>7966603</v>
      </c>
      <c r="E20" s="203">
        <v>8832656</v>
      </c>
      <c r="F20" s="204">
        <v>10.871045036385009</v>
      </c>
    </row>
    <row r="21" spans="1:7" ht="15.6" customHeight="1">
      <c r="A21" s="202" t="s">
        <v>154</v>
      </c>
      <c r="B21" s="203">
        <v>2814119</v>
      </c>
      <c r="C21" s="203">
        <v>2776096</v>
      </c>
      <c r="D21" s="203">
        <v>13061739</v>
      </c>
      <c r="E21" s="203">
        <v>12282734</v>
      </c>
      <c r="F21" s="204">
        <v>-5.964022095373366</v>
      </c>
    </row>
    <row r="22" spans="1:7" ht="15.6" customHeight="1">
      <c r="A22" s="202" t="s">
        <v>151</v>
      </c>
      <c r="B22" s="203">
        <v>2383995</v>
      </c>
      <c r="C22" s="203">
        <v>2205164</v>
      </c>
      <c r="D22" s="203">
        <v>10754056</v>
      </c>
      <c r="E22" s="203">
        <v>10666640</v>
      </c>
      <c r="F22" s="204">
        <v>-0.81286539701856952</v>
      </c>
    </row>
    <row r="23" spans="1:7" ht="15.6" customHeight="1">
      <c r="A23" s="202" t="s">
        <v>171</v>
      </c>
      <c r="B23" s="203">
        <v>606215</v>
      </c>
      <c r="C23" s="203">
        <v>174037</v>
      </c>
      <c r="D23" s="203">
        <v>2550786</v>
      </c>
      <c r="E23" s="203">
        <v>962640</v>
      </c>
      <c r="F23" s="204">
        <v>-62.261044242833393</v>
      </c>
    </row>
    <row r="24" spans="1:7" ht="15.6" customHeight="1">
      <c r="A24" s="202" t="s">
        <v>146</v>
      </c>
      <c r="B24" s="203">
        <v>191228</v>
      </c>
      <c r="C24" s="203">
        <v>140697</v>
      </c>
      <c r="D24" s="203">
        <v>820008</v>
      </c>
      <c r="E24" s="203">
        <v>803867</v>
      </c>
      <c r="F24" s="204">
        <v>-1.968395430288481</v>
      </c>
    </row>
    <row r="25" spans="1:7" ht="15.6" customHeight="1">
      <c r="A25" s="202" t="s">
        <v>145</v>
      </c>
      <c r="B25" s="203">
        <v>51902</v>
      </c>
      <c r="C25" s="203">
        <v>49790</v>
      </c>
      <c r="D25" s="203">
        <v>226856</v>
      </c>
      <c r="E25" s="203">
        <v>217860</v>
      </c>
      <c r="F25" s="204">
        <v>-3.9655111612652969</v>
      </c>
    </row>
    <row r="26" spans="1:7" ht="15.6" customHeight="1">
      <c r="A26" s="202" t="s">
        <v>157</v>
      </c>
      <c r="B26" s="203">
        <v>261742</v>
      </c>
      <c r="C26" s="203">
        <v>254580</v>
      </c>
      <c r="D26" s="203">
        <v>927334</v>
      </c>
      <c r="E26" s="203">
        <v>1080247</v>
      </c>
      <c r="F26" s="204">
        <v>16.489528044911541</v>
      </c>
    </row>
    <row r="27" spans="1:7" ht="15.6" customHeight="1">
      <c r="A27" s="202" t="s">
        <v>173</v>
      </c>
      <c r="B27" s="203">
        <v>309762</v>
      </c>
      <c r="C27" s="203">
        <v>355753</v>
      </c>
      <c r="D27" s="203">
        <v>1427856</v>
      </c>
      <c r="E27" s="203">
        <v>1495237</v>
      </c>
      <c r="F27" s="204">
        <v>4.719033291872563</v>
      </c>
    </row>
    <row r="28" spans="1:7" ht="15.6" customHeight="1">
      <c r="A28" s="202" t="s">
        <v>177</v>
      </c>
      <c r="B28" s="203">
        <v>1030610</v>
      </c>
      <c r="C28" s="203">
        <v>929046</v>
      </c>
      <c r="D28" s="203">
        <v>4595612</v>
      </c>
      <c r="E28" s="203">
        <v>5013448</v>
      </c>
      <c r="F28" s="204">
        <v>9.0920643431168742</v>
      </c>
    </row>
    <row r="29" spans="1:7" ht="15.6" customHeight="1">
      <c r="A29" s="202" t="s">
        <v>178</v>
      </c>
      <c r="B29" s="203">
        <v>612122</v>
      </c>
      <c r="C29" s="203">
        <v>630216</v>
      </c>
      <c r="D29" s="203">
        <v>2639754</v>
      </c>
      <c r="E29" s="203">
        <v>2881256</v>
      </c>
      <c r="F29" s="204">
        <v>9.1486555186581739</v>
      </c>
    </row>
    <row r="30" spans="1:7" ht="15.6" customHeight="1">
      <c r="A30" s="202" t="s">
        <v>179</v>
      </c>
      <c r="B30" s="203">
        <v>340310</v>
      </c>
      <c r="C30" s="203">
        <v>352034</v>
      </c>
      <c r="D30" s="203">
        <v>1520597</v>
      </c>
      <c r="E30" s="203">
        <v>1583625</v>
      </c>
      <c r="F30" s="204">
        <v>4.1449509633387436</v>
      </c>
    </row>
    <row r="31" spans="1:7" ht="15.6" customHeight="1">
      <c r="A31" s="202" t="s">
        <v>180</v>
      </c>
      <c r="B31" s="203">
        <v>2695731</v>
      </c>
      <c r="C31" s="203">
        <v>2448533</v>
      </c>
      <c r="D31" s="203">
        <v>13030400</v>
      </c>
      <c r="E31" s="203">
        <v>13621361</v>
      </c>
      <c r="F31" s="204">
        <v>4.5352483423379226</v>
      </c>
    </row>
    <row r="32" spans="1:7" ht="15.6" customHeight="1">
      <c r="A32" s="202" t="s">
        <v>181</v>
      </c>
      <c r="B32" s="203">
        <v>7752716</v>
      </c>
      <c r="C32" s="203">
        <v>7237277</v>
      </c>
      <c r="D32" s="203">
        <v>34628669</v>
      </c>
      <c r="E32" s="203">
        <v>31856093</v>
      </c>
      <c r="F32" s="204">
        <v>-8.0065913015599932</v>
      </c>
    </row>
    <row r="33" spans="1:6" ht="15.6" customHeight="1">
      <c r="A33" s="202" t="s">
        <v>182</v>
      </c>
      <c r="B33" s="203">
        <v>478256</v>
      </c>
      <c r="C33" s="203">
        <v>458859</v>
      </c>
      <c r="D33" s="203">
        <v>1921870</v>
      </c>
      <c r="E33" s="203">
        <v>1935797</v>
      </c>
      <c r="F33" s="204">
        <v>0.72465879586027881</v>
      </c>
    </row>
    <row r="34" spans="1:6" ht="15.6" customHeight="1">
      <c r="A34" s="202" t="s">
        <v>183</v>
      </c>
      <c r="B34" s="203">
        <v>93912</v>
      </c>
      <c r="C34" s="203">
        <v>118429</v>
      </c>
      <c r="D34" s="203">
        <v>616400</v>
      </c>
      <c r="E34" s="203">
        <v>626947</v>
      </c>
      <c r="F34" s="204">
        <v>1.7110642439973991</v>
      </c>
    </row>
    <row r="35" spans="1:6" ht="15.6" customHeight="1">
      <c r="A35" s="170" t="s">
        <v>158</v>
      </c>
      <c r="B35" s="192">
        <f>SUM(B7:B34)</f>
        <v>50099133</v>
      </c>
      <c r="C35" s="192">
        <f>SUM(C7:C34)</f>
        <v>45813823</v>
      </c>
      <c r="D35" s="90">
        <f>SUM(D7:D34)</f>
        <v>230327628</v>
      </c>
      <c r="E35" s="92">
        <f>SUM(E7:E34)</f>
        <v>222215223</v>
      </c>
      <c r="F35" s="154">
        <f>E35*100/D35-100</f>
        <v>-3.5221154624142628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666365</v>
      </c>
      <c r="C7" s="203">
        <v>513336</v>
      </c>
      <c r="D7" s="203">
        <v>3267519</v>
      </c>
      <c r="E7" s="203">
        <v>3225510</v>
      </c>
      <c r="F7" s="204">
        <v>-1.285654345085675</v>
      </c>
      <c r="G7" s="51"/>
    </row>
    <row r="8" spans="1:14" ht="15.6" customHeight="1">
      <c r="A8" s="202" t="s">
        <v>11</v>
      </c>
      <c r="B8" s="203">
        <v>0</v>
      </c>
      <c r="C8" s="203">
        <v>4012</v>
      </c>
      <c r="D8" s="203">
        <v>14575</v>
      </c>
      <c r="E8" s="203">
        <v>15970</v>
      </c>
      <c r="F8" s="204">
        <v>9.5711835334476802</v>
      </c>
      <c r="G8" s="20"/>
    </row>
    <row r="9" spans="1:14" ht="15.6" customHeight="1">
      <c r="A9" s="202" t="s">
        <v>8</v>
      </c>
      <c r="B9" s="203">
        <v>10360</v>
      </c>
      <c r="C9" s="203">
        <v>0</v>
      </c>
      <c r="D9" s="203">
        <v>38759</v>
      </c>
      <c r="E9" s="203">
        <v>8227</v>
      </c>
      <c r="F9" s="204">
        <v>-78.773962176526737</v>
      </c>
      <c r="G9" s="20"/>
    </row>
    <row r="10" spans="1:14" ht="15.6" customHeight="1">
      <c r="A10" s="202" t="s">
        <v>10</v>
      </c>
      <c r="B10" s="203">
        <v>49094</v>
      </c>
      <c r="C10" s="203">
        <v>53259</v>
      </c>
      <c r="D10" s="203">
        <v>284544</v>
      </c>
      <c r="E10" s="203">
        <v>282273</v>
      </c>
      <c r="F10" s="204">
        <v>-0.79811909581646023</v>
      </c>
    </row>
    <row r="11" spans="1:14" ht="15.6" customHeight="1">
      <c r="A11" s="202" t="s">
        <v>9</v>
      </c>
      <c r="B11" s="203">
        <v>2586727</v>
      </c>
      <c r="C11" s="203">
        <v>2001487</v>
      </c>
      <c r="D11" s="203">
        <v>11775626</v>
      </c>
      <c r="E11" s="203">
        <v>10960496</v>
      </c>
      <c r="F11" s="204">
        <v>-6.9221797635216973</v>
      </c>
    </row>
    <row r="12" spans="1:14" ht="15.6" customHeight="1">
      <c r="A12" s="202" t="s">
        <v>6</v>
      </c>
      <c r="B12" s="203">
        <v>100103</v>
      </c>
      <c r="C12" s="203">
        <v>26516</v>
      </c>
      <c r="D12" s="203">
        <v>604637</v>
      </c>
      <c r="E12" s="203">
        <v>528999</v>
      </c>
      <c r="F12" s="204">
        <v>-12.50965455306242</v>
      </c>
    </row>
    <row r="13" spans="1:14" ht="15.6" customHeight="1">
      <c r="A13" s="202" t="s">
        <v>175</v>
      </c>
      <c r="B13" s="203">
        <v>186133</v>
      </c>
      <c r="C13" s="203">
        <v>204976</v>
      </c>
      <c r="D13" s="203">
        <v>478826</v>
      </c>
      <c r="E13" s="203">
        <v>519993</v>
      </c>
      <c r="F13" s="204">
        <v>8.5974863520360145</v>
      </c>
    </row>
    <row r="14" spans="1:14" ht="15.6" customHeight="1">
      <c r="A14" s="202" t="s">
        <v>153</v>
      </c>
      <c r="B14" s="203">
        <v>1281589</v>
      </c>
      <c r="C14" s="203">
        <v>1184355</v>
      </c>
      <c r="D14" s="203">
        <v>6825644</v>
      </c>
      <c r="E14" s="203">
        <v>5791028</v>
      </c>
      <c r="F14" s="204">
        <v>-15.157778518774199</v>
      </c>
    </row>
    <row r="15" spans="1:14" ht="15.6" customHeight="1">
      <c r="A15" s="202" t="s">
        <v>150</v>
      </c>
      <c r="B15" s="203">
        <v>1674719</v>
      </c>
      <c r="C15" s="203">
        <v>1738297</v>
      </c>
      <c r="D15" s="203">
        <v>7954949</v>
      </c>
      <c r="E15" s="203">
        <v>8246030</v>
      </c>
      <c r="F15" s="204">
        <v>3.6591183676979</v>
      </c>
    </row>
    <row r="16" spans="1:14" ht="15.6" customHeight="1">
      <c r="A16" s="202" t="s">
        <v>149</v>
      </c>
      <c r="B16" s="203">
        <v>2575616</v>
      </c>
      <c r="C16" s="203">
        <v>1961235</v>
      </c>
      <c r="D16" s="203">
        <v>11679975</v>
      </c>
      <c r="E16" s="203">
        <v>11800382</v>
      </c>
      <c r="F16" s="204">
        <v>1.0308840558305969</v>
      </c>
      <c r="G16" s="15"/>
    </row>
    <row r="17" spans="1:7" ht="15.6" customHeight="1">
      <c r="A17" s="202" t="s">
        <v>155</v>
      </c>
      <c r="B17" s="203">
        <v>832116</v>
      </c>
      <c r="C17" s="203">
        <v>785023</v>
      </c>
      <c r="D17" s="203">
        <v>4200184</v>
      </c>
      <c r="E17" s="203">
        <v>4010768</v>
      </c>
      <c r="F17" s="204">
        <v>-4.5097071937800877</v>
      </c>
      <c r="G17" s="16"/>
    </row>
    <row r="18" spans="1:7" ht="15.6" customHeight="1">
      <c r="A18" s="202" t="s">
        <v>152</v>
      </c>
      <c r="B18" s="203">
        <v>67384</v>
      </c>
      <c r="C18" s="203">
        <v>5149</v>
      </c>
      <c r="D18" s="203">
        <v>269904</v>
      </c>
      <c r="E18" s="203">
        <v>251914</v>
      </c>
      <c r="F18" s="204">
        <v>-6.6653328590906398</v>
      </c>
    </row>
    <row r="19" spans="1:7" ht="15.6" customHeight="1">
      <c r="A19" s="202" t="s">
        <v>148</v>
      </c>
      <c r="B19" s="203">
        <v>249474</v>
      </c>
      <c r="C19" s="203">
        <v>264099</v>
      </c>
      <c r="D19" s="203">
        <v>1484248</v>
      </c>
      <c r="E19" s="203">
        <v>1955862</v>
      </c>
      <c r="F19" s="204">
        <v>31.774609094976029</v>
      </c>
    </row>
    <row r="20" spans="1:7" ht="15.6" customHeight="1">
      <c r="A20" s="202" t="s">
        <v>147</v>
      </c>
      <c r="B20" s="203">
        <v>49534</v>
      </c>
      <c r="C20" s="203">
        <v>7816</v>
      </c>
      <c r="D20" s="203">
        <v>364128</v>
      </c>
      <c r="E20" s="203">
        <v>385860</v>
      </c>
      <c r="F20" s="204">
        <v>5.9682309517532266</v>
      </c>
    </row>
    <row r="21" spans="1:7" ht="15.6" customHeight="1">
      <c r="A21" s="202" t="s">
        <v>154</v>
      </c>
      <c r="B21" s="203">
        <v>2183438</v>
      </c>
      <c r="C21" s="203">
        <v>2318535</v>
      </c>
      <c r="D21" s="203">
        <v>10354685</v>
      </c>
      <c r="E21" s="203">
        <v>9703996</v>
      </c>
      <c r="F21" s="204">
        <v>-6.2840057423282332</v>
      </c>
    </row>
    <row r="22" spans="1:7" ht="15.6" customHeight="1">
      <c r="A22" s="202" t="s">
        <v>151</v>
      </c>
      <c r="B22" s="203">
        <v>798546</v>
      </c>
      <c r="C22" s="203">
        <v>605260</v>
      </c>
      <c r="D22" s="203">
        <v>3508289</v>
      </c>
      <c r="E22" s="203">
        <v>3261192</v>
      </c>
      <c r="F22" s="204">
        <v>-7.0432338954972096</v>
      </c>
    </row>
    <row r="23" spans="1:7" ht="15.6" customHeight="1">
      <c r="A23" s="202" t="s">
        <v>171</v>
      </c>
      <c r="B23" s="203">
        <v>6716</v>
      </c>
      <c r="C23" s="203">
        <v>5706</v>
      </c>
      <c r="D23" s="203">
        <v>46669</v>
      </c>
      <c r="E23" s="203">
        <v>40553</v>
      </c>
      <c r="F23" s="204">
        <v>-13.10505903276265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4664</v>
      </c>
      <c r="C25" s="203">
        <v>4667</v>
      </c>
      <c r="D25" s="203">
        <v>24065</v>
      </c>
      <c r="E25" s="203">
        <v>25039</v>
      </c>
      <c r="F25" s="204">
        <v>4.0473717016413806</v>
      </c>
    </row>
    <row r="26" spans="1:7" ht="15.6" customHeight="1">
      <c r="A26" s="202" t="s">
        <v>157</v>
      </c>
      <c r="B26" s="203">
        <v>171757</v>
      </c>
      <c r="C26" s="203">
        <v>104830</v>
      </c>
      <c r="D26" s="203">
        <v>561470</v>
      </c>
      <c r="E26" s="203">
        <v>547181</v>
      </c>
      <c r="F26" s="204">
        <v>-2.5449267102427631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344820</v>
      </c>
      <c r="C28" s="203">
        <v>260770</v>
      </c>
      <c r="D28" s="203">
        <v>1392979</v>
      </c>
      <c r="E28" s="203">
        <v>1566031</v>
      </c>
      <c r="F28" s="204">
        <v>12.42315928667985</v>
      </c>
    </row>
    <row r="29" spans="1:7" ht="15.6" customHeight="1">
      <c r="A29" s="202" t="s">
        <v>178</v>
      </c>
      <c r="B29" s="203">
        <v>45629</v>
      </c>
      <c r="C29" s="203">
        <v>24971</v>
      </c>
      <c r="D29" s="203">
        <v>116725</v>
      </c>
      <c r="E29" s="203">
        <v>106867</v>
      </c>
      <c r="F29" s="204">
        <v>-8.4454915399443138</v>
      </c>
    </row>
    <row r="30" spans="1:7" ht="15.6" customHeight="1">
      <c r="A30" s="202" t="s">
        <v>179</v>
      </c>
      <c r="B30" s="203">
        <v>23188</v>
      </c>
      <c r="C30" s="203">
        <v>61179</v>
      </c>
      <c r="D30" s="203">
        <v>174978</v>
      </c>
      <c r="E30" s="203">
        <v>200106</v>
      </c>
      <c r="F30" s="204">
        <v>14.360662483283621</v>
      </c>
    </row>
    <row r="31" spans="1:7" ht="15.6" customHeight="1">
      <c r="A31" s="202" t="s">
        <v>180</v>
      </c>
      <c r="B31" s="203">
        <v>1602562</v>
      </c>
      <c r="C31" s="203">
        <v>1668950</v>
      </c>
      <c r="D31" s="203">
        <v>8097817</v>
      </c>
      <c r="E31" s="203">
        <v>8419113</v>
      </c>
      <c r="F31" s="204">
        <v>3.967686599981207</v>
      </c>
    </row>
    <row r="32" spans="1:7" ht="15.6" customHeight="1">
      <c r="A32" s="202" t="s">
        <v>181</v>
      </c>
      <c r="B32" s="203">
        <v>524614</v>
      </c>
      <c r="C32" s="203">
        <v>410805</v>
      </c>
      <c r="D32" s="203">
        <v>2357489</v>
      </c>
      <c r="E32" s="203">
        <v>2327101</v>
      </c>
      <c r="F32" s="204">
        <v>-1.2889985912977691</v>
      </c>
    </row>
    <row r="33" spans="1:6" ht="15.6" customHeight="1">
      <c r="A33" s="202" t="s">
        <v>182</v>
      </c>
      <c r="B33" s="203">
        <v>0</v>
      </c>
      <c r="C33" s="203">
        <v>6000</v>
      </c>
      <c r="D33" s="203">
        <v>12539</v>
      </c>
      <c r="E33" s="203">
        <v>17713</v>
      </c>
      <c r="F33" s="204">
        <v>41.263258633064851</v>
      </c>
    </row>
    <row r="34" spans="1:6" ht="15.6" customHeight="1">
      <c r="A34" s="202" t="s">
        <v>183</v>
      </c>
      <c r="B34" s="203">
        <v>13719</v>
      </c>
      <c r="C34" s="203">
        <v>41647</v>
      </c>
      <c r="D34" s="203">
        <v>138985</v>
      </c>
      <c r="E34" s="203">
        <v>122820</v>
      </c>
      <c r="F34" s="204">
        <v>-11.630751519948189</v>
      </c>
    </row>
    <row r="35" spans="1:6" ht="15.6" customHeight="1">
      <c r="A35" s="170" t="s">
        <v>158</v>
      </c>
      <c r="B35" s="90">
        <f>SUM(B7:B34)</f>
        <v>16048867</v>
      </c>
      <c r="C35" s="91">
        <f>SUM(C7:C34)</f>
        <v>14262880</v>
      </c>
      <c r="D35" s="90">
        <f>SUM(D7:D34)</f>
        <v>76030210</v>
      </c>
      <c r="E35" s="92">
        <f>SUM(E7:E34)</f>
        <v>74321024</v>
      </c>
      <c r="F35" s="154">
        <f>E35*100/D35-100</f>
        <v>-2.2480353533154727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178256</v>
      </c>
      <c r="C7" s="203">
        <v>525673</v>
      </c>
      <c r="D7" s="203">
        <v>1317814</v>
      </c>
      <c r="E7" s="203">
        <v>2620595</v>
      </c>
      <c r="F7" s="204">
        <v>98.859247207876081</v>
      </c>
      <c r="G7" s="51"/>
    </row>
    <row r="8" spans="1:14" ht="15.6" customHeight="1">
      <c r="A8" s="202" t="s">
        <v>11</v>
      </c>
      <c r="B8" s="203">
        <v>158394</v>
      </c>
      <c r="C8" s="203">
        <v>128304</v>
      </c>
      <c r="D8" s="203">
        <v>633655</v>
      </c>
      <c r="E8" s="203">
        <v>846887</v>
      </c>
      <c r="F8" s="204">
        <v>33.651119299934493</v>
      </c>
      <c r="G8" s="20"/>
    </row>
    <row r="9" spans="1:14" ht="15.6" customHeight="1">
      <c r="A9" s="202" t="s">
        <v>8</v>
      </c>
      <c r="B9" s="203">
        <v>361717</v>
      </c>
      <c r="C9" s="203">
        <v>256630</v>
      </c>
      <c r="D9" s="203">
        <v>1585951</v>
      </c>
      <c r="E9" s="203">
        <v>1609009</v>
      </c>
      <c r="F9" s="204">
        <v>1.4538910722966849</v>
      </c>
      <c r="G9" s="20"/>
    </row>
    <row r="10" spans="1:14" ht="15.6" customHeight="1">
      <c r="A10" s="202" t="s">
        <v>10</v>
      </c>
      <c r="B10" s="203">
        <v>322597</v>
      </c>
      <c r="C10" s="203">
        <v>279561</v>
      </c>
      <c r="D10" s="203">
        <v>1269876</v>
      </c>
      <c r="E10" s="203">
        <v>1241183</v>
      </c>
      <c r="F10" s="204">
        <v>-2.259511952348106</v>
      </c>
    </row>
    <row r="11" spans="1:14" ht="15.6" customHeight="1">
      <c r="A11" s="202" t="s">
        <v>9</v>
      </c>
      <c r="B11" s="203">
        <v>61127</v>
      </c>
      <c r="C11" s="203">
        <v>45574</v>
      </c>
      <c r="D11" s="203">
        <v>661727</v>
      </c>
      <c r="E11" s="203">
        <v>272410</v>
      </c>
      <c r="F11" s="204">
        <v>-58.833476645202623</v>
      </c>
    </row>
    <row r="12" spans="1:14" ht="15.6" customHeight="1">
      <c r="A12" s="202" t="s">
        <v>6</v>
      </c>
      <c r="B12" s="203">
        <v>115196</v>
      </c>
      <c r="C12" s="203">
        <v>223792</v>
      </c>
      <c r="D12" s="203">
        <v>665030</v>
      </c>
      <c r="E12" s="203">
        <v>811406</v>
      </c>
      <c r="F12" s="204">
        <v>22.01043561944574</v>
      </c>
    </row>
    <row r="13" spans="1:14" ht="15.6" customHeight="1">
      <c r="A13" s="202" t="s">
        <v>175</v>
      </c>
      <c r="B13" s="203">
        <v>36424</v>
      </c>
      <c r="C13" s="203">
        <v>47427</v>
      </c>
      <c r="D13" s="203">
        <v>153854</v>
      </c>
      <c r="E13" s="203">
        <v>186642</v>
      </c>
      <c r="F13" s="204">
        <v>21.311113133230212</v>
      </c>
    </row>
    <row r="14" spans="1:14" ht="15.6" customHeight="1">
      <c r="A14" s="202" t="s">
        <v>153</v>
      </c>
      <c r="B14" s="203">
        <v>505174</v>
      </c>
      <c r="C14" s="203">
        <v>481826</v>
      </c>
      <c r="D14" s="203">
        <v>2011326</v>
      </c>
      <c r="E14" s="203">
        <v>2117907</v>
      </c>
      <c r="F14" s="204">
        <v>5.2990415278279102</v>
      </c>
    </row>
    <row r="15" spans="1:14" ht="15.6" customHeight="1">
      <c r="A15" s="202" t="s">
        <v>150</v>
      </c>
      <c r="B15" s="203">
        <v>341091</v>
      </c>
      <c r="C15" s="203">
        <v>376555</v>
      </c>
      <c r="D15" s="203">
        <v>1450890</v>
      </c>
      <c r="E15" s="203">
        <v>1669029</v>
      </c>
      <c r="F15" s="204">
        <v>15.034840683993959</v>
      </c>
    </row>
    <row r="16" spans="1:14" ht="15.6" customHeight="1">
      <c r="A16" s="202" t="s">
        <v>149</v>
      </c>
      <c r="B16" s="203">
        <v>548858</v>
      </c>
      <c r="C16" s="203">
        <v>484774</v>
      </c>
      <c r="D16" s="203">
        <v>2888215</v>
      </c>
      <c r="E16" s="203">
        <v>3282817</v>
      </c>
      <c r="F16" s="204">
        <v>13.662487037841711</v>
      </c>
      <c r="G16" s="15"/>
    </row>
    <row r="17" spans="1:7" ht="15.6" customHeight="1">
      <c r="A17" s="202" t="s">
        <v>155</v>
      </c>
      <c r="B17" s="203">
        <v>898252</v>
      </c>
      <c r="C17" s="203">
        <v>663026</v>
      </c>
      <c r="D17" s="203">
        <v>4409776</v>
      </c>
      <c r="E17" s="203">
        <v>2879680</v>
      </c>
      <c r="F17" s="204">
        <v>-34.697816850561111</v>
      </c>
      <c r="G17" s="16"/>
    </row>
    <row r="18" spans="1:7" ht="15.6" customHeight="1">
      <c r="A18" s="202" t="s">
        <v>152</v>
      </c>
      <c r="B18" s="203">
        <v>0</v>
      </c>
      <c r="C18" s="203">
        <v>500</v>
      </c>
      <c r="D18" s="203">
        <v>2256</v>
      </c>
      <c r="E18" s="203">
        <v>4326</v>
      </c>
      <c r="F18" s="204">
        <v>91.755319148936167</v>
      </c>
    </row>
    <row r="19" spans="1:7" ht="15.6" customHeight="1">
      <c r="A19" s="202" t="s">
        <v>148</v>
      </c>
      <c r="B19" s="203">
        <v>620889</v>
      </c>
      <c r="C19" s="203">
        <v>294206</v>
      </c>
      <c r="D19" s="203">
        <v>2988177</v>
      </c>
      <c r="E19" s="203">
        <v>1412379</v>
      </c>
      <c r="F19" s="204">
        <v>-52.734426374341282</v>
      </c>
    </row>
    <row r="20" spans="1:7" ht="15.6" customHeight="1">
      <c r="A20" s="202" t="s">
        <v>147</v>
      </c>
      <c r="B20" s="203">
        <v>1435495</v>
      </c>
      <c r="C20" s="203">
        <v>1472164</v>
      </c>
      <c r="D20" s="203">
        <v>7070499</v>
      </c>
      <c r="E20" s="203">
        <v>7813005</v>
      </c>
      <c r="F20" s="204">
        <v>10.50146531383429</v>
      </c>
    </row>
    <row r="21" spans="1:7" ht="15.6" customHeight="1">
      <c r="A21" s="202" t="s">
        <v>154</v>
      </c>
      <c r="B21" s="203">
        <v>498990</v>
      </c>
      <c r="C21" s="203">
        <v>353941</v>
      </c>
      <c r="D21" s="203">
        <v>2151172</v>
      </c>
      <c r="E21" s="203">
        <v>2063763</v>
      </c>
      <c r="F21" s="204">
        <v>-4.0633199018953414</v>
      </c>
    </row>
    <row r="22" spans="1:7" ht="15.6" customHeight="1">
      <c r="A22" s="202" t="s">
        <v>151</v>
      </c>
      <c r="B22" s="203">
        <v>43816</v>
      </c>
      <c r="C22" s="203">
        <v>36644</v>
      </c>
      <c r="D22" s="203">
        <v>166346</v>
      </c>
      <c r="E22" s="203">
        <v>164727</v>
      </c>
      <c r="F22" s="204">
        <v>-0.97327257643706844</v>
      </c>
    </row>
    <row r="23" spans="1:7" ht="15.6" customHeight="1">
      <c r="A23" s="202" t="s">
        <v>171</v>
      </c>
      <c r="B23" s="203">
        <v>133480</v>
      </c>
      <c r="C23" s="203">
        <v>81612</v>
      </c>
      <c r="D23" s="203">
        <v>711913</v>
      </c>
      <c r="E23" s="203">
        <v>562920</v>
      </c>
      <c r="F23" s="204">
        <v>-20.928540425585709</v>
      </c>
    </row>
    <row r="24" spans="1:7" ht="15.6" customHeight="1">
      <c r="A24" s="202" t="s">
        <v>146</v>
      </c>
      <c r="B24" s="203">
        <v>71657</v>
      </c>
      <c r="C24" s="203">
        <v>37180</v>
      </c>
      <c r="D24" s="203">
        <v>319927</v>
      </c>
      <c r="E24" s="203">
        <v>333636</v>
      </c>
      <c r="F24" s="204">
        <v>4.285040024755645</v>
      </c>
    </row>
    <row r="25" spans="1:7" ht="15.6" customHeight="1">
      <c r="A25" s="202" t="s">
        <v>145</v>
      </c>
      <c r="B25" s="203">
        <v>3304</v>
      </c>
      <c r="C25" s="203">
        <v>5013</v>
      </c>
      <c r="D25" s="203">
        <v>11409</v>
      </c>
      <c r="E25" s="203">
        <v>8004</v>
      </c>
      <c r="F25" s="204">
        <v>-29.844859321588221</v>
      </c>
    </row>
    <row r="26" spans="1:7" ht="15.6" customHeight="1">
      <c r="A26" s="202" t="s">
        <v>157</v>
      </c>
      <c r="B26" s="203">
        <v>82785</v>
      </c>
      <c r="C26" s="203">
        <v>93708</v>
      </c>
      <c r="D26" s="203">
        <v>306209</v>
      </c>
      <c r="E26" s="203">
        <v>277760</v>
      </c>
      <c r="F26" s="204">
        <v>-9.2907132056863162</v>
      </c>
    </row>
    <row r="27" spans="1:7" ht="15.6" customHeight="1">
      <c r="A27" s="202" t="s">
        <v>173</v>
      </c>
      <c r="B27" s="203">
        <v>104808</v>
      </c>
      <c r="C27" s="203">
        <v>119979</v>
      </c>
      <c r="D27" s="203">
        <v>411113</v>
      </c>
      <c r="E27" s="203">
        <v>414648</v>
      </c>
      <c r="F27" s="204">
        <v>0.85986091415256283</v>
      </c>
    </row>
    <row r="28" spans="1:7" ht="15.6" customHeight="1">
      <c r="A28" s="202" t="s">
        <v>177</v>
      </c>
      <c r="B28" s="203">
        <v>37475</v>
      </c>
      <c r="C28" s="203">
        <v>16148</v>
      </c>
      <c r="D28" s="203">
        <v>179685</v>
      </c>
      <c r="E28" s="203">
        <v>139000</v>
      </c>
      <c r="F28" s="204">
        <v>-22.642401981244959</v>
      </c>
    </row>
    <row r="29" spans="1:7" ht="15.6" customHeight="1">
      <c r="A29" s="202" t="s">
        <v>178</v>
      </c>
      <c r="B29" s="203">
        <v>302653</v>
      </c>
      <c r="C29" s="203">
        <v>338610</v>
      </c>
      <c r="D29" s="203">
        <v>1365685</v>
      </c>
      <c r="E29" s="203">
        <v>1575180</v>
      </c>
      <c r="F29" s="204">
        <v>15.339920992029651</v>
      </c>
    </row>
    <row r="30" spans="1:7" ht="15.6" customHeight="1">
      <c r="A30" s="202" t="s">
        <v>179</v>
      </c>
      <c r="B30" s="203">
        <v>161120</v>
      </c>
      <c r="C30" s="203">
        <v>152907</v>
      </c>
      <c r="D30" s="203">
        <v>735942</v>
      </c>
      <c r="E30" s="203">
        <v>731360</v>
      </c>
      <c r="F30" s="204">
        <v>-0.62260341168189381</v>
      </c>
    </row>
    <row r="31" spans="1:7" ht="15.6" customHeight="1">
      <c r="A31" s="202" t="s">
        <v>180</v>
      </c>
      <c r="B31" s="203">
        <v>799895</v>
      </c>
      <c r="C31" s="203">
        <v>615372</v>
      </c>
      <c r="D31" s="203">
        <v>3706114</v>
      </c>
      <c r="E31" s="203">
        <v>4442982</v>
      </c>
      <c r="F31" s="204">
        <v>19.882496868687799</v>
      </c>
    </row>
    <row r="32" spans="1:7" ht="15.6" customHeight="1">
      <c r="A32" s="202" t="s">
        <v>181</v>
      </c>
      <c r="B32" s="203">
        <v>221021</v>
      </c>
      <c r="C32" s="203">
        <v>256861</v>
      </c>
      <c r="D32" s="203">
        <v>964932</v>
      </c>
      <c r="E32" s="203">
        <v>933917</v>
      </c>
      <c r="F32" s="204">
        <v>-3.2142161312921469</v>
      </c>
    </row>
    <row r="33" spans="1:6" ht="15.6" customHeight="1">
      <c r="A33" s="202" t="s">
        <v>182</v>
      </c>
      <c r="B33" s="203">
        <v>29541</v>
      </c>
      <c r="C33" s="203">
        <v>36533</v>
      </c>
      <c r="D33" s="203">
        <v>132649</v>
      </c>
      <c r="E33" s="203">
        <v>147113</v>
      </c>
      <c r="F33" s="204">
        <v>10.903964598300769</v>
      </c>
    </row>
    <row r="34" spans="1:6" ht="15.6" customHeight="1">
      <c r="A34" s="202" t="s">
        <v>183</v>
      </c>
      <c r="B34" s="203">
        <v>15780</v>
      </c>
      <c r="C34" s="203">
        <v>23008</v>
      </c>
      <c r="D34" s="203">
        <v>123970</v>
      </c>
      <c r="E34" s="203">
        <v>198552</v>
      </c>
      <c r="F34" s="204">
        <v>60.161329353875942</v>
      </c>
    </row>
    <row r="35" spans="1:6" ht="15.6" customHeight="1">
      <c r="A35" s="170" t="s">
        <v>158</v>
      </c>
      <c r="B35" s="90">
        <f>SUM(B7:B34)</f>
        <v>8089795</v>
      </c>
      <c r="C35" s="91">
        <f>SUM(C7:C34)</f>
        <v>7447528</v>
      </c>
      <c r="D35" s="90">
        <f>SUM(D7:D34)</f>
        <v>38396112</v>
      </c>
      <c r="E35" s="92">
        <f>SUM(E7:E34)</f>
        <v>38760837</v>
      </c>
      <c r="F35" s="154">
        <f>E35*100/D35-100</f>
        <v>0.9499008649625722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177873</v>
      </c>
      <c r="C7" s="203">
        <v>57016</v>
      </c>
      <c r="D7" s="203">
        <v>439634</v>
      </c>
      <c r="E7" s="203">
        <v>292055</v>
      </c>
      <c r="F7" s="204">
        <v>-33.568604793987731</v>
      </c>
      <c r="G7" s="27"/>
    </row>
    <row r="8" spans="1:14" ht="15.6" customHeight="1">
      <c r="A8" s="202" t="s">
        <v>11</v>
      </c>
      <c r="B8" s="203">
        <v>139796</v>
      </c>
      <c r="C8" s="203">
        <v>96773</v>
      </c>
      <c r="D8" s="203">
        <v>653588</v>
      </c>
      <c r="E8" s="203">
        <v>493013</v>
      </c>
      <c r="F8" s="204">
        <v>-24.568229526857891</v>
      </c>
      <c r="G8" s="20"/>
    </row>
    <row r="9" spans="1:14" ht="15.6" customHeight="1">
      <c r="A9" s="202" t="s">
        <v>8</v>
      </c>
      <c r="B9" s="203">
        <v>158136</v>
      </c>
      <c r="C9" s="203">
        <v>137426</v>
      </c>
      <c r="D9" s="203">
        <v>692499</v>
      </c>
      <c r="E9" s="203">
        <v>491630</v>
      </c>
      <c r="F9" s="204">
        <v>-29.006395677105669</v>
      </c>
      <c r="G9" s="20"/>
    </row>
    <row r="10" spans="1:14" ht="15.6" customHeight="1">
      <c r="A10" s="202" t="s">
        <v>10</v>
      </c>
      <c r="B10" s="203">
        <v>81828</v>
      </c>
      <c r="C10" s="203">
        <v>89738</v>
      </c>
      <c r="D10" s="203">
        <v>487469</v>
      </c>
      <c r="E10" s="203">
        <v>464889</v>
      </c>
      <c r="F10" s="204">
        <v>-4.632089425173703</v>
      </c>
    </row>
    <row r="11" spans="1:14" ht="15.6" customHeight="1">
      <c r="A11" s="202" t="s">
        <v>9</v>
      </c>
      <c r="B11" s="203">
        <v>6426476</v>
      </c>
      <c r="C11" s="203">
        <v>6280361</v>
      </c>
      <c r="D11" s="203">
        <v>30037591</v>
      </c>
      <c r="E11" s="203">
        <v>29778003</v>
      </c>
      <c r="F11" s="204">
        <v>-0.86421044883392995</v>
      </c>
    </row>
    <row r="12" spans="1:14" ht="15.6" customHeight="1">
      <c r="A12" s="202" t="s">
        <v>6</v>
      </c>
      <c r="B12" s="203">
        <v>207619</v>
      </c>
      <c r="C12" s="203">
        <v>196731</v>
      </c>
      <c r="D12" s="203">
        <v>971625</v>
      </c>
      <c r="E12" s="203">
        <v>869995</v>
      </c>
      <c r="F12" s="204">
        <v>-10.459796732278409</v>
      </c>
    </row>
    <row r="13" spans="1:14" ht="15.6" customHeight="1">
      <c r="A13" s="202" t="s">
        <v>175</v>
      </c>
      <c r="B13" s="203">
        <v>1333301</v>
      </c>
      <c r="C13" s="203">
        <v>1396260</v>
      </c>
      <c r="D13" s="203">
        <v>5364509</v>
      </c>
      <c r="E13" s="203">
        <v>5741104</v>
      </c>
      <c r="F13" s="204">
        <v>7.0201205739425481</v>
      </c>
    </row>
    <row r="14" spans="1:14" ht="15.6" customHeight="1">
      <c r="A14" s="202" t="s">
        <v>153</v>
      </c>
      <c r="B14" s="203">
        <v>4678231</v>
      </c>
      <c r="C14" s="203">
        <v>4167091</v>
      </c>
      <c r="D14" s="203">
        <v>20922636</v>
      </c>
      <c r="E14" s="203">
        <v>18503467</v>
      </c>
      <c r="F14" s="204">
        <v>-11.56244844100905</v>
      </c>
    </row>
    <row r="15" spans="1:14" ht="15.6" customHeight="1">
      <c r="A15" s="202" t="s">
        <v>150</v>
      </c>
      <c r="B15" s="203">
        <v>841819</v>
      </c>
      <c r="C15" s="203">
        <v>790460</v>
      </c>
      <c r="D15" s="203">
        <v>3557978</v>
      </c>
      <c r="E15" s="203">
        <v>3486606</v>
      </c>
      <c r="F15" s="204">
        <v>-2.005970807014549</v>
      </c>
    </row>
    <row r="16" spans="1:14" ht="15.6" customHeight="1">
      <c r="A16" s="202" t="s">
        <v>149</v>
      </c>
      <c r="B16" s="203">
        <v>96467</v>
      </c>
      <c r="C16" s="203">
        <v>77701</v>
      </c>
      <c r="D16" s="203">
        <v>415727</v>
      </c>
      <c r="E16" s="203">
        <v>415046</v>
      </c>
      <c r="F16" s="204">
        <v>-0.16380942301077539</v>
      </c>
      <c r="G16" s="15"/>
    </row>
    <row r="17" spans="1:7" ht="15.6" customHeight="1">
      <c r="A17" s="202" t="s">
        <v>155</v>
      </c>
      <c r="B17" s="203">
        <v>177762</v>
      </c>
      <c r="C17" s="203">
        <v>108813</v>
      </c>
      <c r="D17" s="203">
        <v>659860</v>
      </c>
      <c r="E17" s="203">
        <v>516964</v>
      </c>
      <c r="F17" s="204">
        <v>-21.65550268238718</v>
      </c>
      <c r="G17" s="16"/>
    </row>
    <row r="18" spans="1:7" ht="15.6" customHeight="1">
      <c r="A18" s="202" t="s">
        <v>152</v>
      </c>
      <c r="B18" s="203">
        <v>48810</v>
      </c>
      <c r="C18" s="203">
        <v>49246</v>
      </c>
      <c r="D18" s="203">
        <v>223813</v>
      </c>
      <c r="E18" s="203">
        <v>217364</v>
      </c>
      <c r="F18" s="204">
        <v>-2.8814233310844339</v>
      </c>
    </row>
    <row r="19" spans="1:7" ht="15.6" customHeight="1">
      <c r="A19" s="202" t="s">
        <v>148</v>
      </c>
      <c r="B19" s="203">
        <v>91968</v>
      </c>
      <c r="C19" s="203">
        <v>84878</v>
      </c>
      <c r="D19" s="203">
        <v>294222</v>
      </c>
      <c r="E19" s="203">
        <v>532957</v>
      </c>
      <c r="F19" s="204">
        <v>81.141111133769726</v>
      </c>
    </row>
    <row r="20" spans="1:7" ht="15.6" customHeight="1">
      <c r="A20" s="202" t="s">
        <v>147</v>
      </c>
      <c r="B20" s="203">
        <v>103743</v>
      </c>
      <c r="C20" s="203">
        <v>121246</v>
      </c>
      <c r="D20" s="203">
        <v>531976</v>
      </c>
      <c r="E20" s="203">
        <v>633791</v>
      </c>
      <c r="F20" s="204">
        <v>19.139021309231989</v>
      </c>
    </row>
    <row r="21" spans="1:7" ht="15.6" customHeight="1">
      <c r="A21" s="202" t="s">
        <v>154</v>
      </c>
      <c r="B21" s="203">
        <v>131691</v>
      </c>
      <c r="C21" s="203">
        <v>103620</v>
      </c>
      <c r="D21" s="203">
        <v>555882</v>
      </c>
      <c r="E21" s="203">
        <v>514975</v>
      </c>
      <c r="F21" s="204">
        <v>-7.3589358892714634</v>
      </c>
    </row>
    <row r="22" spans="1:7" ht="15.6" customHeight="1">
      <c r="A22" s="202" t="s">
        <v>151</v>
      </c>
      <c r="B22" s="203">
        <v>1541633</v>
      </c>
      <c r="C22" s="203">
        <v>1563260</v>
      </c>
      <c r="D22" s="203">
        <v>7079421</v>
      </c>
      <c r="E22" s="203">
        <v>7240721</v>
      </c>
      <c r="F22" s="204">
        <v>2.2784349172058</v>
      </c>
    </row>
    <row r="23" spans="1:7" ht="15.6" customHeight="1">
      <c r="A23" s="202" t="s">
        <v>171</v>
      </c>
      <c r="B23" s="203">
        <v>466019</v>
      </c>
      <c r="C23" s="203">
        <v>86719</v>
      </c>
      <c r="D23" s="203">
        <v>1792204</v>
      </c>
      <c r="E23" s="203">
        <v>359167</v>
      </c>
      <c r="F23" s="204">
        <v>-79.959480059189687</v>
      </c>
    </row>
    <row r="24" spans="1:7" ht="15.6" customHeight="1">
      <c r="A24" s="202" t="s">
        <v>146</v>
      </c>
      <c r="B24" s="203">
        <v>119571</v>
      </c>
      <c r="C24" s="203">
        <v>103517</v>
      </c>
      <c r="D24" s="203">
        <v>500079</v>
      </c>
      <c r="E24" s="203">
        <v>470231</v>
      </c>
      <c r="F24" s="204">
        <v>-5.9686569522015569</v>
      </c>
    </row>
    <row r="25" spans="1:7" ht="15.6" customHeight="1">
      <c r="A25" s="202" t="s">
        <v>145</v>
      </c>
      <c r="B25" s="203">
        <v>43934</v>
      </c>
      <c r="C25" s="203">
        <v>40110</v>
      </c>
      <c r="D25" s="203">
        <v>191382</v>
      </c>
      <c r="E25" s="203">
        <v>184817</v>
      </c>
      <c r="F25" s="204">
        <v>-3.4303121505679708</v>
      </c>
    </row>
    <row r="26" spans="1:7" ht="15.6" customHeight="1">
      <c r="A26" s="202" t="s">
        <v>157</v>
      </c>
      <c r="B26" s="203">
        <v>7200</v>
      </c>
      <c r="C26" s="203">
        <v>56042</v>
      </c>
      <c r="D26" s="203">
        <v>59655</v>
      </c>
      <c r="E26" s="203">
        <v>255306</v>
      </c>
      <c r="F26" s="204">
        <v>327.97083228564242</v>
      </c>
    </row>
    <row r="27" spans="1:7" ht="15.6" customHeight="1">
      <c r="A27" s="202" t="s">
        <v>173</v>
      </c>
      <c r="B27" s="203">
        <v>204954</v>
      </c>
      <c r="C27" s="203">
        <v>235774</v>
      </c>
      <c r="D27" s="203">
        <v>1016743</v>
      </c>
      <c r="E27" s="203">
        <v>1080589</v>
      </c>
      <c r="F27" s="204">
        <v>6.2794629517980374</v>
      </c>
    </row>
    <row r="28" spans="1:7" ht="15.6" customHeight="1">
      <c r="A28" s="202" t="s">
        <v>177</v>
      </c>
      <c r="B28" s="203">
        <v>648315</v>
      </c>
      <c r="C28" s="203">
        <v>652128</v>
      </c>
      <c r="D28" s="203">
        <v>3022948</v>
      </c>
      <c r="E28" s="203">
        <v>3308417</v>
      </c>
      <c r="F28" s="204">
        <v>9.4433976370086441</v>
      </c>
    </row>
    <row r="29" spans="1:7" ht="15.6" customHeight="1">
      <c r="A29" s="202" t="s">
        <v>178</v>
      </c>
      <c r="B29" s="203">
        <v>263840</v>
      </c>
      <c r="C29" s="203">
        <v>266635</v>
      </c>
      <c r="D29" s="203">
        <v>1157344</v>
      </c>
      <c r="E29" s="203">
        <v>1199209</v>
      </c>
      <c r="F29" s="204">
        <v>3.6173341720352852</v>
      </c>
    </row>
    <row r="30" spans="1:7" ht="15.6" customHeight="1">
      <c r="A30" s="202" t="s">
        <v>179</v>
      </c>
      <c r="B30" s="203">
        <v>156002</v>
      </c>
      <c r="C30" s="203">
        <v>137948</v>
      </c>
      <c r="D30" s="203">
        <v>609677</v>
      </c>
      <c r="E30" s="203">
        <v>652159</v>
      </c>
      <c r="F30" s="204">
        <v>6.967951882718225</v>
      </c>
    </row>
    <row r="31" spans="1:7" ht="15.6" customHeight="1">
      <c r="A31" s="202" t="s">
        <v>180</v>
      </c>
      <c r="B31" s="203">
        <v>293274</v>
      </c>
      <c r="C31" s="203">
        <v>164211</v>
      </c>
      <c r="D31" s="203">
        <v>1226469</v>
      </c>
      <c r="E31" s="203">
        <v>759266</v>
      </c>
      <c r="F31" s="204">
        <v>-38.093339497370103</v>
      </c>
    </row>
    <row r="32" spans="1:7" ht="15.6" customHeight="1">
      <c r="A32" s="202" t="s">
        <v>181</v>
      </c>
      <c r="B32" s="203">
        <v>7007081</v>
      </c>
      <c r="C32" s="203">
        <v>6569611</v>
      </c>
      <c r="D32" s="203">
        <v>31306248</v>
      </c>
      <c r="E32" s="203">
        <v>28595075</v>
      </c>
      <c r="F32" s="204">
        <v>-8.660165855710332</v>
      </c>
    </row>
    <row r="33" spans="1:6" ht="15.6" customHeight="1">
      <c r="A33" s="202" t="s">
        <v>182</v>
      </c>
      <c r="B33" s="203">
        <v>448715</v>
      </c>
      <c r="C33" s="203">
        <v>416326</v>
      </c>
      <c r="D33" s="203">
        <v>1776682</v>
      </c>
      <c r="E33" s="203">
        <v>1770971</v>
      </c>
      <c r="F33" s="204">
        <v>-0.321441878738014</v>
      </c>
    </row>
    <row r="34" spans="1:6" ht="15.6" customHeight="1">
      <c r="A34" s="202" t="s">
        <v>183</v>
      </c>
      <c r="B34" s="203">
        <v>64413</v>
      </c>
      <c r="C34" s="203">
        <v>53774</v>
      </c>
      <c r="D34" s="203">
        <v>353445</v>
      </c>
      <c r="E34" s="203">
        <v>305575</v>
      </c>
      <c r="F34" s="204">
        <v>-13.54383284528004</v>
      </c>
    </row>
    <row r="35" spans="1:6" ht="15.6" customHeight="1">
      <c r="A35" s="170" t="s">
        <v>158</v>
      </c>
      <c r="B35" s="90">
        <f>SUM(B7:B34)</f>
        <v>25960471</v>
      </c>
      <c r="C35" s="91">
        <f>SUM(C7:C34)</f>
        <v>24103415</v>
      </c>
      <c r="D35" s="90">
        <f>SUM(D7:D34)</f>
        <v>115901306</v>
      </c>
      <c r="E35" s="92">
        <f>SUM(E7:E34)</f>
        <v>109133362</v>
      </c>
      <c r="F35" s="191">
        <f>E35*100/D35-100</f>
        <v>-5.8394027069893468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30</v>
      </c>
      <c r="E7" s="203">
        <v>109</v>
      </c>
      <c r="F7" s="204">
        <v>263.33333333333331</v>
      </c>
      <c r="G7" s="27"/>
    </row>
    <row r="8" spans="1:14" ht="15.6" customHeight="1">
      <c r="A8" s="202" t="s">
        <v>11</v>
      </c>
      <c r="B8" s="203">
        <v>124759</v>
      </c>
      <c r="C8" s="203">
        <v>88036</v>
      </c>
      <c r="D8" s="203">
        <v>585752</v>
      </c>
      <c r="E8" s="203">
        <v>455819</v>
      </c>
      <c r="F8" s="204">
        <v>-22.182254606044879</v>
      </c>
      <c r="G8" s="20"/>
    </row>
    <row r="9" spans="1:14" ht="15.6" customHeight="1">
      <c r="A9" s="202" t="s">
        <v>8</v>
      </c>
      <c r="B9" s="203">
        <v>45016</v>
      </c>
      <c r="C9" s="203">
        <v>17740</v>
      </c>
      <c r="D9" s="203">
        <v>219187</v>
      </c>
      <c r="E9" s="203">
        <v>70026</v>
      </c>
      <c r="F9" s="204">
        <v>-68.051937386797576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4935014</v>
      </c>
      <c r="C11" s="203">
        <v>4890511</v>
      </c>
      <c r="D11" s="203">
        <v>23138229</v>
      </c>
      <c r="E11" s="203">
        <v>23296774</v>
      </c>
      <c r="F11" s="204">
        <v>0.68520801656859487</v>
      </c>
    </row>
    <row r="12" spans="1:14" ht="15.6" customHeight="1">
      <c r="A12" s="202" t="s">
        <v>6</v>
      </c>
      <c r="B12" s="203">
        <v>156704</v>
      </c>
      <c r="C12" s="203">
        <v>139754</v>
      </c>
      <c r="D12" s="203">
        <v>721381</v>
      </c>
      <c r="E12" s="203">
        <v>607732</v>
      </c>
      <c r="F12" s="204">
        <v>-15.754365584898959</v>
      </c>
    </row>
    <row r="13" spans="1:14" ht="15.6" customHeight="1">
      <c r="A13" s="202" t="s">
        <v>175</v>
      </c>
      <c r="B13" s="203">
        <v>36503</v>
      </c>
      <c r="C13" s="203">
        <v>35455</v>
      </c>
      <c r="D13" s="203">
        <v>150931</v>
      </c>
      <c r="E13" s="203">
        <v>139209</v>
      </c>
      <c r="F13" s="204">
        <v>-7.7664628207591591</v>
      </c>
    </row>
    <row r="14" spans="1:14" ht="15.6" customHeight="1">
      <c r="A14" s="202" t="s">
        <v>153</v>
      </c>
      <c r="B14" s="203">
        <v>3625521</v>
      </c>
      <c r="C14" s="203">
        <v>3072908</v>
      </c>
      <c r="D14" s="203">
        <v>16224147</v>
      </c>
      <c r="E14" s="203">
        <v>13804629</v>
      </c>
      <c r="F14" s="204">
        <v>-14.913067540623249</v>
      </c>
    </row>
    <row r="15" spans="1:14" ht="15.6" customHeight="1">
      <c r="A15" s="202" t="s">
        <v>150</v>
      </c>
      <c r="B15" s="203">
        <v>550299</v>
      </c>
      <c r="C15" s="203">
        <v>490435</v>
      </c>
      <c r="D15" s="203">
        <v>2195449</v>
      </c>
      <c r="E15" s="203">
        <v>2227187</v>
      </c>
      <c r="F15" s="204">
        <v>1.4456268398856049</v>
      </c>
    </row>
    <row r="16" spans="1:14" ht="15.6" customHeight="1">
      <c r="A16" s="202" t="s">
        <v>149</v>
      </c>
      <c r="B16" s="203">
        <v>59004</v>
      </c>
      <c r="C16" s="203">
        <v>56430</v>
      </c>
      <c r="D16" s="203">
        <v>266491</v>
      </c>
      <c r="E16" s="203">
        <v>243996</v>
      </c>
      <c r="F16" s="204">
        <v>-8.4411856310344433</v>
      </c>
      <c r="G16" s="15"/>
    </row>
    <row r="17" spans="1:7" ht="15.6" customHeight="1">
      <c r="A17" s="202" t="s">
        <v>155</v>
      </c>
      <c r="B17" s="203">
        <v>161309</v>
      </c>
      <c r="C17" s="203">
        <v>106356</v>
      </c>
      <c r="D17" s="203">
        <v>606074</v>
      </c>
      <c r="E17" s="203">
        <v>484644</v>
      </c>
      <c r="F17" s="204">
        <v>-20.03550721529054</v>
      </c>
      <c r="G17" s="16"/>
    </row>
    <row r="18" spans="1:7" ht="15.6" customHeight="1">
      <c r="A18" s="202" t="s">
        <v>152</v>
      </c>
      <c r="B18" s="203">
        <v>6334</v>
      </c>
      <c r="C18" s="203">
        <v>6108</v>
      </c>
      <c r="D18" s="203">
        <v>28434</v>
      </c>
      <c r="E18" s="203">
        <v>27935</v>
      </c>
      <c r="F18" s="204">
        <v>-1.754941267496662</v>
      </c>
    </row>
    <row r="19" spans="1:7" ht="15.6" customHeight="1">
      <c r="A19" s="202" t="s">
        <v>148</v>
      </c>
      <c r="B19" s="203">
        <v>38072</v>
      </c>
      <c r="C19" s="203">
        <v>27822</v>
      </c>
      <c r="D19" s="203">
        <v>96568</v>
      </c>
      <c r="E19" s="203">
        <v>210531</v>
      </c>
      <c r="F19" s="204">
        <v>118.0132134868693</v>
      </c>
    </row>
    <row r="20" spans="1:7" ht="15.6" customHeight="1">
      <c r="A20" s="202" t="s">
        <v>147</v>
      </c>
      <c r="B20" s="203">
        <v>56297</v>
      </c>
      <c r="C20" s="203">
        <v>73267</v>
      </c>
      <c r="D20" s="203">
        <v>265333</v>
      </c>
      <c r="E20" s="203">
        <v>297810</v>
      </c>
      <c r="F20" s="204">
        <v>12.24009075388285</v>
      </c>
    </row>
    <row r="21" spans="1:7" ht="15.6" customHeight="1">
      <c r="A21" s="202" t="s">
        <v>154</v>
      </c>
      <c r="B21" s="203">
        <v>55015</v>
      </c>
      <c r="C21" s="203">
        <v>42969</v>
      </c>
      <c r="D21" s="203">
        <v>239430</v>
      </c>
      <c r="E21" s="203">
        <v>220835</v>
      </c>
      <c r="F21" s="204">
        <v>-7.7663617758843912</v>
      </c>
    </row>
    <row r="22" spans="1:7" ht="15.6" customHeight="1">
      <c r="A22" s="202" t="s">
        <v>151</v>
      </c>
      <c r="B22" s="203">
        <v>1149117</v>
      </c>
      <c r="C22" s="203">
        <v>1158175</v>
      </c>
      <c r="D22" s="203">
        <v>5218177</v>
      </c>
      <c r="E22" s="203">
        <v>5296392</v>
      </c>
      <c r="F22" s="204">
        <v>1.498895112220225</v>
      </c>
    </row>
    <row r="23" spans="1:7" ht="15.6" customHeight="1">
      <c r="A23" s="202" t="s">
        <v>171</v>
      </c>
      <c r="B23" s="203">
        <v>425821</v>
      </c>
      <c r="C23" s="203">
        <v>27838</v>
      </c>
      <c r="D23" s="203">
        <v>1623853</v>
      </c>
      <c r="E23" s="203">
        <v>124350</v>
      </c>
      <c r="F23" s="204">
        <v>-92.342287140523183</v>
      </c>
    </row>
    <row r="24" spans="1:7" ht="15.6" customHeight="1">
      <c r="A24" s="202" t="s">
        <v>146</v>
      </c>
      <c r="B24" s="203">
        <v>56411</v>
      </c>
      <c r="C24" s="203">
        <v>54874</v>
      </c>
      <c r="D24" s="203">
        <v>219679</v>
      </c>
      <c r="E24" s="203">
        <v>212044</v>
      </c>
      <c r="F24" s="204">
        <v>-3.4755256533396448</v>
      </c>
    </row>
    <row r="25" spans="1:7" ht="15.6" customHeight="1">
      <c r="A25" s="202" t="s">
        <v>145</v>
      </c>
      <c r="B25" s="203">
        <v>3559</v>
      </c>
      <c r="C25" s="203">
        <v>4477</v>
      </c>
      <c r="D25" s="203">
        <v>17308</v>
      </c>
      <c r="E25" s="203">
        <v>19217</v>
      </c>
      <c r="F25" s="204">
        <v>11.029581696325391</v>
      </c>
    </row>
    <row r="26" spans="1:7" ht="15.6" customHeight="1">
      <c r="A26" s="202" t="s">
        <v>157</v>
      </c>
      <c r="B26" s="203">
        <v>0</v>
      </c>
      <c r="C26" s="203">
        <v>365</v>
      </c>
      <c r="D26" s="203">
        <v>0</v>
      </c>
      <c r="E26" s="203">
        <v>2379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331151</v>
      </c>
      <c r="C28" s="203">
        <v>306559</v>
      </c>
      <c r="D28" s="203">
        <v>1494053</v>
      </c>
      <c r="E28" s="203">
        <v>1652111</v>
      </c>
      <c r="F28" s="204">
        <v>10.57914277472085</v>
      </c>
    </row>
    <row r="29" spans="1:7" ht="15.6" customHeight="1">
      <c r="A29" s="202" t="s">
        <v>178</v>
      </c>
      <c r="B29" s="203">
        <v>36130</v>
      </c>
      <c r="C29" s="203">
        <v>48767</v>
      </c>
      <c r="D29" s="203">
        <v>156818</v>
      </c>
      <c r="E29" s="203">
        <v>177221</v>
      </c>
      <c r="F29" s="204">
        <v>13.01062378043336</v>
      </c>
    </row>
    <row r="30" spans="1:7" ht="15.6" customHeight="1">
      <c r="A30" s="202" t="s">
        <v>179</v>
      </c>
      <c r="B30" s="203">
        <v>83453</v>
      </c>
      <c r="C30" s="203">
        <v>86797</v>
      </c>
      <c r="D30" s="203">
        <v>384337</v>
      </c>
      <c r="E30" s="203">
        <v>420819</v>
      </c>
      <c r="F30" s="204">
        <v>9.4921904474458643</v>
      </c>
    </row>
    <row r="31" spans="1:7" ht="15.6" customHeight="1">
      <c r="A31" s="202" t="s">
        <v>180</v>
      </c>
      <c r="B31" s="203">
        <v>109539</v>
      </c>
      <c r="C31" s="203">
        <v>28598</v>
      </c>
      <c r="D31" s="203">
        <v>505666</v>
      </c>
      <c r="E31" s="203">
        <v>159554</v>
      </c>
      <c r="F31" s="204">
        <v>-68.446761300937766</v>
      </c>
    </row>
    <row r="32" spans="1:7" ht="15.6" customHeight="1">
      <c r="A32" s="202" t="s">
        <v>181</v>
      </c>
      <c r="B32" s="203">
        <v>5509529</v>
      </c>
      <c r="C32" s="203">
        <v>5116458</v>
      </c>
      <c r="D32" s="203">
        <v>25051561</v>
      </c>
      <c r="E32" s="203">
        <v>22233462</v>
      </c>
      <c r="F32" s="204">
        <v>-11.24919520983144</v>
      </c>
    </row>
    <row r="33" spans="1:6" ht="15.6" customHeight="1">
      <c r="A33" s="202" t="s">
        <v>182</v>
      </c>
      <c r="B33" s="203">
        <v>274720</v>
      </c>
      <c r="C33" s="203">
        <v>242622</v>
      </c>
      <c r="D33" s="203">
        <v>1130972</v>
      </c>
      <c r="E33" s="203">
        <v>1056111</v>
      </c>
      <c r="F33" s="204">
        <v>-6.6191735958096256</v>
      </c>
    </row>
    <row r="34" spans="1:6" ht="15.6" customHeight="1">
      <c r="A34" s="202" t="s">
        <v>183</v>
      </c>
      <c r="B34" s="203">
        <v>29833</v>
      </c>
      <c r="C34" s="203">
        <v>17482</v>
      </c>
      <c r="D34" s="203">
        <v>125845</v>
      </c>
      <c r="E34" s="203">
        <v>102244</v>
      </c>
      <c r="F34" s="204">
        <v>-18.75402280583258</v>
      </c>
    </row>
    <row r="35" spans="1:6" ht="15.6" customHeight="1">
      <c r="A35" s="170" t="s">
        <v>158</v>
      </c>
      <c r="B35" s="90">
        <f>SUM(B7:B34)</f>
        <v>17859110</v>
      </c>
      <c r="C35" s="91">
        <f>SUM(C7:C34)</f>
        <v>16140803</v>
      </c>
      <c r="D35" s="192">
        <f>SUM(D7:D34)</f>
        <v>80665705</v>
      </c>
      <c r="E35" s="92">
        <f>SUM(E7:E34)</f>
        <v>73543149</v>
      </c>
      <c r="F35" s="154">
        <f>E35*100/D35-100</f>
        <v>-8.82972013943224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2291.5700000000002</v>
      </c>
      <c r="C7" s="203">
        <v>2264.7330000000002</v>
      </c>
      <c r="D7" s="203">
        <v>7910.0629999999983</v>
      </c>
      <c r="E7" s="203">
        <v>9418.3859999999986</v>
      </c>
      <c r="F7" s="204">
        <v>19.068406914078931</v>
      </c>
      <c r="G7" s="51"/>
    </row>
    <row r="8" spans="1:14" ht="15.6" customHeight="1">
      <c r="A8" s="202" t="s">
        <v>11</v>
      </c>
      <c r="B8" s="203">
        <v>98.534999999999997</v>
      </c>
      <c r="C8" s="203">
        <v>0</v>
      </c>
      <c r="D8" s="203">
        <v>177.208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317.59699999999998</v>
      </c>
      <c r="C9" s="203">
        <v>366.68700000000001</v>
      </c>
      <c r="D9" s="203">
        <v>1078.1769999999999</v>
      </c>
      <c r="E9" s="203">
        <v>1020.45</v>
      </c>
      <c r="F9" s="204">
        <v>-5.3541301660117</v>
      </c>
      <c r="G9" s="20"/>
    </row>
    <row r="10" spans="1:14" ht="15.6" customHeight="1">
      <c r="A10" s="202" t="s">
        <v>10</v>
      </c>
      <c r="B10" s="203">
        <v>1463.932</v>
      </c>
      <c r="C10" s="203">
        <v>672.06200000000013</v>
      </c>
      <c r="D10" s="203">
        <v>7447.9070000000002</v>
      </c>
      <c r="E10" s="203">
        <v>2845.31</v>
      </c>
      <c r="F10" s="204">
        <v>-61.797186780124918</v>
      </c>
    </row>
    <row r="11" spans="1:14" ht="15.6" customHeight="1">
      <c r="A11" s="202" t="s">
        <v>9</v>
      </c>
      <c r="B11" s="203">
        <v>73.400000000000006</v>
      </c>
      <c r="C11" s="203">
        <v>62.445</v>
      </c>
      <c r="D11" s="203">
        <v>264.42</v>
      </c>
      <c r="E11" s="203">
        <v>256.05599999999998</v>
      </c>
      <c r="F11" s="204">
        <v>-3.1631495348309362</v>
      </c>
    </row>
    <row r="12" spans="1:14" ht="15.6" customHeight="1">
      <c r="A12" s="202" t="s">
        <v>6</v>
      </c>
      <c r="B12" s="203">
        <v>1182.722</v>
      </c>
      <c r="C12" s="203">
        <v>1248.473</v>
      </c>
      <c r="D12" s="203">
        <v>4619.302999999999</v>
      </c>
      <c r="E12" s="203">
        <v>4853.8989999999994</v>
      </c>
      <c r="F12" s="204">
        <v>5.0786016851460261</v>
      </c>
    </row>
    <row r="13" spans="1:14" ht="15.6" customHeight="1">
      <c r="A13" s="202" t="s">
        <v>175</v>
      </c>
      <c r="B13" s="203">
        <v>192.97800000000001</v>
      </c>
      <c r="C13" s="203">
        <v>130.51400000000001</v>
      </c>
      <c r="D13" s="203">
        <v>651.40700000000004</v>
      </c>
      <c r="E13" s="203">
        <v>523.43100000000004</v>
      </c>
      <c r="F13" s="204">
        <v>-19.646089157776931</v>
      </c>
    </row>
    <row r="14" spans="1:14" ht="15.6" customHeight="1">
      <c r="A14" s="202" t="s">
        <v>153</v>
      </c>
      <c r="B14" s="203">
        <v>372.66</v>
      </c>
      <c r="C14" s="203">
        <v>233.404</v>
      </c>
      <c r="D14" s="203">
        <v>1337.596</v>
      </c>
      <c r="E14" s="203">
        <v>661.072</v>
      </c>
      <c r="F14" s="204">
        <v>-50.577603401924058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38.273000000000003</v>
      </c>
      <c r="C16" s="203">
        <v>0</v>
      </c>
      <c r="D16" s="203">
        <v>98.673999999999992</v>
      </c>
      <c r="E16" s="203">
        <v>0</v>
      </c>
      <c r="F16" s="204">
        <v>-100</v>
      </c>
      <c r="G16" s="15"/>
    </row>
    <row r="17" spans="1:7" ht="15.6" customHeight="1">
      <c r="A17" s="202" t="s">
        <v>155</v>
      </c>
      <c r="B17" s="203">
        <v>259.08</v>
      </c>
      <c r="C17" s="203">
        <v>254.238</v>
      </c>
      <c r="D17" s="203">
        <v>812.16200000000003</v>
      </c>
      <c r="E17" s="203">
        <v>1061.875</v>
      </c>
      <c r="F17" s="204">
        <v>30.74669831880831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9.0289999999999999</v>
      </c>
      <c r="C19" s="203">
        <v>26.07</v>
      </c>
      <c r="D19" s="203">
        <v>66.97999999999999</v>
      </c>
      <c r="E19" s="203">
        <v>91.804000000000002</v>
      </c>
      <c r="F19" s="204">
        <v>37.061809495371762</v>
      </c>
    </row>
    <row r="20" spans="1:7" ht="15.6" customHeight="1">
      <c r="A20" s="202" t="s">
        <v>147</v>
      </c>
      <c r="B20" s="203">
        <v>2608.5700000000002</v>
      </c>
      <c r="C20" s="203">
        <v>1261.347</v>
      </c>
      <c r="D20" s="203">
        <v>5238.9549999999999</v>
      </c>
      <c r="E20" s="203">
        <v>4422.6139999999996</v>
      </c>
      <c r="F20" s="204">
        <v>-15.582134223332719</v>
      </c>
    </row>
    <row r="21" spans="1:7" ht="15.6" customHeight="1">
      <c r="A21" s="202" t="s">
        <v>154</v>
      </c>
      <c r="B21" s="203">
        <v>24.446999999999999</v>
      </c>
      <c r="C21" s="203">
        <v>19.251999999999999</v>
      </c>
      <c r="D21" s="203">
        <v>82.584000000000017</v>
      </c>
      <c r="E21" s="203">
        <v>78.573000000000008</v>
      </c>
      <c r="F21" s="204">
        <v>-4.8568730020343054</v>
      </c>
    </row>
    <row r="22" spans="1:7" ht="15.6" customHeight="1">
      <c r="A22" s="202" t="s">
        <v>151</v>
      </c>
      <c r="B22" s="203">
        <v>99.441000000000003</v>
      </c>
      <c r="C22" s="203">
        <v>89.25500000000001</v>
      </c>
      <c r="D22" s="203">
        <v>328.08399999999989</v>
      </c>
      <c r="E22" s="203">
        <v>284.18200000000007</v>
      </c>
      <c r="F22" s="204">
        <v>-13.381329171797431</v>
      </c>
    </row>
    <row r="23" spans="1:7" ht="15.6" customHeight="1">
      <c r="A23" s="202" t="s">
        <v>171</v>
      </c>
      <c r="B23" s="203">
        <v>13.401</v>
      </c>
      <c r="C23" s="203">
        <v>17.895</v>
      </c>
      <c r="D23" s="203">
        <v>104.374</v>
      </c>
      <c r="E23" s="203">
        <v>58.054999999999993</v>
      </c>
      <c r="F23" s="204">
        <v>-44.377910207522959</v>
      </c>
    </row>
    <row r="24" spans="1:7" ht="15.6" customHeight="1">
      <c r="A24" s="202" t="s">
        <v>146</v>
      </c>
      <c r="B24" s="203">
        <v>219.654</v>
      </c>
      <c r="C24" s="203">
        <v>218.12299999999999</v>
      </c>
      <c r="D24" s="203">
        <v>967.83699999999999</v>
      </c>
      <c r="E24" s="203">
        <v>1045.17</v>
      </c>
      <c r="F24" s="204">
        <v>7.9902917536734037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68.989000000000004</v>
      </c>
      <c r="C26" s="203">
        <v>72.944000000000003</v>
      </c>
      <c r="D26" s="203">
        <v>336.57000000000011</v>
      </c>
      <c r="E26" s="203">
        <v>266.89600000000002</v>
      </c>
      <c r="F26" s="204">
        <v>-20.701191431203029</v>
      </c>
    </row>
    <row r="27" spans="1:7" ht="15.6" customHeight="1">
      <c r="A27" s="202" t="s">
        <v>173</v>
      </c>
      <c r="B27" s="203">
        <v>1655.854</v>
      </c>
      <c r="C27" s="203">
        <v>1869.9760000000001</v>
      </c>
      <c r="D27" s="203">
        <v>8985.9480000000003</v>
      </c>
      <c r="E27" s="203">
        <v>10400.125</v>
      </c>
      <c r="F27" s="204">
        <v>15.737649494521889</v>
      </c>
    </row>
    <row r="28" spans="1:7" ht="15.6" customHeight="1">
      <c r="A28" s="202" t="s">
        <v>177</v>
      </c>
      <c r="B28" s="203">
        <v>286.02499999999998</v>
      </c>
      <c r="C28" s="203">
        <v>370.59300000000002</v>
      </c>
      <c r="D28" s="203">
        <v>1130.469000000001</v>
      </c>
      <c r="E28" s="203">
        <v>1420.171</v>
      </c>
      <c r="F28" s="204">
        <v>25.626708914618579</v>
      </c>
    </row>
    <row r="29" spans="1:7" ht="15.6" customHeight="1">
      <c r="A29" s="202" t="s">
        <v>178</v>
      </c>
      <c r="B29" s="203">
        <v>595.72199999999998</v>
      </c>
      <c r="C29" s="203">
        <v>328.10300000000001</v>
      </c>
      <c r="D29" s="203">
        <v>3768.7730000000001</v>
      </c>
      <c r="E29" s="203">
        <v>2325.223</v>
      </c>
      <c r="F29" s="204">
        <v>-38.30291715632648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191.93199999999999</v>
      </c>
      <c r="C31" s="203">
        <v>130.25700000000001</v>
      </c>
      <c r="D31" s="203">
        <v>650.55000000000018</v>
      </c>
      <c r="E31" s="203">
        <v>756.43700000000001</v>
      </c>
      <c r="F31" s="204">
        <v>16.276535239412791</v>
      </c>
    </row>
    <row r="32" spans="1:7" ht="15.6" customHeight="1">
      <c r="A32" s="202" t="s">
        <v>181</v>
      </c>
      <c r="B32" s="203">
        <v>80.26100000000001</v>
      </c>
      <c r="C32" s="203">
        <v>81.499000000000009</v>
      </c>
      <c r="D32" s="203">
        <v>283.428</v>
      </c>
      <c r="E32" s="203">
        <v>430.35700000000003</v>
      </c>
      <c r="F32" s="204">
        <v>51.839973467688452</v>
      </c>
    </row>
    <row r="33" spans="1:6" ht="15.6" customHeight="1">
      <c r="A33" s="202" t="s">
        <v>182</v>
      </c>
      <c r="B33" s="203">
        <v>3224.9650000000001</v>
      </c>
      <c r="C33" s="203">
        <v>2814.6</v>
      </c>
      <c r="D33" s="203">
        <v>13060.537</v>
      </c>
      <c r="E33" s="203">
        <v>12688.022000000001</v>
      </c>
      <c r="F33" s="204">
        <v>-2.8522180979235259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15369.037</v>
      </c>
      <c r="C35" s="91">
        <f>SUM(C7:C34)</f>
        <v>12532.47</v>
      </c>
      <c r="D35" s="90">
        <f>SUM(D7:D34)</f>
        <v>59402.906000000003</v>
      </c>
      <c r="E35" s="92">
        <f>SUM(E7:E34)</f>
        <v>54908.108000000007</v>
      </c>
      <c r="F35" s="154">
        <f>E35*100/D35-100</f>
        <v>-7.56662982110673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3219</v>
      </c>
      <c r="C7" s="203">
        <v>3683</v>
      </c>
      <c r="D7" s="203">
        <v>19338</v>
      </c>
      <c r="E7" s="203">
        <v>20216</v>
      </c>
      <c r="F7" s="204">
        <v>4.5402833798738271</v>
      </c>
      <c r="G7" s="51"/>
    </row>
    <row r="8" spans="1:14" ht="15.6" customHeight="1">
      <c r="A8" s="202" t="s">
        <v>11</v>
      </c>
      <c r="B8" s="203">
        <v>1867</v>
      </c>
      <c r="C8" s="203">
        <v>2586</v>
      </c>
      <c r="D8" s="203">
        <v>9119</v>
      </c>
      <c r="E8" s="203">
        <v>10157</v>
      </c>
      <c r="F8" s="204">
        <v>11.382827064371099</v>
      </c>
      <c r="G8" s="20"/>
    </row>
    <row r="9" spans="1:14" ht="15.6" customHeight="1">
      <c r="A9" s="202" t="s">
        <v>8</v>
      </c>
      <c r="B9" s="203">
        <v>5524</v>
      </c>
      <c r="C9" s="203">
        <v>7076</v>
      </c>
      <c r="D9" s="203">
        <v>24128</v>
      </c>
      <c r="E9" s="203">
        <v>28105</v>
      </c>
      <c r="F9" s="204">
        <v>16.48292440318302</v>
      </c>
      <c r="G9" s="20"/>
    </row>
    <row r="10" spans="1:14" ht="15.6" customHeight="1">
      <c r="A10" s="202" t="s">
        <v>10</v>
      </c>
      <c r="B10" s="203">
        <v>5477</v>
      </c>
      <c r="C10" s="203">
        <v>4421</v>
      </c>
      <c r="D10" s="203">
        <v>21216</v>
      </c>
      <c r="E10" s="203">
        <v>20447</v>
      </c>
      <c r="F10" s="204">
        <v>-3.6246229260935081</v>
      </c>
    </row>
    <row r="11" spans="1:14" ht="15.6" customHeight="1">
      <c r="A11" s="202" t="s">
        <v>9</v>
      </c>
      <c r="B11" s="203">
        <v>372128</v>
      </c>
      <c r="C11" s="203">
        <v>314701</v>
      </c>
      <c r="D11" s="203">
        <v>1656132</v>
      </c>
      <c r="E11" s="203">
        <v>1452064</v>
      </c>
      <c r="F11" s="204">
        <v>-12.32196467431341</v>
      </c>
    </row>
    <row r="12" spans="1:14" ht="15.6" customHeight="1">
      <c r="A12" s="202" t="s">
        <v>6</v>
      </c>
      <c r="B12" s="203">
        <v>15875</v>
      </c>
      <c r="C12" s="203">
        <v>18457</v>
      </c>
      <c r="D12" s="203">
        <v>70961</v>
      </c>
      <c r="E12" s="203">
        <v>50742</v>
      </c>
      <c r="F12" s="204">
        <v>-28.4931159369231</v>
      </c>
    </row>
    <row r="13" spans="1:14" ht="15.6" customHeight="1">
      <c r="A13" s="202" t="s">
        <v>175</v>
      </c>
      <c r="B13" s="203">
        <v>6871</v>
      </c>
      <c r="C13" s="203">
        <v>15652</v>
      </c>
      <c r="D13" s="203">
        <v>27787</v>
      </c>
      <c r="E13" s="203">
        <v>38079</v>
      </c>
      <c r="F13" s="204">
        <v>37.038903084176042</v>
      </c>
    </row>
    <row r="14" spans="1:14" ht="15.6" customHeight="1">
      <c r="A14" s="202" t="s">
        <v>153</v>
      </c>
      <c r="B14" s="203">
        <v>179208</v>
      </c>
      <c r="C14" s="203">
        <v>155767</v>
      </c>
      <c r="D14" s="203">
        <v>780207</v>
      </c>
      <c r="E14" s="203">
        <v>643793</v>
      </c>
      <c r="F14" s="204">
        <v>-17.48433428564471</v>
      </c>
    </row>
    <row r="15" spans="1:14" ht="15.6" customHeight="1">
      <c r="A15" s="202" t="s">
        <v>150</v>
      </c>
      <c r="B15" s="203">
        <v>11155</v>
      </c>
      <c r="C15" s="203">
        <v>12581</v>
      </c>
      <c r="D15" s="203">
        <v>47506</v>
      </c>
      <c r="E15" s="203">
        <v>53645</v>
      </c>
      <c r="F15" s="204">
        <v>12.922578200648349</v>
      </c>
    </row>
    <row r="16" spans="1:14" ht="15.6" customHeight="1">
      <c r="A16" s="202" t="s">
        <v>149</v>
      </c>
      <c r="B16" s="203">
        <v>16536</v>
      </c>
      <c r="C16" s="203">
        <v>15797</v>
      </c>
      <c r="D16" s="203">
        <v>87168</v>
      </c>
      <c r="E16" s="203">
        <v>79307</v>
      </c>
      <c r="F16" s="204">
        <v>-9.0182176945668147</v>
      </c>
      <c r="G16" s="15"/>
    </row>
    <row r="17" spans="1:7" ht="15.6" customHeight="1">
      <c r="A17" s="202" t="s">
        <v>155</v>
      </c>
      <c r="B17" s="203">
        <v>3728</v>
      </c>
      <c r="C17" s="203">
        <v>3147</v>
      </c>
      <c r="D17" s="203">
        <v>14087</v>
      </c>
      <c r="E17" s="203">
        <v>11915</v>
      </c>
      <c r="F17" s="204">
        <v>-15.41847093064527</v>
      </c>
      <c r="G17" s="16"/>
    </row>
    <row r="18" spans="1:7" ht="15.6" customHeight="1">
      <c r="A18" s="202" t="s">
        <v>152</v>
      </c>
      <c r="B18" s="203">
        <v>60984</v>
      </c>
      <c r="C18" s="203">
        <v>65538</v>
      </c>
      <c r="D18" s="203">
        <v>273199</v>
      </c>
      <c r="E18" s="203">
        <v>269939</v>
      </c>
      <c r="F18" s="204">
        <v>-1.193269375070912</v>
      </c>
    </row>
    <row r="19" spans="1:7" ht="15.6" customHeight="1">
      <c r="A19" s="202" t="s">
        <v>148</v>
      </c>
      <c r="B19" s="203">
        <v>1012</v>
      </c>
      <c r="C19" s="203">
        <v>679</v>
      </c>
      <c r="D19" s="203">
        <v>4959</v>
      </c>
      <c r="E19" s="203">
        <v>5212</v>
      </c>
      <c r="F19" s="204">
        <v>5.1018350473885903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15592</v>
      </c>
      <c r="E20" s="203">
        <v>11065</v>
      </c>
      <c r="F20" s="204">
        <v>-29.034120061570039</v>
      </c>
    </row>
    <row r="21" spans="1:7" ht="15.6" customHeight="1">
      <c r="A21" s="202" t="s">
        <v>154</v>
      </c>
      <c r="B21" s="203">
        <v>17383</v>
      </c>
      <c r="C21" s="203">
        <v>18665</v>
      </c>
      <c r="D21" s="203">
        <v>83213</v>
      </c>
      <c r="E21" s="203">
        <v>65213</v>
      </c>
      <c r="F21" s="204">
        <v>-21.63123550406787</v>
      </c>
    </row>
    <row r="22" spans="1:7" ht="15.6" customHeight="1">
      <c r="A22" s="202" t="s">
        <v>151</v>
      </c>
      <c r="B22" s="203">
        <v>217245</v>
      </c>
      <c r="C22" s="203">
        <v>216210</v>
      </c>
      <c r="D22" s="203">
        <v>1107807</v>
      </c>
      <c r="E22" s="203">
        <v>1061469</v>
      </c>
      <c r="F22" s="204">
        <v>-4.1828585665192577</v>
      </c>
    </row>
    <row r="23" spans="1:7" ht="15.6" customHeight="1">
      <c r="A23" s="202" t="s">
        <v>171</v>
      </c>
      <c r="B23" s="203">
        <v>5331</v>
      </c>
      <c r="C23" s="203">
        <v>9273</v>
      </c>
      <c r="D23" s="203">
        <v>29481</v>
      </c>
      <c r="E23" s="203">
        <v>36126</v>
      </c>
      <c r="F23" s="204">
        <v>22.53994097893559</v>
      </c>
    </row>
    <row r="24" spans="1:7" ht="15.6" customHeight="1">
      <c r="A24" s="202" t="s">
        <v>146</v>
      </c>
      <c r="B24" s="203">
        <v>2836</v>
      </c>
      <c r="C24" s="203">
        <v>3503</v>
      </c>
      <c r="D24" s="203">
        <v>14720</v>
      </c>
      <c r="E24" s="203">
        <v>8933</v>
      </c>
      <c r="F24" s="204">
        <v>-39.313858695652172</v>
      </c>
    </row>
    <row r="25" spans="1:7" ht="15.6" customHeight="1">
      <c r="A25" s="202" t="s">
        <v>145</v>
      </c>
      <c r="B25" s="203">
        <v>0</v>
      </c>
      <c r="C25" s="203">
        <v>17</v>
      </c>
      <c r="D25" s="203">
        <v>1175</v>
      </c>
      <c r="E25" s="203">
        <v>146</v>
      </c>
      <c r="F25" s="204">
        <v>-87.574468085106389</v>
      </c>
    </row>
    <row r="26" spans="1:7" ht="15.6" customHeight="1">
      <c r="A26" s="202" t="s">
        <v>157</v>
      </c>
      <c r="B26" s="203">
        <v>895</v>
      </c>
      <c r="C26" s="203">
        <v>2411</v>
      </c>
      <c r="D26" s="203">
        <v>6376</v>
      </c>
      <c r="E26" s="203">
        <v>9931</v>
      </c>
      <c r="F26" s="204">
        <v>55.755959849435378</v>
      </c>
    </row>
    <row r="27" spans="1:7" ht="15.6" customHeight="1">
      <c r="A27" s="202" t="s">
        <v>173</v>
      </c>
      <c r="B27" s="203">
        <v>1999</v>
      </c>
      <c r="C27" s="203">
        <v>2267</v>
      </c>
      <c r="D27" s="203">
        <v>11058</v>
      </c>
      <c r="E27" s="203">
        <v>11039</v>
      </c>
      <c r="F27" s="204">
        <v>-0.17182130584193089</v>
      </c>
    </row>
    <row r="28" spans="1:7" ht="15.6" customHeight="1">
      <c r="A28" s="202" t="s">
        <v>177</v>
      </c>
      <c r="B28" s="203">
        <v>44630</v>
      </c>
      <c r="C28" s="203">
        <v>43008</v>
      </c>
      <c r="D28" s="203">
        <v>201637</v>
      </c>
      <c r="E28" s="203">
        <v>287227</v>
      </c>
      <c r="F28" s="204">
        <v>42.447566666831989</v>
      </c>
    </row>
    <row r="29" spans="1:7" ht="15.6" customHeight="1">
      <c r="A29" s="202" t="s">
        <v>178</v>
      </c>
      <c r="B29" s="203">
        <v>3049</v>
      </c>
      <c r="C29" s="203">
        <v>4468</v>
      </c>
      <c r="D29" s="203">
        <v>11915</v>
      </c>
      <c r="E29" s="203">
        <v>16774</v>
      </c>
      <c r="F29" s="204">
        <v>40.780528745279071</v>
      </c>
    </row>
    <row r="30" spans="1:7" ht="15.6" customHeight="1">
      <c r="A30" s="202" t="s">
        <v>179</v>
      </c>
      <c r="B30" s="203">
        <v>2309</v>
      </c>
      <c r="C30" s="203">
        <v>2871</v>
      </c>
      <c r="D30" s="203">
        <v>14158</v>
      </c>
      <c r="E30" s="203">
        <v>14723</v>
      </c>
      <c r="F30" s="204">
        <v>3.99067664924425</v>
      </c>
    </row>
    <row r="31" spans="1:7" ht="15.6" customHeight="1">
      <c r="A31" s="202" t="s">
        <v>180</v>
      </c>
      <c r="B31" s="203">
        <v>8984</v>
      </c>
      <c r="C31" s="203">
        <v>13184</v>
      </c>
      <c r="D31" s="203">
        <v>48638</v>
      </c>
      <c r="E31" s="203">
        <v>48178</v>
      </c>
      <c r="F31" s="204">
        <v>-0.94576257247419449</v>
      </c>
    </row>
    <row r="32" spans="1:7" ht="15.6" customHeight="1">
      <c r="A32" s="202" t="s">
        <v>181</v>
      </c>
      <c r="B32" s="203">
        <v>27334</v>
      </c>
      <c r="C32" s="203">
        <v>34781</v>
      </c>
      <c r="D32" s="203">
        <v>147353</v>
      </c>
      <c r="E32" s="203">
        <v>182316</v>
      </c>
      <c r="F32" s="204">
        <v>23.727375757534631</v>
      </c>
    </row>
    <row r="33" spans="1:6" ht="15.6" customHeight="1">
      <c r="A33" s="202" t="s">
        <v>182</v>
      </c>
      <c r="B33" s="203">
        <v>11340</v>
      </c>
      <c r="C33" s="203">
        <v>7199</v>
      </c>
      <c r="D33" s="203">
        <v>46916</v>
      </c>
      <c r="E33" s="203">
        <v>29172</v>
      </c>
      <c r="F33" s="204">
        <v>-37.820786085770322</v>
      </c>
    </row>
    <row r="34" spans="1:6" ht="15.6" customHeight="1">
      <c r="A34" s="202" t="s">
        <v>183</v>
      </c>
      <c r="B34" s="203">
        <v>371</v>
      </c>
      <c r="C34" s="203">
        <v>410</v>
      </c>
      <c r="D34" s="203">
        <v>3192</v>
      </c>
      <c r="E34" s="203">
        <v>3198</v>
      </c>
      <c r="F34" s="204">
        <v>0.18796992481202321</v>
      </c>
    </row>
    <row r="35" spans="1:6" ht="15.6" customHeight="1">
      <c r="A35" s="170" t="s">
        <v>158</v>
      </c>
      <c r="B35" s="90">
        <f>SUM(B7:B34)</f>
        <v>1027290</v>
      </c>
      <c r="C35" s="91">
        <f>SUM(C7:C34)</f>
        <v>978352</v>
      </c>
      <c r="D35" s="192">
        <f>SUM(D7:D34)</f>
        <v>4779038</v>
      </c>
      <c r="E35" s="192">
        <f>SUM(E7:E34)</f>
        <v>4469131</v>
      </c>
      <c r="F35" s="154">
        <f>E35*100/D35-100</f>
        <v>-6.4847151246757164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2761</v>
      </c>
      <c r="C7" s="203">
        <v>2907</v>
      </c>
      <c r="D7" s="203">
        <v>12637</v>
      </c>
      <c r="E7" s="203">
        <v>12627</v>
      </c>
      <c r="F7" s="204">
        <v>-7.9132705547209525E-2</v>
      </c>
      <c r="G7" s="51"/>
    </row>
    <row r="8" spans="1:14" ht="15.6" customHeight="1">
      <c r="A8" s="202" t="s">
        <v>11</v>
      </c>
      <c r="B8" s="203">
        <v>247</v>
      </c>
      <c r="C8" s="203">
        <v>109</v>
      </c>
      <c r="D8" s="203">
        <v>1004</v>
      </c>
      <c r="E8" s="203">
        <v>805</v>
      </c>
      <c r="F8" s="204">
        <v>-19.820717131474101</v>
      </c>
      <c r="G8" s="20"/>
    </row>
    <row r="9" spans="1:14" ht="15.6" customHeight="1">
      <c r="A9" s="202" t="s">
        <v>8</v>
      </c>
      <c r="B9" s="203">
        <v>2578</v>
      </c>
      <c r="C9" s="203">
        <v>3860</v>
      </c>
      <c r="D9" s="203">
        <v>11460</v>
      </c>
      <c r="E9" s="203">
        <v>15787</v>
      </c>
      <c r="F9" s="204">
        <v>37.757417102966848</v>
      </c>
      <c r="G9" s="20"/>
    </row>
    <row r="10" spans="1:14" ht="15.6" customHeight="1">
      <c r="A10" s="202" t="s">
        <v>10</v>
      </c>
      <c r="B10" s="203">
        <v>1493</v>
      </c>
      <c r="C10" s="203">
        <v>1151</v>
      </c>
      <c r="D10" s="203">
        <v>7350</v>
      </c>
      <c r="E10" s="203">
        <v>6199</v>
      </c>
      <c r="F10" s="204">
        <v>-15.659863945578239</v>
      </c>
    </row>
    <row r="11" spans="1:14" ht="15.6" customHeight="1">
      <c r="A11" s="202" t="s">
        <v>9</v>
      </c>
      <c r="B11" s="203">
        <v>356255</v>
      </c>
      <c r="C11" s="203">
        <v>298883</v>
      </c>
      <c r="D11" s="203">
        <v>1580045</v>
      </c>
      <c r="E11" s="203">
        <v>1381377</v>
      </c>
      <c r="F11" s="204">
        <v>-12.573565942742141</v>
      </c>
    </row>
    <row r="12" spans="1:14" ht="15.6" customHeight="1">
      <c r="A12" s="202" t="s">
        <v>6</v>
      </c>
      <c r="B12" s="203">
        <v>5150</v>
      </c>
      <c r="C12" s="203">
        <v>2708</v>
      </c>
      <c r="D12" s="203">
        <v>18339</v>
      </c>
      <c r="E12" s="203">
        <v>11791</v>
      </c>
      <c r="F12" s="204">
        <v>-35.705327444244503</v>
      </c>
    </row>
    <row r="13" spans="1:14" ht="15.6" customHeight="1">
      <c r="A13" s="202" t="s">
        <v>175</v>
      </c>
      <c r="B13" s="203">
        <v>183</v>
      </c>
      <c r="C13" s="203">
        <v>190</v>
      </c>
      <c r="D13" s="203">
        <v>738</v>
      </c>
      <c r="E13" s="203">
        <v>722</v>
      </c>
      <c r="F13" s="204">
        <v>-2.1680216802167962</v>
      </c>
    </row>
    <row r="14" spans="1:14" ht="15.6" customHeight="1">
      <c r="A14" s="202" t="s">
        <v>153</v>
      </c>
      <c r="B14" s="203">
        <v>147246</v>
      </c>
      <c r="C14" s="203">
        <v>126799</v>
      </c>
      <c r="D14" s="203">
        <v>677352</v>
      </c>
      <c r="E14" s="203">
        <v>542545</v>
      </c>
      <c r="F14" s="204">
        <v>-19.902059785753931</v>
      </c>
    </row>
    <row r="15" spans="1:14" ht="15.6" customHeight="1">
      <c r="A15" s="202" t="s">
        <v>150</v>
      </c>
      <c r="B15" s="203">
        <v>5913</v>
      </c>
      <c r="C15" s="203">
        <v>6668</v>
      </c>
      <c r="D15" s="203">
        <v>25182</v>
      </c>
      <c r="E15" s="203">
        <v>28209</v>
      </c>
      <c r="F15" s="204">
        <v>12.02049082678103</v>
      </c>
    </row>
    <row r="16" spans="1:14" ht="15.6" customHeight="1">
      <c r="A16" s="202" t="s">
        <v>149</v>
      </c>
      <c r="B16" s="203">
        <v>1836</v>
      </c>
      <c r="C16" s="203">
        <v>1083</v>
      </c>
      <c r="D16" s="203">
        <v>7855</v>
      </c>
      <c r="E16" s="203">
        <v>4130</v>
      </c>
      <c r="F16" s="204">
        <v>-47.422024188415023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59882</v>
      </c>
      <c r="C18" s="203">
        <v>63995</v>
      </c>
      <c r="D18" s="203">
        <v>266941</v>
      </c>
      <c r="E18" s="203">
        <v>261875</v>
      </c>
      <c r="F18" s="204">
        <v>-1.8977976406771551</v>
      </c>
    </row>
    <row r="19" spans="1:7" ht="15.6" customHeight="1">
      <c r="A19" s="202" t="s">
        <v>148</v>
      </c>
      <c r="B19" s="203">
        <v>632</v>
      </c>
      <c r="C19" s="203">
        <v>437</v>
      </c>
      <c r="D19" s="203">
        <v>3192</v>
      </c>
      <c r="E19" s="203">
        <v>2574</v>
      </c>
      <c r="F19" s="204">
        <v>-19.3609022556391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15592</v>
      </c>
      <c r="E20" s="203">
        <v>11065</v>
      </c>
      <c r="F20" s="204">
        <v>-29.034120061570039</v>
      </c>
    </row>
    <row r="21" spans="1:7" ht="15.6" customHeight="1">
      <c r="A21" s="202" t="s">
        <v>154</v>
      </c>
      <c r="B21" s="203">
        <v>15499</v>
      </c>
      <c r="C21" s="203">
        <v>15014</v>
      </c>
      <c r="D21" s="203">
        <v>73762</v>
      </c>
      <c r="E21" s="203">
        <v>53238</v>
      </c>
      <c r="F21" s="204">
        <v>-27.824625145738992</v>
      </c>
    </row>
    <row r="22" spans="1:7" ht="15.6" customHeight="1">
      <c r="A22" s="202" t="s">
        <v>151</v>
      </c>
      <c r="B22" s="203">
        <v>203504</v>
      </c>
      <c r="C22" s="203">
        <v>193700</v>
      </c>
      <c r="D22" s="203">
        <v>987237</v>
      </c>
      <c r="E22" s="203">
        <v>924998</v>
      </c>
      <c r="F22" s="204">
        <v>-6.3043625796034766</v>
      </c>
    </row>
    <row r="23" spans="1:7" ht="15.6" customHeight="1">
      <c r="A23" s="202" t="s">
        <v>171</v>
      </c>
      <c r="B23" s="203">
        <v>2451</v>
      </c>
      <c r="C23" s="203">
        <v>3125</v>
      </c>
      <c r="D23" s="203">
        <v>9793</v>
      </c>
      <c r="E23" s="203">
        <v>13558</v>
      </c>
      <c r="F23" s="204">
        <v>38.445828653119577</v>
      </c>
    </row>
    <row r="24" spans="1:7" ht="15.6" customHeight="1">
      <c r="A24" s="202" t="s">
        <v>146</v>
      </c>
      <c r="B24" s="203">
        <v>1699</v>
      </c>
      <c r="C24" s="203">
        <v>1503</v>
      </c>
      <c r="D24" s="203">
        <v>7979</v>
      </c>
      <c r="E24" s="203">
        <v>3551</v>
      </c>
      <c r="F24" s="204">
        <v>-55.49567614989347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790</v>
      </c>
      <c r="C26" s="203">
        <v>1660</v>
      </c>
      <c r="D26" s="203">
        <v>4651</v>
      </c>
      <c r="E26" s="203">
        <v>5802</v>
      </c>
      <c r="F26" s="204">
        <v>24.74736615781552</v>
      </c>
    </row>
    <row r="27" spans="1:7" ht="15.6" customHeight="1">
      <c r="A27" s="202" t="s">
        <v>173</v>
      </c>
      <c r="B27" s="203">
        <v>871</v>
      </c>
      <c r="C27" s="203">
        <v>717</v>
      </c>
      <c r="D27" s="203">
        <v>5397</v>
      </c>
      <c r="E27" s="203">
        <v>5044</v>
      </c>
      <c r="F27" s="204">
        <v>-6.5406707430053794</v>
      </c>
    </row>
    <row r="28" spans="1:7" ht="15.6" customHeight="1">
      <c r="A28" s="202" t="s">
        <v>177</v>
      </c>
      <c r="B28" s="203">
        <v>35858</v>
      </c>
      <c r="C28" s="203">
        <v>41842</v>
      </c>
      <c r="D28" s="203">
        <v>154863</v>
      </c>
      <c r="E28" s="203">
        <v>261260</v>
      </c>
      <c r="F28" s="204">
        <v>68.703951234316776</v>
      </c>
    </row>
    <row r="29" spans="1:7" ht="15.6" customHeight="1">
      <c r="A29" s="202" t="s">
        <v>178</v>
      </c>
      <c r="B29" s="203">
        <v>1247</v>
      </c>
      <c r="C29" s="203">
        <v>2630</v>
      </c>
      <c r="D29" s="203">
        <v>5820</v>
      </c>
      <c r="E29" s="203">
        <v>9374</v>
      </c>
      <c r="F29" s="204">
        <v>61.065292096219927</v>
      </c>
    </row>
    <row r="30" spans="1:7" ht="15.6" customHeight="1">
      <c r="A30" s="202" t="s">
        <v>179</v>
      </c>
      <c r="B30" s="203">
        <v>1082</v>
      </c>
      <c r="C30" s="203">
        <v>1001</v>
      </c>
      <c r="D30" s="203">
        <v>5754</v>
      </c>
      <c r="E30" s="203">
        <v>6347</v>
      </c>
      <c r="F30" s="204">
        <v>10.305874174487309</v>
      </c>
    </row>
    <row r="31" spans="1:7" ht="15.6" customHeight="1">
      <c r="A31" s="202" t="s">
        <v>180</v>
      </c>
      <c r="B31" s="203">
        <v>5294</v>
      </c>
      <c r="C31" s="203">
        <v>4610</v>
      </c>
      <c r="D31" s="203">
        <v>24418</v>
      </c>
      <c r="E31" s="203">
        <v>19241</v>
      </c>
      <c r="F31" s="204">
        <v>-21.2015726103694</v>
      </c>
    </row>
    <row r="32" spans="1:7" ht="15.6" customHeight="1">
      <c r="A32" s="202" t="s">
        <v>181</v>
      </c>
      <c r="B32" s="203">
        <v>21316</v>
      </c>
      <c r="C32" s="203">
        <v>30212</v>
      </c>
      <c r="D32" s="203">
        <v>120056</v>
      </c>
      <c r="E32" s="203">
        <v>151924</v>
      </c>
      <c r="F32" s="204">
        <v>26.544279336309732</v>
      </c>
    </row>
    <row r="33" spans="1:6" ht="15.6" customHeight="1">
      <c r="A33" s="202" t="s">
        <v>182</v>
      </c>
      <c r="B33" s="203">
        <v>6321</v>
      </c>
      <c r="C33" s="203">
        <v>1</v>
      </c>
      <c r="D33" s="203">
        <v>24165</v>
      </c>
      <c r="E33" s="203">
        <v>6663</v>
      </c>
      <c r="F33" s="204">
        <v>-72.427063935443826</v>
      </c>
    </row>
    <row r="34" spans="1:6" ht="15.6" customHeight="1">
      <c r="A34" s="202" t="s">
        <v>183</v>
      </c>
      <c r="B34" s="203">
        <v>54</v>
      </c>
      <c r="C34" s="203">
        <v>222</v>
      </c>
      <c r="D34" s="203">
        <v>969</v>
      </c>
      <c r="E34" s="203">
        <v>1542</v>
      </c>
      <c r="F34" s="204">
        <v>59.13312693498451</v>
      </c>
    </row>
    <row r="35" spans="1:6" ht="15.6" customHeight="1">
      <c r="A35" s="170" t="s">
        <v>158</v>
      </c>
      <c r="B35" s="90">
        <f>SUM(B7:B34)</f>
        <v>880162</v>
      </c>
      <c r="C35" s="91">
        <f>SUM(C7:C34)</f>
        <v>805027</v>
      </c>
      <c r="D35" s="90">
        <f>SUM(D7:D34)</f>
        <v>4052551</v>
      </c>
      <c r="E35" s="92">
        <f>SUM(E7:E34)</f>
        <v>3742248</v>
      </c>
      <c r="F35" s="154">
        <f>E35*100/D35-100</f>
        <v>-7.656979517345988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286386</v>
      </c>
      <c r="C11" s="203">
        <v>314883</v>
      </c>
      <c r="D11" s="203">
        <v>1517745</v>
      </c>
      <c r="E11" s="203">
        <v>1408985</v>
      </c>
      <c r="F11" s="204">
        <v>-7.1658941390022761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411</v>
      </c>
      <c r="D13" s="203">
        <v>0</v>
      </c>
      <c r="E13" s="203">
        <v>2133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326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68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13394</v>
      </c>
      <c r="D21" s="203">
        <v>43852</v>
      </c>
      <c r="E21" s="203">
        <v>31501</v>
      </c>
      <c r="F21" s="204">
        <v>-28.165192009486461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126</v>
      </c>
      <c r="C28" s="203">
        <v>147</v>
      </c>
      <c r="D28" s="203">
        <v>665</v>
      </c>
      <c r="E28" s="203">
        <v>667</v>
      </c>
      <c r="F28" s="204">
        <v>0.3007518796992486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6002</v>
      </c>
      <c r="C31" s="203">
        <v>0</v>
      </c>
      <c r="D31" s="203">
        <v>29085</v>
      </c>
      <c r="E31" s="203">
        <v>26286</v>
      </c>
      <c r="F31" s="204">
        <v>-9.6235172769468846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292514</v>
      </c>
      <c r="C35" s="91">
        <f>SUM(C7:C34)</f>
        <v>328835</v>
      </c>
      <c r="D35" s="192">
        <f>SUM(D7:D34)</f>
        <v>1591674</v>
      </c>
      <c r="E35" s="192">
        <f>SUM(E7:E34)</f>
        <v>1472638</v>
      </c>
      <c r="F35" s="154">
        <f>E35*100/D35-100</f>
        <v>-7.4786671139944474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25180</v>
      </c>
      <c r="C7" s="203">
        <v>168728</v>
      </c>
      <c r="D7" s="203">
        <v>140188</v>
      </c>
      <c r="E7" s="203">
        <v>1244036</v>
      </c>
      <c r="F7" s="204">
        <v>787.4054840642566</v>
      </c>
      <c r="G7" s="27"/>
    </row>
    <row r="8" spans="1:14" ht="15.6" customHeight="1">
      <c r="A8" s="202" t="s">
        <v>11</v>
      </c>
      <c r="B8" s="203">
        <v>0</v>
      </c>
      <c r="C8" s="203">
        <v>3912</v>
      </c>
      <c r="D8" s="203">
        <v>14977</v>
      </c>
      <c r="E8" s="203">
        <v>8920</v>
      </c>
      <c r="F8" s="204">
        <v>-40.442011083661612</v>
      </c>
      <c r="G8" s="20"/>
    </row>
    <row r="9" spans="1:14" ht="15.6" customHeight="1">
      <c r="A9" s="202" t="s">
        <v>8</v>
      </c>
      <c r="B9" s="203">
        <v>5591</v>
      </c>
      <c r="C9" s="203">
        <v>0</v>
      </c>
      <c r="D9" s="203">
        <v>5732</v>
      </c>
      <c r="E9" s="203">
        <v>43</v>
      </c>
      <c r="F9" s="204">
        <v>-99.249825540823451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5520118</v>
      </c>
      <c r="C11" s="203">
        <v>5342726</v>
      </c>
      <c r="D11" s="203">
        <v>26013382</v>
      </c>
      <c r="E11" s="203">
        <v>26105689</v>
      </c>
      <c r="F11" s="204">
        <v>0.35484428745174063</v>
      </c>
    </row>
    <row r="12" spans="1:14" ht="15.6" customHeight="1">
      <c r="A12" s="202" t="s">
        <v>6</v>
      </c>
      <c r="B12" s="203">
        <v>131487</v>
      </c>
      <c r="C12" s="203">
        <v>71822</v>
      </c>
      <c r="D12" s="203">
        <v>867292</v>
      </c>
      <c r="E12" s="203">
        <v>633273</v>
      </c>
      <c r="F12" s="204">
        <v>-26.982723235081149</v>
      </c>
    </row>
    <row r="13" spans="1:14" ht="15.6" customHeight="1">
      <c r="A13" s="202" t="s">
        <v>175</v>
      </c>
      <c r="B13" s="203">
        <v>1279</v>
      </c>
      <c r="C13" s="203">
        <v>1444</v>
      </c>
      <c r="D13" s="203">
        <v>5807</v>
      </c>
      <c r="E13" s="203">
        <v>5115</v>
      </c>
      <c r="F13" s="204">
        <v>-11.91665231617014</v>
      </c>
    </row>
    <row r="14" spans="1:14" ht="15.6" customHeight="1">
      <c r="A14" s="202" t="s">
        <v>153</v>
      </c>
      <c r="B14" s="203">
        <v>2417518</v>
      </c>
      <c r="C14" s="203">
        <v>2029746</v>
      </c>
      <c r="D14" s="203">
        <v>11512818</v>
      </c>
      <c r="E14" s="203">
        <v>8587372</v>
      </c>
      <c r="F14" s="204">
        <v>-25.41033828555268</v>
      </c>
    </row>
    <row r="15" spans="1:14" ht="15.6" customHeight="1">
      <c r="A15" s="202" t="s">
        <v>150</v>
      </c>
      <c r="B15" s="203">
        <v>1850</v>
      </c>
      <c r="C15" s="203">
        <v>7324</v>
      </c>
      <c r="D15" s="203">
        <v>9796</v>
      </c>
      <c r="E15" s="203">
        <v>24440</v>
      </c>
      <c r="F15" s="204">
        <v>149.48958758677011</v>
      </c>
    </row>
    <row r="16" spans="1:14" ht="15.6" customHeight="1">
      <c r="A16" s="202" t="s">
        <v>149</v>
      </c>
      <c r="B16" s="203">
        <v>0</v>
      </c>
      <c r="C16" s="203">
        <v>55730</v>
      </c>
      <c r="D16" s="203">
        <v>0</v>
      </c>
      <c r="E16" s="203">
        <v>436565</v>
      </c>
      <c r="F16" s="204" t="s">
        <v>156</v>
      </c>
      <c r="G16" s="15"/>
    </row>
    <row r="17" spans="1:7" ht="15.6" customHeight="1">
      <c r="A17" s="202" t="s">
        <v>155</v>
      </c>
      <c r="B17" s="203">
        <v>3464</v>
      </c>
      <c r="C17" s="203">
        <v>1941</v>
      </c>
      <c r="D17" s="203">
        <v>13559</v>
      </c>
      <c r="E17" s="203">
        <v>6383</v>
      </c>
      <c r="F17" s="204">
        <v>-52.924256951102592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937</v>
      </c>
      <c r="C19" s="203">
        <v>63280</v>
      </c>
      <c r="D19" s="203">
        <v>7431</v>
      </c>
      <c r="E19" s="203">
        <v>298038</v>
      </c>
      <c r="F19" s="204">
        <v>3910.738796931772</v>
      </c>
    </row>
    <row r="20" spans="1:7" ht="15.6" customHeight="1">
      <c r="A20" s="202" t="s">
        <v>147</v>
      </c>
      <c r="B20" s="203">
        <v>92131</v>
      </c>
      <c r="C20" s="203">
        <v>750447</v>
      </c>
      <c r="D20" s="203">
        <v>772913</v>
      </c>
      <c r="E20" s="203">
        <v>3538620</v>
      </c>
      <c r="F20" s="204">
        <v>357.82901827243171</v>
      </c>
    </row>
    <row r="21" spans="1:7" ht="15.6" customHeight="1">
      <c r="A21" s="202" t="s">
        <v>154</v>
      </c>
      <c r="B21" s="203">
        <v>297687</v>
      </c>
      <c r="C21" s="203">
        <v>266201</v>
      </c>
      <c r="D21" s="203">
        <v>998271</v>
      </c>
      <c r="E21" s="203">
        <v>826680</v>
      </c>
      <c r="F21" s="204">
        <v>-17.18881946886167</v>
      </c>
    </row>
    <row r="22" spans="1:7" ht="15.6" customHeight="1">
      <c r="A22" s="202" t="s">
        <v>151</v>
      </c>
      <c r="B22" s="203">
        <v>1177944</v>
      </c>
      <c r="C22" s="203">
        <v>1086896</v>
      </c>
      <c r="D22" s="203">
        <v>5160156</v>
      </c>
      <c r="E22" s="203">
        <v>5070893</v>
      </c>
      <c r="F22" s="204">
        <v>-1.7298508029602151</v>
      </c>
    </row>
    <row r="23" spans="1:7" ht="15.6" customHeight="1">
      <c r="A23" s="202" t="s">
        <v>171</v>
      </c>
      <c r="B23" s="203">
        <v>384793</v>
      </c>
      <c r="C23" s="203">
        <v>1060</v>
      </c>
      <c r="D23" s="203">
        <v>1504848</v>
      </c>
      <c r="E23" s="203">
        <v>19711</v>
      </c>
      <c r="F23" s="204">
        <v>-98.690166714512031</v>
      </c>
    </row>
    <row r="24" spans="1:7" ht="15.6" customHeight="1">
      <c r="A24" s="202" t="s">
        <v>146</v>
      </c>
      <c r="B24" s="203">
        <v>0</v>
      </c>
      <c r="C24" s="203">
        <v>491</v>
      </c>
      <c r="D24" s="203">
        <v>921</v>
      </c>
      <c r="E24" s="203">
        <v>991</v>
      </c>
      <c r="F24" s="204">
        <v>7.6004343105320373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6043</v>
      </c>
      <c r="C26" s="203">
        <v>3050</v>
      </c>
      <c r="D26" s="203">
        <v>35697</v>
      </c>
      <c r="E26" s="203">
        <v>45970</v>
      </c>
      <c r="F26" s="204">
        <v>28.778328711096179</v>
      </c>
    </row>
    <row r="27" spans="1:7" ht="15.6" customHeight="1">
      <c r="A27" s="202" t="s">
        <v>173</v>
      </c>
      <c r="B27" s="203">
        <v>1837</v>
      </c>
      <c r="C27" s="203">
        <v>2454</v>
      </c>
      <c r="D27" s="203">
        <v>6694</v>
      </c>
      <c r="E27" s="203">
        <v>7803</v>
      </c>
      <c r="F27" s="204">
        <v>16.567074992530621</v>
      </c>
    </row>
    <row r="28" spans="1:7" ht="15.6" customHeight="1">
      <c r="A28" s="202" t="s">
        <v>177</v>
      </c>
      <c r="B28" s="203">
        <v>48232</v>
      </c>
      <c r="C28" s="203">
        <v>41517</v>
      </c>
      <c r="D28" s="203">
        <v>249517</v>
      </c>
      <c r="E28" s="203">
        <v>336061</v>
      </c>
      <c r="F28" s="204">
        <v>34.684610667810198</v>
      </c>
    </row>
    <row r="29" spans="1:7" ht="15.6" customHeight="1">
      <c r="A29" s="202" t="s">
        <v>178</v>
      </c>
      <c r="B29" s="203">
        <v>17862</v>
      </c>
      <c r="C29" s="203">
        <v>4571</v>
      </c>
      <c r="D29" s="203">
        <v>32590</v>
      </c>
      <c r="E29" s="203">
        <v>29004</v>
      </c>
      <c r="F29" s="204">
        <v>-11.003375268487259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347730</v>
      </c>
      <c r="C31" s="203">
        <v>96492</v>
      </c>
      <c r="D31" s="203">
        <v>1388940</v>
      </c>
      <c r="E31" s="203">
        <v>865798</v>
      </c>
      <c r="F31" s="204">
        <v>-37.66483793396403</v>
      </c>
    </row>
    <row r="32" spans="1:7" ht="15.6" customHeight="1">
      <c r="A32" s="202" t="s">
        <v>181</v>
      </c>
      <c r="B32" s="203">
        <v>2850398</v>
      </c>
      <c r="C32" s="203">
        <v>2948795</v>
      </c>
      <c r="D32" s="203">
        <v>14002143</v>
      </c>
      <c r="E32" s="203">
        <v>12473828</v>
      </c>
      <c r="F32" s="204">
        <v>-10.914864960313579</v>
      </c>
    </row>
    <row r="33" spans="1:6" ht="15.6" customHeight="1">
      <c r="A33" s="202" t="s">
        <v>182</v>
      </c>
      <c r="B33" s="203">
        <v>31051</v>
      </c>
      <c r="C33" s="203">
        <v>23241</v>
      </c>
      <c r="D33" s="203">
        <v>109886</v>
      </c>
      <c r="E33" s="203">
        <v>115589</v>
      </c>
      <c r="F33" s="204">
        <v>5.1899241031614594</v>
      </c>
    </row>
    <row r="34" spans="1:6" ht="15.6" customHeight="1">
      <c r="A34" s="202" t="s">
        <v>183</v>
      </c>
      <c r="B34" s="203">
        <v>32</v>
      </c>
      <c r="C34" s="203">
        <v>0</v>
      </c>
      <c r="D34" s="203">
        <v>15213</v>
      </c>
      <c r="E34" s="203">
        <v>244</v>
      </c>
      <c r="F34" s="204">
        <v>-98.396108591336358</v>
      </c>
    </row>
    <row r="35" spans="1:6" ht="15.6" customHeight="1">
      <c r="A35" s="170" t="s">
        <v>158</v>
      </c>
      <c r="B35" s="90">
        <f>SUM(B7:B34)</f>
        <v>13363164</v>
      </c>
      <c r="C35" s="91">
        <f>SUM(C7:C34)</f>
        <v>12971868</v>
      </c>
      <c r="D35" s="192">
        <f>SUM(D7:D34)</f>
        <v>62874821</v>
      </c>
      <c r="E35" s="192">
        <f>SUM(E7:E34)</f>
        <v>60681066</v>
      </c>
      <c r="F35" s="191">
        <f>E35*100/D35-100</f>
        <v>-3.4890834917844131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0</v>
      </c>
      <c r="C8" s="203">
        <v>3912</v>
      </c>
      <c r="D8" s="203">
        <v>14977</v>
      </c>
      <c r="E8" s="203">
        <v>8920</v>
      </c>
      <c r="F8" s="204">
        <v>-40.442011083661612</v>
      </c>
      <c r="G8" s="20"/>
    </row>
    <row r="9" spans="1:14" ht="15.6" customHeight="1">
      <c r="A9" s="202" t="s">
        <v>8</v>
      </c>
      <c r="B9" s="203">
        <v>326</v>
      </c>
      <c r="C9" s="203">
        <v>0</v>
      </c>
      <c r="D9" s="203">
        <v>467</v>
      </c>
      <c r="E9" s="203">
        <v>43</v>
      </c>
      <c r="F9" s="204">
        <v>-90.792291220556748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4358869</v>
      </c>
      <c r="C11" s="203">
        <v>4332470</v>
      </c>
      <c r="D11" s="203">
        <v>20646278</v>
      </c>
      <c r="E11" s="203">
        <v>20704094</v>
      </c>
      <c r="F11" s="204">
        <v>0.28003110294261552</v>
      </c>
    </row>
    <row r="12" spans="1:14" ht="15.6" customHeight="1">
      <c r="A12" s="202" t="s">
        <v>6</v>
      </c>
      <c r="B12" s="203">
        <v>39843</v>
      </c>
      <c r="C12" s="203">
        <v>22247</v>
      </c>
      <c r="D12" s="203">
        <v>188868</v>
      </c>
      <c r="E12" s="203">
        <v>94291</v>
      </c>
      <c r="F12" s="204">
        <v>-50.075714255458841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1925982</v>
      </c>
      <c r="C14" s="203">
        <v>1459202</v>
      </c>
      <c r="D14" s="203">
        <v>8280631</v>
      </c>
      <c r="E14" s="203">
        <v>6410795</v>
      </c>
      <c r="F14" s="204">
        <v>-22.58083955196167</v>
      </c>
    </row>
    <row r="15" spans="1:14" ht="15.6" customHeight="1">
      <c r="A15" s="202" t="s">
        <v>150</v>
      </c>
      <c r="B15" s="203">
        <v>1850</v>
      </c>
      <c r="C15" s="203">
        <v>6678</v>
      </c>
      <c r="D15" s="203">
        <v>9796</v>
      </c>
      <c r="E15" s="203">
        <v>23373</v>
      </c>
      <c r="F15" s="204">
        <v>138.59738668844429</v>
      </c>
    </row>
    <row r="16" spans="1:14" ht="15.6" customHeight="1">
      <c r="A16" s="202" t="s">
        <v>149</v>
      </c>
      <c r="B16" s="203">
        <v>0</v>
      </c>
      <c r="C16" s="203">
        <v>96</v>
      </c>
      <c r="D16" s="203">
        <v>0</v>
      </c>
      <c r="E16" s="203">
        <v>320</v>
      </c>
      <c r="F16" s="204" t="s">
        <v>156</v>
      </c>
      <c r="G16" s="15"/>
    </row>
    <row r="17" spans="1:7" ht="15.6" customHeight="1">
      <c r="A17" s="202" t="s">
        <v>155</v>
      </c>
      <c r="B17" s="203">
        <v>3150</v>
      </c>
      <c r="C17" s="203">
        <v>1941</v>
      </c>
      <c r="D17" s="203">
        <v>13197</v>
      </c>
      <c r="E17" s="203">
        <v>6383</v>
      </c>
      <c r="F17" s="204">
        <v>-51.632946881867092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213</v>
      </c>
      <c r="D20" s="203">
        <v>7776</v>
      </c>
      <c r="E20" s="203">
        <v>829</v>
      </c>
      <c r="F20" s="204">
        <v>-89.33899176954732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11</v>
      </c>
      <c r="E21" s="203">
        <v>6</v>
      </c>
      <c r="F21" s="204">
        <v>-45.454545454545453</v>
      </c>
    </row>
    <row r="22" spans="1:7" ht="15.6" customHeight="1">
      <c r="A22" s="202" t="s">
        <v>151</v>
      </c>
      <c r="B22" s="203">
        <v>749788</v>
      </c>
      <c r="C22" s="203">
        <v>790312</v>
      </c>
      <c r="D22" s="203">
        <v>3458590</v>
      </c>
      <c r="E22" s="203">
        <v>3530150</v>
      </c>
      <c r="F22" s="204">
        <v>2.0690512607739042</v>
      </c>
    </row>
    <row r="23" spans="1:7" ht="15.6" customHeight="1">
      <c r="A23" s="202" t="s">
        <v>171</v>
      </c>
      <c r="B23" s="203">
        <v>384793</v>
      </c>
      <c r="C23" s="203">
        <v>124</v>
      </c>
      <c r="D23" s="203">
        <v>1496313</v>
      </c>
      <c r="E23" s="203">
        <v>13608</v>
      </c>
      <c r="F23" s="204">
        <v>-99.090564607805987</v>
      </c>
    </row>
    <row r="24" spans="1:7" ht="15.6" customHeight="1">
      <c r="A24" s="202" t="s">
        <v>146</v>
      </c>
      <c r="B24" s="203">
        <v>0</v>
      </c>
      <c r="C24" s="203">
        <v>491</v>
      </c>
      <c r="D24" s="203">
        <v>906</v>
      </c>
      <c r="E24" s="203">
        <v>991</v>
      </c>
      <c r="F24" s="204">
        <v>9.3818984547461355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46191</v>
      </c>
      <c r="C28" s="203">
        <v>39412</v>
      </c>
      <c r="D28" s="203">
        <v>229239</v>
      </c>
      <c r="E28" s="203">
        <v>316790</v>
      </c>
      <c r="F28" s="204">
        <v>38.192017937610963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122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55192</v>
      </c>
      <c r="C31" s="203">
        <v>512</v>
      </c>
      <c r="D31" s="203">
        <v>289423</v>
      </c>
      <c r="E31" s="203">
        <v>3819</v>
      </c>
      <c r="F31" s="204">
        <v>-98.680478054612109</v>
      </c>
    </row>
    <row r="32" spans="1:7" ht="15.6" customHeight="1">
      <c r="A32" s="202" t="s">
        <v>181</v>
      </c>
      <c r="B32" s="203">
        <v>2806497</v>
      </c>
      <c r="C32" s="203">
        <v>2924229</v>
      </c>
      <c r="D32" s="203">
        <v>13751712</v>
      </c>
      <c r="E32" s="203">
        <v>12214004</v>
      </c>
      <c r="F32" s="204">
        <v>-11.181938656074241</v>
      </c>
    </row>
    <row r="33" spans="1:6" ht="15.6" customHeight="1">
      <c r="A33" s="202" t="s">
        <v>182</v>
      </c>
      <c r="B33" s="203">
        <v>27727</v>
      </c>
      <c r="C33" s="203">
        <v>11885</v>
      </c>
      <c r="D33" s="203">
        <v>80948</v>
      </c>
      <c r="E33" s="203">
        <v>79477</v>
      </c>
      <c r="F33" s="204">
        <v>-1.817215990512423</v>
      </c>
    </row>
    <row r="34" spans="1:6" ht="15.6" customHeight="1">
      <c r="A34" s="202" t="s">
        <v>183</v>
      </c>
      <c r="B34" s="203">
        <v>32</v>
      </c>
      <c r="C34" s="203">
        <v>0</v>
      </c>
      <c r="D34" s="203">
        <v>1390</v>
      </c>
      <c r="E34" s="203">
        <v>244</v>
      </c>
      <c r="F34" s="204">
        <v>-82.446043165467628</v>
      </c>
    </row>
    <row r="35" spans="1:6" ht="15.6" customHeight="1">
      <c r="A35" s="170" t="s">
        <v>158</v>
      </c>
      <c r="B35" s="90">
        <f>SUM(B7:B34)</f>
        <v>10400240</v>
      </c>
      <c r="C35" s="91">
        <f>SUM(C7:C34)</f>
        <v>9593724</v>
      </c>
      <c r="D35" s="90">
        <f>SUM(D7:D34)</f>
        <v>48470644</v>
      </c>
      <c r="E35" s="92">
        <f>SUM(E7:E34)</f>
        <v>43408139</v>
      </c>
      <c r="F35" s="154">
        <f>E35*100/D35-100</f>
        <v>-10.444476454655728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15032</v>
      </c>
      <c r="C8" s="203">
        <v>242</v>
      </c>
      <c r="D8" s="203">
        <v>25512</v>
      </c>
      <c r="E8" s="203">
        <v>10155</v>
      </c>
      <c r="F8" s="204">
        <v>-60.195202257761053</v>
      </c>
      <c r="G8" s="20"/>
    </row>
    <row r="9" spans="1:14" ht="15.6" customHeight="1">
      <c r="A9" s="202" t="s">
        <v>8</v>
      </c>
      <c r="B9" s="203">
        <v>89007</v>
      </c>
      <c r="C9" s="203">
        <v>82356</v>
      </c>
      <c r="D9" s="203">
        <v>382247</v>
      </c>
      <c r="E9" s="203">
        <v>309565</v>
      </c>
      <c r="F9" s="204">
        <v>-19.014406914900579</v>
      </c>
      <c r="G9" s="20"/>
    </row>
    <row r="10" spans="1:14" ht="15.6" customHeight="1">
      <c r="A10" s="202" t="s">
        <v>10</v>
      </c>
      <c r="B10" s="203">
        <v>44</v>
      </c>
      <c r="C10" s="203">
        <v>0</v>
      </c>
      <c r="D10" s="203">
        <v>44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1481845</v>
      </c>
      <c r="C11" s="203">
        <v>1380785</v>
      </c>
      <c r="D11" s="203">
        <v>6842552</v>
      </c>
      <c r="E11" s="203">
        <v>6441890</v>
      </c>
      <c r="F11" s="204">
        <v>-5.8554469151275734</v>
      </c>
    </row>
    <row r="12" spans="1:14" ht="15.6" customHeight="1">
      <c r="A12" s="202" t="s">
        <v>6</v>
      </c>
      <c r="B12" s="203">
        <v>66826</v>
      </c>
      <c r="C12" s="203">
        <v>68926</v>
      </c>
      <c r="D12" s="203">
        <v>320077</v>
      </c>
      <c r="E12" s="203">
        <v>340788</v>
      </c>
      <c r="F12" s="204">
        <v>6.4706305045348529</v>
      </c>
    </row>
    <row r="13" spans="1:14" ht="15.6" customHeight="1">
      <c r="A13" s="202" t="s">
        <v>175</v>
      </c>
      <c r="B13" s="203">
        <v>1329055</v>
      </c>
      <c r="C13" s="203">
        <v>1384296</v>
      </c>
      <c r="D13" s="203">
        <v>5324599</v>
      </c>
      <c r="E13" s="203">
        <v>5694664</v>
      </c>
      <c r="F13" s="204">
        <v>6.9501008432747691</v>
      </c>
    </row>
    <row r="14" spans="1:14" ht="15.6" customHeight="1">
      <c r="A14" s="202" t="s">
        <v>153</v>
      </c>
      <c r="B14" s="203">
        <v>1086764</v>
      </c>
      <c r="C14" s="203">
        <v>1109217</v>
      </c>
      <c r="D14" s="203">
        <v>4749285</v>
      </c>
      <c r="E14" s="203">
        <v>4817250</v>
      </c>
      <c r="F14" s="204">
        <v>1.431057517078884</v>
      </c>
    </row>
    <row r="15" spans="1:14" ht="15.6" customHeight="1">
      <c r="A15" s="202" t="s">
        <v>150</v>
      </c>
      <c r="B15" s="203">
        <v>102727</v>
      </c>
      <c r="C15" s="203">
        <v>90196</v>
      </c>
      <c r="D15" s="203">
        <v>424105</v>
      </c>
      <c r="E15" s="203">
        <v>416664</v>
      </c>
      <c r="F15" s="204">
        <v>-1.7545183386189791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54579</v>
      </c>
      <c r="C17" s="203">
        <v>16705</v>
      </c>
      <c r="D17" s="203">
        <v>175719</v>
      </c>
      <c r="E17" s="203">
        <v>78331</v>
      </c>
      <c r="F17" s="204">
        <v>-55.422578093433273</v>
      </c>
      <c r="G17" s="16"/>
    </row>
    <row r="18" spans="1:7" ht="15.6" customHeight="1">
      <c r="A18" s="202" t="s">
        <v>152</v>
      </c>
      <c r="B18" s="203">
        <v>48095</v>
      </c>
      <c r="C18" s="203">
        <v>48791</v>
      </c>
      <c r="D18" s="203">
        <v>222009</v>
      </c>
      <c r="E18" s="203">
        <v>215348</v>
      </c>
      <c r="F18" s="204">
        <v>-3.0003288154984769</v>
      </c>
    </row>
    <row r="19" spans="1:7" ht="15.6" customHeight="1">
      <c r="A19" s="202" t="s">
        <v>148</v>
      </c>
      <c r="B19" s="203">
        <v>1417</v>
      </c>
      <c r="C19" s="203">
        <v>938</v>
      </c>
      <c r="D19" s="203">
        <v>3177</v>
      </c>
      <c r="E19" s="203">
        <v>6592</v>
      </c>
      <c r="F19" s="204">
        <v>107.49134403525341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52047</v>
      </c>
      <c r="C21" s="203">
        <v>50645</v>
      </c>
      <c r="D21" s="203">
        <v>246095</v>
      </c>
      <c r="E21" s="203">
        <v>270721</v>
      </c>
      <c r="F21" s="204">
        <v>10.006704727849</v>
      </c>
    </row>
    <row r="22" spans="1:7" ht="15.6" customHeight="1">
      <c r="A22" s="202" t="s">
        <v>151</v>
      </c>
      <c r="B22" s="203">
        <v>388374</v>
      </c>
      <c r="C22" s="203">
        <v>391521</v>
      </c>
      <c r="D22" s="203">
        <v>1862322</v>
      </c>
      <c r="E22" s="203">
        <v>1927277</v>
      </c>
      <c r="F22" s="204">
        <v>3.4878501139974669</v>
      </c>
    </row>
    <row r="23" spans="1:7" ht="15.6" customHeight="1">
      <c r="A23" s="202" t="s">
        <v>171</v>
      </c>
      <c r="B23" s="203">
        <v>40819</v>
      </c>
      <c r="C23" s="203">
        <v>60227</v>
      </c>
      <c r="D23" s="203">
        <v>176846</v>
      </c>
      <c r="E23" s="203">
        <v>245467</v>
      </c>
      <c r="F23" s="204">
        <v>38.802687083677313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43934</v>
      </c>
      <c r="C25" s="203">
        <v>40110</v>
      </c>
      <c r="D25" s="203">
        <v>191382</v>
      </c>
      <c r="E25" s="203">
        <v>184817</v>
      </c>
      <c r="F25" s="204">
        <v>-3.4303121505679708</v>
      </c>
    </row>
    <row r="26" spans="1:7" ht="15.6" customHeight="1">
      <c r="A26" s="202" t="s">
        <v>157</v>
      </c>
      <c r="B26" s="203">
        <v>2855</v>
      </c>
      <c r="C26" s="203">
        <v>52533</v>
      </c>
      <c r="D26" s="203">
        <v>18743</v>
      </c>
      <c r="E26" s="203">
        <v>229239</v>
      </c>
      <c r="F26" s="204">
        <v>1123.064610788027</v>
      </c>
    </row>
    <row r="27" spans="1:7" ht="15.6" customHeight="1">
      <c r="A27" s="202" t="s">
        <v>173</v>
      </c>
      <c r="B27" s="203">
        <v>59414</v>
      </c>
      <c r="C27" s="203">
        <v>71434</v>
      </c>
      <c r="D27" s="203">
        <v>249843</v>
      </c>
      <c r="E27" s="203">
        <v>275475</v>
      </c>
      <c r="F27" s="204">
        <v>10.25924280448122</v>
      </c>
    </row>
    <row r="28" spans="1:7" ht="15.6" customHeight="1">
      <c r="A28" s="202" t="s">
        <v>177</v>
      </c>
      <c r="B28" s="203">
        <v>330580</v>
      </c>
      <c r="C28" s="203">
        <v>363825</v>
      </c>
      <c r="D28" s="203">
        <v>1578254</v>
      </c>
      <c r="E28" s="203">
        <v>1732305</v>
      </c>
      <c r="F28" s="204">
        <v>9.7608496477753306</v>
      </c>
    </row>
    <row r="29" spans="1:7" ht="15.6" customHeight="1">
      <c r="A29" s="202" t="s">
        <v>178</v>
      </c>
      <c r="B29" s="203">
        <v>226983</v>
      </c>
      <c r="C29" s="203">
        <v>220460</v>
      </c>
      <c r="D29" s="203">
        <v>945453</v>
      </c>
      <c r="E29" s="203">
        <v>1007307</v>
      </c>
      <c r="F29" s="204">
        <v>6.5422606940799843</v>
      </c>
    </row>
    <row r="30" spans="1:7" ht="15.6" customHeight="1">
      <c r="A30" s="202" t="s">
        <v>179</v>
      </c>
      <c r="B30" s="203">
        <v>8427</v>
      </c>
      <c r="C30" s="203">
        <v>15192</v>
      </c>
      <c r="D30" s="203">
        <v>38195</v>
      </c>
      <c r="E30" s="203">
        <v>73340</v>
      </c>
      <c r="F30" s="204">
        <v>92.014661604922111</v>
      </c>
    </row>
    <row r="31" spans="1:7" ht="15.6" customHeight="1">
      <c r="A31" s="202" t="s">
        <v>180</v>
      </c>
      <c r="B31" s="203">
        <v>46016</v>
      </c>
      <c r="C31" s="203">
        <v>35585</v>
      </c>
      <c r="D31" s="203">
        <v>248404</v>
      </c>
      <c r="E31" s="203">
        <v>154684</v>
      </c>
      <c r="F31" s="204">
        <v>-37.728861048936409</v>
      </c>
    </row>
    <row r="32" spans="1:7" ht="15.6" customHeight="1">
      <c r="A32" s="202" t="s">
        <v>181</v>
      </c>
      <c r="B32" s="203">
        <v>1287754</v>
      </c>
      <c r="C32" s="203">
        <v>1262429</v>
      </c>
      <c r="D32" s="203">
        <v>5362795</v>
      </c>
      <c r="E32" s="203">
        <v>5562901</v>
      </c>
      <c r="F32" s="204">
        <v>3.7313751504579211</v>
      </c>
    </row>
    <row r="33" spans="1:6" ht="15.6" customHeight="1">
      <c r="A33" s="202" t="s">
        <v>182</v>
      </c>
      <c r="B33" s="203">
        <v>69169</v>
      </c>
      <c r="C33" s="203">
        <v>125660</v>
      </c>
      <c r="D33" s="203">
        <v>366835</v>
      </c>
      <c r="E33" s="203">
        <v>525851</v>
      </c>
      <c r="F33" s="204">
        <v>43.348099281693408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6831763</v>
      </c>
      <c r="C35" s="91">
        <f>SUM(C7:C34)</f>
        <v>6872073</v>
      </c>
      <c r="D35" s="90">
        <f>SUM(D7:D34)</f>
        <v>29754493</v>
      </c>
      <c r="E35" s="92">
        <f>SUM(E7:E34)</f>
        <v>30520631</v>
      </c>
      <c r="F35" s="154">
        <f>E35*100/D35-100</f>
        <v>2.5748649119983327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657</v>
      </c>
      <c r="C8" s="203">
        <v>0</v>
      </c>
      <c r="D8" s="203">
        <v>1084</v>
      </c>
      <c r="E8" s="203">
        <v>400</v>
      </c>
      <c r="F8" s="204">
        <v>-63.099630996309962</v>
      </c>
      <c r="G8" s="20"/>
    </row>
    <row r="9" spans="1:14" ht="15.6" customHeight="1">
      <c r="A9" s="202" t="s">
        <v>8</v>
      </c>
      <c r="B9" s="203">
        <v>4562</v>
      </c>
      <c r="C9" s="203">
        <v>4069</v>
      </c>
      <c r="D9" s="203">
        <v>17917</v>
      </c>
      <c r="E9" s="203">
        <v>15943</v>
      </c>
      <c r="F9" s="204">
        <v>-11.017469442428981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46803</v>
      </c>
      <c r="C11" s="203">
        <v>46878</v>
      </c>
      <c r="D11" s="203">
        <v>216663</v>
      </c>
      <c r="E11" s="203">
        <v>214670</v>
      </c>
      <c r="F11" s="204">
        <v>-0.91986172073681871</v>
      </c>
    </row>
    <row r="12" spans="1:14" ht="15.6" customHeight="1">
      <c r="A12" s="202" t="s">
        <v>6</v>
      </c>
      <c r="B12" s="203">
        <v>2191</v>
      </c>
      <c r="C12" s="203">
        <v>2133</v>
      </c>
      <c r="D12" s="203">
        <v>10401</v>
      </c>
      <c r="E12" s="203">
        <v>10341</v>
      </c>
      <c r="F12" s="204">
        <v>-0.57686760888375954</v>
      </c>
    </row>
    <row r="13" spans="1:14" ht="15.6" customHeight="1">
      <c r="A13" s="202" t="s">
        <v>175</v>
      </c>
      <c r="B13" s="203">
        <v>64327</v>
      </c>
      <c r="C13" s="203">
        <v>66725</v>
      </c>
      <c r="D13" s="203">
        <v>256836</v>
      </c>
      <c r="E13" s="203">
        <v>270981</v>
      </c>
      <c r="F13" s="204">
        <v>5.5074055039013254</v>
      </c>
    </row>
    <row r="14" spans="1:14" ht="15.6" customHeight="1">
      <c r="A14" s="202" t="s">
        <v>153</v>
      </c>
      <c r="B14" s="203">
        <v>38990</v>
      </c>
      <c r="C14" s="203">
        <v>40507</v>
      </c>
      <c r="D14" s="203">
        <v>173730</v>
      </c>
      <c r="E14" s="203">
        <v>171118</v>
      </c>
      <c r="F14" s="204">
        <v>-1.503482415242047</v>
      </c>
    </row>
    <row r="15" spans="1:14" ht="15.6" customHeight="1">
      <c r="A15" s="202" t="s">
        <v>150</v>
      </c>
      <c r="B15" s="203">
        <v>3836</v>
      </c>
      <c r="C15" s="203">
        <v>3550</v>
      </c>
      <c r="D15" s="203">
        <v>15991</v>
      </c>
      <c r="E15" s="203">
        <v>16289</v>
      </c>
      <c r="F15" s="204">
        <v>1.8635482458883099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</v>
      </c>
      <c r="C17" s="203">
        <v>0</v>
      </c>
      <c r="D17" s="203">
        <v>12</v>
      </c>
      <c r="E17" s="203">
        <v>17</v>
      </c>
      <c r="F17" s="204">
        <v>41.666666666666657</v>
      </c>
      <c r="G17" s="16"/>
    </row>
    <row r="18" spans="1:7" ht="15.6" customHeight="1">
      <c r="A18" s="202" t="s">
        <v>152</v>
      </c>
      <c r="B18" s="203">
        <v>2538</v>
      </c>
      <c r="C18" s="203">
        <v>2948</v>
      </c>
      <c r="D18" s="203">
        <v>11820</v>
      </c>
      <c r="E18" s="203">
        <v>12777</v>
      </c>
      <c r="F18" s="204">
        <v>8.0964467005076131</v>
      </c>
    </row>
    <row r="19" spans="1:7" ht="15.6" customHeight="1">
      <c r="A19" s="202" t="s">
        <v>148</v>
      </c>
      <c r="B19" s="203">
        <v>6</v>
      </c>
      <c r="C19" s="203">
        <v>0</v>
      </c>
      <c r="D19" s="203">
        <v>9</v>
      </c>
      <c r="E19" s="203">
        <v>21</v>
      </c>
      <c r="F19" s="204">
        <v>133.33333333333329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2622</v>
      </c>
      <c r="C21" s="203">
        <v>2585</v>
      </c>
      <c r="D21" s="203">
        <v>12562</v>
      </c>
      <c r="E21" s="203">
        <v>13407</v>
      </c>
      <c r="F21" s="204">
        <v>6.7266358860054103</v>
      </c>
    </row>
    <row r="22" spans="1:7" ht="15.6" customHeight="1">
      <c r="A22" s="202" t="s">
        <v>151</v>
      </c>
      <c r="B22" s="203">
        <v>28519</v>
      </c>
      <c r="C22" s="203">
        <v>27529</v>
      </c>
      <c r="D22" s="203">
        <v>137226</v>
      </c>
      <c r="E22" s="203">
        <v>135443</v>
      </c>
      <c r="F22" s="204">
        <v>-1.2993164560651711</v>
      </c>
    </row>
    <row r="23" spans="1:7" ht="15.6" customHeight="1">
      <c r="A23" s="202" t="s">
        <v>171</v>
      </c>
      <c r="B23" s="203">
        <v>2425</v>
      </c>
      <c r="C23" s="203">
        <v>3368</v>
      </c>
      <c r="D23" s="203">
        <v>10174</v>
      </c>
      <c r="E23" s="203">
        <v>13919</v>
      </c>
      <c r="F23" s="204">
        <v>36.809514448594463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3024</v>
      </c>
      <c r="C25" s="203">
        <v>2778</v>
      </c>
      <c r="D25" s="203">
        <v>12212</v>
      </c>
      <c r="E25" s="203">
        <v>12194</v>
      </c>
      <c r="F25" s="204">
        <v>-0.14739600393056659</v>
      </c>
    </row>
    <row r="26" spans="1:7" ht="15.6" customHeight="1">
      <c r="A26" s="202" t="s">
        <v>157</v>
      </c>
      <c r="B26" s="203">
        <v>144</v>
      </c>
      <c r="C26" s="203">
        <v>1967</v>
      </c>
      <c r="D26" s="203">
        <v>907</v>
      </c>
      <c r="E26" s="203">
        <v>8405</v>
      </c>
      <c r="F26" s="204">
        <v>826.68136714443222</v>
      </c>
    </row>
    <row r="27" spans="1:7" ht="15.6" customHeight="1">
      <c r="A27" s="202" t="s">
        <v>173</v>
      </c>
      <c r="B27" s="203">
        <v>354</v>
      </c>
      <c r="C27" s="203">
        <v>405</v>
      </c>
      <c r="D27" s="203">
        <v>1566</v>
      </c>
      <c r="E27" s="203">
        <v>1480</v>
      </c>
      <c r="F27" s="204">
        <v>-5.4916985951468718</v>
      </c>
    </row>
    <row r="28" spans="1:7" ht="15.6" customHeight="1">
      <c r="A28" s="202" t="s">
        <v>177</v>
      </c>
      <c r="B28" s="203">
        <v>25225</v>
      </c>
      <c r="C28" s="203">
        <v>26410</v>
      </c>
      <c r="D28" s="203">
        <v>119902</v>
      </c>
      <c r="E28" s="203">
        <v>125505</v>
      </c>
      <c r="F28" s="204">
        <v>4.6729829360644572</v>
      </c>
    </row>
    <row r="29" spans="1:7" ht="15.6" customHeight="1">
      <c r="A29" s="202" t="s">
        <v>178</v>
      </c>
      <c r="B29" s="203">
        <v>6020</v>
      </c>
      <c r="C29" s="203">
        <v>5471</v>
      </c>
      <c r="D29" s="203">
        <v>25067</v>
      </c>
      <c r="E29" s="203">
        <v>23570</v>
      </c>
      <c r="F29" s="204">
        <v>-5.9719950532572739</v>
      </c>
    </row>
    <row r="30" spans="1:7" ht="15.6" customHeight="1">
      <c r="A30" s="202" t="s">
        <v>179</v>
      </c>
      <c r="B30" s="203">
        <v>476</v>
      </c>
      <c r="C30" s="203">
        <v>752</v>
      </c>
      <c r="D30" s="203">
        <v>1947</v>
      </c>
      <c r="E30" s="203">
        <v>3482</v>
      </c>
      <c r="F30" s="204">
        <v>78.83923985618901</v>
      </c>
    </row>
    <row r="31" spans="1:7" ht="15.6" customHeight="1">
      <c r="A31" s="202" t="s">
        <v>180</v>
      </c>
      <c r="B31" s="203">
        <v>1034</v>
      </c>
      <c r="C31" s="203">
        <v>0</v>
      </c>
      <c r="D31" s="203">
        <v>6413</v>
      </c>
      <c r="E31" s="203">
        <v>152</v>
      </c>
      <c r="F31" s="204">
        <v>-97.629814439419931</v>
      </c>
    </row>
    <row r="32" spans="1:7" ht="15.6" customHeight="1">
      <c r="A32" s="202" t="s">
        <v>181</v>
      </c>
      <c r="B32" s="203">
        <v>48444</v>
      </c>
      <c r="C32" s="203">
        <v>46600</v>
      </c>
      <c r="D32" s="203">
        <v>197545</v>
      </c>
      <c r="E32" s="203">
        <v>197907</v>
      </c>
      <c r="F32" s="204">
        <v>0.183249386215806</v>
      </c>
    </row>
    <row r="33" spans="1:6" ht="15.6" customHeight="1">
      <c r="A33" s="202" t="s">
        <v>182</v>
      </c>
      <c r="B33" s="203">
        <v>913</v>
      </c>
      <c r="C33" s="203">
        <v>1101</v>
      </c>
      <c r="D33" s="203">
        <v>4010</v>
      </c>
      <c r="E33" s="203">
        <v>4787</v>
      </c>
      <c r="F33" s="204">
        <v>19.376558603491279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283111</v>
      </c>
      <c r="C35" s="91">
        <f>SUM(C7:C34)</f>
        <v>285776</v>
      </c>
      <c r="D35" s="192">
        <f>SUM(D7:D34)</f>
        <v>1233994</v>
      </c>
      <c r="E35" s="192">
        <f>SUM(E7:E34)</f>
        <v>1252808</v>
      </c>
      <c r="F35" s="154">
        <f>E35*100/D35-100</f>
        <v>1.5246427454266325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</v>
      </c>
      <c r="E7" s="203">
        <v>9</v>
      </c>
      <c r="F7" s="204">
        <v>200</v>
      </c>
      <c r="G7" s="51"/>
    </row>
    <row r="8" spans="1:14" ht="15.6" customHeight="1">
      <c r="A8" s="202" t="s">
        <v>11</v>
      </c>
      <c r="B8" s="203">
        <v>18794.75</v>
      </c>
      <c r="C8" s="203">
        <v>14199.5</v>
      </c>
      <c r="D8" s="203">
        <v>88103.5</v>
      </c>
      <c r="E8" s="203">
        <v>70489.25</v>
      </c>
      <c r="F8" s="204">
        <v>-19.992679064963369</v>
      </c>
      <c r="G8" s="20"/>
    </row>
    <row r="9" spans="1:14" ht="15.6" customHeight="1">
      <c r="A9" s="202" t="s">
        <v>8</v>
      </c>
      <c r="B9" s="203">
        <v>2554.5</v>
      </c>
      <c r="C9" s="203">
        <v>1114</v>
      </c>
      <c r="D9" s="203">
        <v>12353</v>
      </c>
      <c r="E9" s="203">
        <v>6697</v>
      </c>
      <c r="F9" s="204">
        <v>-45.786448635958877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408743</v>
      </c>
      <c r="C11" s="203">
        <v>405417</v>
      </c>
      <c r="D11" s="203">
        <v>1954730</v>
      </c>
      <c r="E11" s="203">
        <v>1934361</v>
      </c>
      <c r="F11" s="204">
        <v>-1.042036496088969</v>
      </c>
    </row>
    <row r="12" spans="1:14" ht="15.6" customHeight="1">
      <c r="A12" s="202" t="s">
        <v>6</v>
      </c>
      <c r="B12" s="203">
        <v>20260.75</v>
      </c>
      <c r="C12" s="203">
        <v>18907.5</v>
      </c>
      <c r="D12" s="203">
        <v>92131.75</v>
      </c>
      <c r="E12" s="203">
        <v>80255</v>
      </c>
      <c r="F12" s="204">
        <v>-12.89105004517987</v>
      </c>
    </row>
    <row r="13" spans="1:14" ht="15.6" customHeight="1">
      <c r="A13" s="202" t="s">
        <v>175</v>
      </c>
      <c r="B13" s="203">
        <v>9617</v>
      </c>
      <c r="C13" s="203">
        <v>9188</v>
      </c>
      <c r="D13" s="203">
        <v>40381</v>
      </c>
      <c r="E13" s="203">
        <v>38014</v>
      </c>
      <c r="F13" s="204">
        <v>-5.8616676159579981</v>
      </c>
    </row>
    <row r="14" spans="1:14" ht="15.6" customHeight="1">
      <c r="A14" s="202" t="s">
        <v>153</v>
      </c>
      <c r="B14" s="203">
        <v>333401.5</v>
      </c>
      <c r="C14" s="203">
        <v>301353</v>
      </c>
      <c r="D14" s="203">
        <v>1512136.25</v>
      </c>
      <c r="E14" s="203">
        <v>1328068.25</v>
      </c>
      <c r="F14" s="204">
        <v>-12.17271261104943</v>
      </c>
    </row>
    <row r="15" spans="1:14" ht="15.6" customHeight="1">
      <c r="A15" s="202" t="s">
        <v>150</v>
      </c>
      <c r="B15" s="203">
        <v>51758.75</v>
      </c>
      <c r="C15" s="203">
        <v>47546.75</v>
      </c>
      <c r="D15" s="203">
        <v>205111.5</v>
      </c>
      <c r="E15" s="203">
        <v>214384.75</v>
      </c>
      <c r="F15" s="204">
        <v>4.5210775602538149</v>
      </c>
    </row>
    <row r="16" spans="1:14" ht="15.6" customHeight="1">
      <c r="A16" s="202" t="s">
        <v>149</v>
      </c>
      <c r="B16" s="203">
        <v>3886.5</v>
      </c>
      <c r="C16" s="203">
        <v>3812</v>
      </c>
      <c r="D16" s="203">
        <v>20889.75</v>
      </c>
      <c r="E16" s="203">
        <v>17618.25</v>
      </c>
      <c r="F16" s="204">
        <v>-15.66079057911176</v>
      </c>
      <c r="G16" s="15"/>
    </row>
    <row r="17" spans="1:7" ht="15.6" customHeight="1">
      <c r="A17" s="202" t="s">
        <v>155</v>
      </c>
      <c r="B17" s="203">
        <v>11524</v>
      </c>
      <c r="C17" s="203">
        <v>7431</v>
      </c>
      <c r="D17" s="203">
        <v>45782.25</v>
      </c>
      <c r="E17" s="203">
        <v>34472</v>
      </c>
      <c r="F17" s="204">
        <v>-24.70444331591392</v>
      </c>
      <c r="G17" s="16"/>
    </row>
    <row r="18" spans="1:7" ht="15.6" customHeight="1">
      <c r="A18" s="202" t="s">
        <v>152</v>
      </c>
      <c r="B18" s="203">
        <v>485</v>
      </c>
      <c r="C18" s="203">
        <v>516</v>
      </c>
      <c r="D18" s="203">
        <v>2224</v>
      </c>
      <c r="E18" s="203">
        <v>2348.5</v>
      </c>
      <c r="F18" s="204">
        <v>5.5980215827338071</v>
      </c>
    </row>
    <row r="19" spans="1:7" ht="15.6" customHeight="1">
      <c r="A19" s="202" t="s">
        <v>148</v>
      </c>
      <c r="B19" s="203">
        <v>3496.5</v>
      </c>
      <c r="C19" s="203">
        <v>2093.75</v>
      </c>
      <c r="D19" s="203">
        <v>8862</v>
      </c>
      <c r="E19" s="203">
        <v>17254.25</v>
      </c>
      <c r="F19" s="204">
        <v>94.699277815391554</v>
      </c>
    </row>
    <row r="20" spans="1:7" ht="15.6" customHeight="1">
      <c r="A20" s="202" t="s">
        <v>147</v>
      </c>
      <c r="B20" s="203">
        <v>4342</v>
      </c>
      <c r="C20" s="203">
        <v>5144</v>
      </c>
      <c r="D20" s="203">
        <v>19472</v>
      </c>
      <c r="E20" s="203">
        <v>21986</v>
      </c>
      <c r="F20" s="204">
        <v>12.91084634346754</v>
      </c>
    </row>
    <row r="21" spans="1:7" ht="15.6" customHeight="1">
      <c r="A21" s="202" t="s">
        <v>154</v>
      </c>
      <c r="B21" s="203">
        <v>7311.5</v>
      </c>
      <c r="C21" s="203">
        <v>6019.25</v>
      </c>
      <c r="D21" s="203">
        <v>33631.75</v>
      </c>
      <c r="E21" s="203">
        <v>30958.75</v>
      </c>
      <c r="F21" s="204">
        <v>-7.9478469006221806</v>
      </c>
    </row>
    <row r="22" spans="1:7" ht="15.6" customHeight="1">
      <c r="A22" s="202" t="s">
        <v>151</v>
      </c>
      <c r="B22" s="203">
        <v>109447</v>
      </c>
      <c r="C22" s="203">
        <v>98966</v>
      </c>
      <c r="D22" s="203">
        <v>480364</v>
      </c>
      <c r="E22" s="203">
        <v>481235</v>
      </c>
      <c r="F22" s="204">
        <v>0.18132083170262089</v>
      </c>
    </row>
    <row r="23" spans="1:7" ht="15.6" customHeight="1">
      <c r="A23" s="202" t="s">
        <v>171</v>
      </c>
      <c r="B23" s="203">
        <v>37996.25</v>
      </c>
      <c r="C23" s="203">
        <v>2906.25</v>
      </c>
      <c r="D23" s="203">
        <v>147912</v>
      </c>
      <c r="E23" s="203">
        <v>17248.5</v>
      </c>
      <c r="F23" s="204">
        <v>-88.338674346908974</v>
      </c>
    </row>
    <row r="24" spans="1:7" ht="15.6" customHeight="1">
      <c r="A24" s="202" t="s">
        <v>146</v>
      </c>
      <c r="B24" s="203">
        <v>4226</v>
      </c>
      <c r="C24" s="203">
        <v>4606</v>
      </c>
      <c r="D24" s="203">
        <v>17439.25</v>
      </c>
      <c r="E24" s="203">
        <v>18689.75</v>
      </c>
      <c r="F24" s="204">
        <v>7.1706065341112719</v>
      </c>
    </row>
    <row r="25" spans="1:7" ht="15.6" customHeight="1">
      <c r="A25" s="202" t="s">
        <v>145</v>
      </c>
      <c r="B25" s="203">
        <v>485.5</v>
      </c>
      <c r="C25" s="203">
        <v>615</v>
      </c>
      <c r="D25" s="203">
        <v>2544.25</v>
      </c>
      <c r="E25" s="203">
        <v>2634</v>
      </c>
      <c r="F25" s="204">
        <v>3.5275621499459509</v>
      </c>
    </row>
    <row r="26" spans="1:7" ht="15.6" customHeight="1">
      <c r="A26" s="202" t="s">
        <v>157</v>
      </c>
      <c r="B26" s="203">
        <v>0</v>
      </c>
      <c r="C26" s="203">
        <v>60</v>
      </c>
      <c r="D26" s="203">
        <v>0</v>
      </c>
      <c r="E26" s="203">
        <v>418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42796</v>
      </c>
      <c r="C28" s="203">
        <v>40850</v>
      </c>
      <c r="D28" s="203">
        <v>187899</v>
      </c>
      <c r="E28" s="203">
        <v>215537</v>
      </c>
      <c r="F28" s="204">
        <v>14.708965987046231</v>
      </c>
    </row>
    <row r="29" spans="1:7" ht="15.6" customHeight="1">
      <c r="A29" s="202" t="s">
        <v>178</v>
      </c>
      <c r="B29" s="203">
        <v>3095.75</v>
      </c>
      <c r="C29" s="203">
        <v>4714.5</v>
      </c>
      <c r="D29" s="203">
        <v>13422.25</v>
      </c>
      <c r="E29" s="203">
        <v>15985</v>
      </c>
      <c r="F29" s="204">
        <v>19.093296578442509</v>
      </c>
    </row>
    <row r="30" spans="1:7" ht="15.6" customHeight="1">
      <c r="A30" s="202" t="s">
        <v>179</v>
      </c>
      <c r="B30" s="203">
        <v>11620.25</v>
      </c>
      <c r="C30" s="203">
        <v>12265.5</v>
      </c>
      <c r="D30" s="203">
        <v>52815.75</v>
      </c>
      <c r="E30" s="203">
        <v>58934</v>
      </c>
      <c r="F30" s="204">
        <v>11.58413920090125</v>
      </c>
    </row>
    <row r="31" spans="1:7" ht="15.6" customHeight="1">
      <c r="A31" s="202" t="s">
        <v>180</v>
      </c>
      <c r="B31" s="203">
        <v>11553</v>
      </c>
      <c r="C31" s="203">
        <v>3466.25</v>
      </c>
      <c r="D31" s="203">
        <v>48600.25</v>
      </c>
      <c r="E31" s="203">
        <v>19934.5</v>
      </c>
      <c r="F31" s="204">
        <v>-58.982721282297931</v>
      </c>
    </row>
    <row r="32" spans="1:7" ht="15.6" customHeight="1">
      <c r="A32" s="202" t="s">
        <v>181</v>
      </c>
      <c r="B32" s="203">
        <v>482869</v>
      </c>
      <c r="C32" s="203">
        <v>453138</v>
      </c>
      <c r="D32" s="203">
        <v>2205153</v>
      </c>
      <c r="E32" s="203">
        <v>1970328</v>
      </c>
      <c r="F32" s="204">
        <v>-10.648920959225959</v>
      </c>
    </row>
    <row r="33" spans="1:6" ht="15.6" customHeight="1">
      <c r="A33" s="202" t="s">
        <v>182</v>
      </c>
      <c r="B33" s="203">
        <v>22727</v>
      </c>
      <c r="C33" s="203">
        <v>19483</v>
      </c>
      <c r="D33" s="203">
        <v>94218</v>
      </c>
      <c r="E33" s="203">
        <v>91611</v>
      </c>
      <c r="F33" s="204">
        <v>-2.7669871998981108</v>
      </c>
    </row>
    <row r="34" spans="1:6" ht="15.6" customHeight="1">
      <c r="A34" s="202" t="s">
        <v>183</v>
      </c>
      <c r="B34" s="203">
        <v>3250.25</v>
      </c>
      <c r="C34" s="203">
        <v>2131.5</v>
      </c>
      <c r="D34" s="203">
        <v>14236</v>
      </c>
      <c r="E34" s="203">
        <v>11942.25</v>
      </c>
      <c r="F34" s="204">
        <v>-16.112320876650742</v>
      </c>
    </row>
    <row r="35" spans="1:6" ht="15.6" customHeight="1">
      <c r="A35" s="170" t="s">
        <v>158</v>
      </c>
      <c r="B35" s="90">
        <f>SUM(B7:B34)</f>
        <v>1606241.75</v>
      </c>
      <c r="C35" s="91">
        <f>SUM(C7:C34)</f>
        <v>1465943.75</v>
      </c>
      <c r="D35" s="90">
        <f>SUM(D7:D34)</f>
        <v>7300415.5</v>
      </c>
      <c r="E35" s="192">
        <f>SUM(E7:E34)</f>
        <v>6701413</v>
      </c>
      <c r="F35" s="154">
        <f>E35*100/D35-100</f>
        <v>-8.2050466853564643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418.5</v>
      </c>
      <c r="D8" s="203">
        <v>1228</v>
      </c>
      <c r="E8" s="203">
        <v>965.5</v>
      </c>
      <c r="F8" s="204">
        <v>-21.37622149837134</v>
      </c>
      <c r="G8" s="20"/>
    </row>
    <row r="9" spans="1:14" ht="15.6" customHeight="1">
      <c r="A9" s="202" t="s">
        <v>8</v>
      </c>
      <c r="B9" s="203">
        <v>163</v>
      </c>
      <c r="C9" s="203">
        <v>0</v>
      </c>
      <c r="D9" s="203">
        <v>171</v>
      </c>
      <c r="E9" s="203">
        <v>17</v>
      </c>
      <c r="F9" s="204">
        <v>-90.058479532163744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338252</v>
      </c>
      <c r="C11" s="203">
        <v>334331</v>
      </c>
      <c r="D11" s="203">
        <v>1645999</v>
      </c>
      <c r="E11" s="203">
        <v>1613487</v>
      </c>
      <c r="F11" s="204">
        <v>-1.975213836703418</v>
      </c>
    </row>
    <row r="12" spans="1:14" ht="15.6" customHeight="1">
      <c r="A12" s="202" t="s">
        <v>6</v>
      </c>
      <c r="B12" s="203">
        <v>3631.75</v>
      </c>
      <c r="C12" s="203">
        <v>2025.75</v>
      </c>
      <c r="D12" s="203">
        <v>16581.5</v>
      </c>
      <c r="E12" s="203">
        <v>8357.75</v>
      </c>
      <c r="F12" s="204">
        <v>-49.595935229020292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</v>
      </c>
      <c r="F13" s="204" t="s">
        <v>156</v>
      </c>
    </row>
    <row r="14" spans="1:14" ht="15.6" customHeight="1">
      <c r="A14" s="202" t="s">
        <v>153</v>
      </c>
      <c r="B14" s="203">
        <v>158387.5</v>
      </c>
      <c r="C14" s="203">
        <v>123908.5</v>
      </c>
      <c r="D14" s="203">
        <v>686741.42</v>
      </c>
      <c r="E14" s="203">
        <v>527108</v>
      </c>
      <c r="F14" s="204">
        <v>-23.245054885432719</v>
      </c>
    </row>
    <row r="15" spans="1:14" ht="15.6" customHeight="1">
      <c r="A15" s="202" t="s">
        <v>150</v>
      </c>
      <c r="B15" s="203">
        <v>134</v>
      </c>
      <c r="C15" s="203">
        <v>777.5</v>
      </c>
      <c r="D15" s="203">
        <v>748.75</v>
      </c>
      <c r="E15" s="203">
        <v>1805</v>
      </c>
      <c r="F15" s="204">
        <v>141.06844741235389</v>
      </c>
    </row>
    <row r="16" spans="1:14" ht="15.6" customHeight="1">
      <c r="A16" s="202" t="s">
        <v>149</v>
      </c>
      <c r="B16" s="203">
        <v>0</v>
      </c>
      <c r="C16" s="203">
        <v>48</v>
      </c>
      <c r="D16" s="203">
        <v>0</v>
      </c>
      <c r="E16" s="203">
        <v>147</v>
      </c>
      <c r="F16" s="204" t="s">
        <v>156</v>
      </c>
      <c r="G16" s="15"/>
    </row>
    <row r="17" spans="1:7" ht="15.6" customHeight="1">
      <c r="A17" s="202" t="s">
        <v>155</v>
      </c>
      <c r="B17" s="203">
        <v>230</v>
      </c>
      <c r="C17" s="203">
        <v>167</v>
      </c>
      <c r="D17" s="203">
        <v>1303</v>
      </c>
      <c r="E17" s="203">
        <v>963</v>
      </c>
      <c r="F17" s="204">
        <v>-26.093630084420571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69</v>
      </c>
      <c r="D20" s="203">
        <v>630</v>
      </c>
      <c r="E20" s="203">
        <v>158</v>
      </c>
      <c r="F20" s="204">
        <v>-74.920634920634924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2</v>
      </c>
      <c r="E21" s="203">
        <v>1</v>
      </c>
      <c r="F21" s="204">
        <v>-50</v>
      </c>
    </row>
    <row r="22" spans="1:7" ht="15.6" customHeight="1">
      <c r="A22" s="202" t="s">
        <v>151</v>
      </c>
      <c r="B22" s="203">
        <v>55336</v>
      </c>
      <c r="C22" s="203">
        <v>49854</v>
      </c>
      <c r="D22" s="203">
        <v>245489</v>
      </c>
      <c r="E22" s="203">
        <v>243711</v>
      </c>
      <c r="F22" s="204">
        <v>-0.72426870450406966</v>
      </c>
    </row>
    <row r="23" spans="1:7" ht="15.6" customHeight="1">
      <c r="A23" s="202" t="s">
        <v>171</v>
      </c>
      <c r="B23" s="203">
        <v>34980.25</v>
      </c>
      <c r="C23" s="203">
        <v>60</v>
      </c>
      <c r="D23" s="203">
        <v>137438.75</v>
      </c>
      <c r="E23" s="203">
        <v>6634</v>
      </c>
      <c r="F23" s="204">
        <v>-95.173122572782418</v>
      </c>
    </row>
    <row r="24" spans="1:7" ht="15.6" customHeight="1">
      <c r="A24" s="202" t="s">
        <v>146</v>
      </c>
      <c r="B24" s="203">
        <v>0</v>
      </c>
      <c r="C24" s="203">
        <v>32</v>
      </c>
      <c r="D24" s="203">
        <v>275</v>
      </c>
      <c r="E24" s="203">
        <v>282</v>
      </c>
      <c r="F24" s="204">
        <v>2.5454545454545472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5578</v>
      </c>
      <c r="C28" s="203">
        <v>6336</v>
      </c>
      <c r="D28" s="203">
        <v>23918</v>
      </c>
      <c r="E28" s="203">
        <v>41345</v>
      </c>
      <c r="F28" s="204">
        <v>72.861443264487008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4.5</v>
      </c>
      <c r="E29" s="203">
        <v>0</v>
      </c>
      <c r="F29" s="204">
        <v>-100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4843.75</v>
      </c>
      <c r="C31" s="203">
        <v>224</v>
      </c>
      <c r="D31" s="203">
        <v>23357.75</v>
      </c>
      <c r="E31" s="203">
        <v>1747.5</v>
      </c>
      <c r="F31" s="204">
        <v>-92.518543095974564</v>
      </c>
    </row>
    <row r="32" spans="1:7" ht="15.6" customHeight="1">
      <c r="A32" s="202" t="s">
        <v>181</v>
      </c>
      <c r="B32" s="203">
        <v>219861</v>
      </c>
      <c r="C32" s="203">
        <v>232437</v>
      </c>
      <c r="D32" s="203">
        <v>1088182</v>
      </c>
      <c r="E32" s="203">
        <v>967420</v>
      </c>
      <c r="F32" s="204">
        <v>-11.097592130728129</v>
      </c>
    </row>
    <row r="33" spans="1:6" ht="15.6" customHeight="1">
      <c r="A33" s="202" t="s">
        <v>182</v>
      </c>
      <c r="B33" s="203">
        <v>1879</v>
      </c>
      <c r="C33" s="203">
        <v>941</v>
      </c>
      <c r="D33" s="203">
        <v>6098</v>
      </c>
      <c r="E33" s="203">
        <v>7297</v>
      </c>
      <c r="F33" s="204">
        <v>19.662184322728759</v>
      </c>
    </row>
    <row r="34" spans="1:6" ht="15.6" customHeight="1">
      <c r="A34" s="202" t="s">
        <v>183</v>
      </c>
      <c r="B34" s="203">
        <v>4.5</v>
      </c>
      <c r="C34" s="203">
        <v>0</v>
      </c>
      <c r="D34" s="203">
        <v>200.75</v>
      </c>
      <c r="E34" s="203">
        <v>12</v>
      </c>
      <c r="F34" s="204">
        <v>-94.022415940224164</v>
      </c>
    </row>
    <row r="35" spans="1:6" ht="15.6" customHeight="1">
      <c r="A35" s="170" t="s">
        <v>158</v>
      </c>
      <c r="B35" s="90">
        <f>SUM(B7:B34)</f>
        <v>823280.75</v>
      </c>
      <c r="C35" s="91">
        <f>SUM(C7:C34)</f>
        <v>751629.25</v>
      </c>
      <c r="D35" s="192">
        <f>SUM(D7:D34)</f>
        <v>3878368.42</v>
      </c>
      <c r="E35" s="92">
        <f>SUM(E7:E34)</f>
        <v>3421459.75</v>
      </c>
      <c r="F35" s="154">
        <f>E35*100/D35-100</f>
        <v>-11.780950660690451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16692.75</v>
      </c>
      <c r="C8" s="203">
        <v>12284.75</v>
      </c>
      <c r="D8" s="203">
        <v>74872.25</v>
      </c>
      <c r="E8" s="203">
        <v>61028</v>
      </c>
      <c r="F8" s="204">
        <v>-18.490495477296339</v>
      </c>
      <c r="G8" s="20"/>
    </row>
    <row r="9" spans="1:14" ht="15.6" customHeight="1">
      <c r="A9" s="202" t="s">
        <v>8</v>
      </c>
      <c r="B9" s="203">
        <v>78.5</v>
      </c>
      <c r="C9" s="203">
        <v>293</v>
      </c>
      <c r="D9" s="203">
        <v>1286.5</v>
      </c>
      <c r="E9" s="203">
        <v>3732</v>
      </c>
      <c r="F9" s="204">
        <v>190.0893898173338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0</v>
      </c>
      <c r="C11" s="203">
        <v>4</v>
      </c>
      <c r="D11" s="203">
        <v>128</v>
      </c>
      <c r="E11" s="203">
        <v>12</v>
      </c>
      <c r="F11" s="204">
        <v>-90.625</v>
      </c>
    </row>
    <row r="12" spans="1:14" ht="15.6" customHeight="1">
      <c r="A12" s="202" t="s">
        <v>6</v>
      </c>
      <c r="B12" s="203">
        <v>14078.25</v>
      </c>
      <c r="C12" s="203">
        <v>13678.75</v>
      </c>
      <c r="D12" s="203">
        <v>62403</v>
      </c>
      <c r="E12" s="203">
        <v>60922.25</v>
      </c>
      <c r="F12" s="204">
        <v>-2.3728827139720892</v>
      </c>
    </row>
    <row r="13" spans="1:14" ht="15.6" customHeight="1">
      <c r="A13" s="202" t="s">
        <v>175</v>
      </c>
      <c r="B13" s="203">
        <v>9605</v>
      </c>
      <c r="C13" s="203">
        <v>9186</v>
      </c>
      <c r="D13" s="203">
        <v>40369</v>
      </c>
      <c r="E13" s="203">
        <v>38008</v>
      </c>
      <c r="F13" s="204">
        <v>-5.8485471525180239</v>
      </c>
    </row>
    <row r="14" spans="1:14" ht="15.6" customHeight="1">
      <c r="A14" s="202" t="s">
        <v>153</v>
      </c>
      <c r="B14" s="203">
        <v>16362.5</v>
      </c>
      <c r="C14" s="203">
        <v>19185.5</v>
      </c>
      <c r="D14" s="203">
        <v>78729.5</v>
      </c>
      <c r="E14" s="203">
        <v>90111.75</v>
      </c>
      <c r="F14" s="204">
        <v>14.457414311026991</v>
      </c>
    </row>
    <row r="15" spans="1:14" ht="15.6" customHeight="1">
      <c r="A15" s="202" t="s">
        <v>150</v>
      </c>
      <c r="B15" s="203">
        <v>4471.75</v>
      </c>
      <c r="C15" s="203">
        <v>2903.5</v>
      </c>
      <c r="D15" s="203">
        <v>17201.5</v>
      </c>
      <c r="E15" s="203">
        <v>17936.5</v>
      </c>
      <c r="F15" s="204">
        <v>4.2728831787925401</v>
      </c>
    </row>
    <row r="16" spans="1:14" ht="15.6" customHeight="1">
      <c r="A16" s="202" t="s">
        <v>149</v>
      </c>
      <c r="B16" s="203">
        <v>451.75</v>
      </c>
      <c r="C16" s="203">
        <v>502</v>
      </c>
      <c r="D16" s="203">
        <v>5516</v>
      </c>
      <c r="E16" s="203">
        <v>3610.25</v>
      </c>
      <c r="F16" s="204">
        <v>-34.549492385786813</v>
      </c>
      <c r="G16" s="15"/>
    </row>
    <row r="17" spans="1:7" ht="15.6" customHeight="1">
      <c r="A17" s="202" t="s">
        <v>155</v>
      </c>
      <c r="B17" s="203">
        <v>134</v>
      </c>
      <c r="C17" s="203">
        <v>497</v>
      </c>
      <c r="D17" s="203">
        <v>1050</v>
      </c>
      <c r="E17" s="203">
        <v>2609</v>
      </c>
      <c r="F17" s="204">
        <v>148.47619047619051</v>
      </c>
      <c r="G17" s="16"/>
    </row>
    <row r="18" spans="1:7" ht="15.6" customHeight="1">
      <c r="A18" s="202" t="s">
        <v>152</v>
      </c>
      <c r="B18" s="203">
        <v>475</v>
      </c>
      <c r="C18" s="203">
        <v>516</v>
      </c>
      <c r="D18" s="203">
        <v>2184</v>
      </c>
      <c r="E18" s="203">
        <v>2293.5</v>
      </c>
      <c r="F18" s="204">
        <v>5.0137362637362628</v>
      </c>
    </row>
    <row r="19" spans="1:7" ht="15.6" customHeight="1">
      <c r="A19" s="202" t="s">
        <v>148</v>
      </c>
      <c r="B19" s="203">
        <v>1062.25</v>
      </c>
      <c r="C19" s="203">
        <v>522.75</v>
      </c>
      <c r="D19" s="203">
        <v>2041.75</v>
      </c>
      <c r="E19" s="203">
        <v>4624.25</v>
      </c>
      <c r="F19" s="204">
        <v>126.48463328027429</v>
      </c>
    </row>
    <row r="20" spans="1:7" ht="15.6" customHeight="1">
      <c r="A20" s="202" t="s">
        <v>147</v>
      </c>
      <c r="B20" s="203">
        <v>607</v>
      </c>
      <c r="C20" s="203">
        <v>382</v>
      </c>
      <c r="D20" s="203">
        <v>3227</v>
      </c>
      <c r="E20" s="203">
        <v>3126</v>
      </c>
      <c r="F20" s="204">
        <v>-3.1298419584753678</v>
      </c>
    </row>
    <row r="21" spans="1:7" ht="15.6" customHeight="1">
      <c r="A21" s="202" t="s">
        <v>154</v>
      </c>
      <c r="B21" s="203">
        <v>6143.75</v>
      </c>
      <c r="C21" s="203">
        <v>5327.25</v>
      </c>
      <c r="D21" s="203">
        <v>28989.25</v>
      </c>
      <c r="E21" s="203">
        <v>27084.75</v>
      </c>
      <c r="F21" s="204">
        <v>-6.5696766904973449</v>
      </c>
    </row>
    <row r="22" spans="1:7" ht="15.6" customHeight="1">
      <c r="A22" s="202" t="s">
        <v>151</v>
      </c>
      <c r="B22" s="203">
        <v>48302</v>
      </c>
      <c r="C22" s="203">
        <v>42927</v>
      </c>
      <c r="D22" s="203">
        <v>205954</v>
      </c>
      <c r="E22" s="203">
        <v>207450</v>
      </c>
      <c r="F22" s="204">
        <v>0.72637579265273189</v>
      </c>
    </row>
    <row r="23" spans="1:7" ht="15.6" customHeight="1">
      <c r="A23" s="202" t="s">
        <v>171</v>
      </c>
      <c r="B23" s="203">
        <v>498</v>
      </c>
      <c r="C23" s="203">
        <v>791.25</v>
      </c>
      <c r="D23" s="203">
        <v>2821.25</v>
      </c>
      <c r="E23" s="203">
        <v>3801.5</v>
      </c>
      <c r="F23" s="204">
        <v>34.745237040319012</v>
      </c>
    </row>
    <row r="24" spans="1:7" ht="15.6" customHeight="1">
      <c r="A24" s="202" t="s">
        <v>146</v>
      </c>
      <c r="B24" s="203">
        <v>151</v>
      </c>
      <c r="C24" s="203">
        <v>146</v>
      </c>
      <c r="D24" s="203">
        <v>887.75</v>
      </c>
      <c r="E24" s="203">
        <v>1571</v>
      </c>
      <c r="F24" s="204">
        <v>76.964235426640386</v>
      </c>
    </row>
    <row r="25" spans="1:7" ht="15.6" customHeight="1">
      <c r="A25" s="202" t="s">
        <v>145</v>
      </c>
      <c r="B25" s="203">
        <v>478.5</v>
      </c>
      <c r="C25" s="203">
        <v>608</v>
      </c>
      <c r="D25" s="203">
        <v>2519.25</v>
      </c>
      <c r="E25" s="203">
        <v>2610</v>
      </c>
      <c r="F25" s="204">
        <v>3.602262578148256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34551</v>
      </c>
      <c r="C28" s="203">
        <v>31155</v>
      </c>
      <c r="D28" s="203">
        <v>147663</v>
      </c>
      <c r="E28" s="203">
        <v>154726</v>
      </c>
      <c r="F28" s="204">
        <v>4.7831887473503798</v>
      </c>
    </row>
    <row r="29" spans="1:7" ht="15.6" customHeight="1">
      <c r="A29" s="202" t="s">
        <v>178</v>
      </c>
      <c r="B29" s="203">
        <v>0</v>
      </c>
      <c r="C29" s="203">
        <v>1436.5</v>
      </c>
      <c r="D29" s="203">
        <v>0</v>
      </c>
      <c r="E29" s="203">
        <v>2732.75</v>
      </c>
      <c r="F29" s="204" t="s">
        <v>156</v>
      </c>
    </row>
    <row r="30" spans="1:7" ht="15.6" customHeight="1">
      <c r="A30" s="202" t="s">
        <v>179</v>
      </c>
      <c r="B30" s="203">
        <v>11518.25</v>
      </c>
      <c r="C30" s="203">
        <v>12158.5</v>
      </c>
      <c r="D30" s="203">
        <v>52185.75</v>
      </c>
      <c r="E30" s="203">
        <v>58462</v>
      </c>
      <c r="F30" s="204">
        <v>12.026750597624829</v>
      </c>
    </row>
    <row r="31" spans="1:7" ht="15.6" customHeight="1">
      <c r="A31" s="202" t="s">
        <v>180</v>
      </c>
      <c r="B31" s="203">
        <v>588.5</v>
      </c>
      <c r="C31" s="203">
        <v>826.25</v>
      </c>
      <c r="D31" s="203">
        <v>3673</v>
      </c>
      <c r="E31" s="203">
        <v>5127</v>
      </c>
      <c r="F31" s="204">
        <v>39.586169343860597</v>
      </c>
    </row>
    <row r="32" spans="1:7" ht="15.6" customHeight="1">
      <c r="A32" s="202" t="s">
        <v>181</v>
      </c>
      <c r="B32" s="203">
        <v>22138</v>
      </c>
      <c r="C32" s="203">
        <v>17261</v>
      </c>
      <c r="D32" s="203">
        <v>83150</v>
      </c>
      <c r="E32" s="203">
        <v>80663</v>
      </c>
      <c r="F32" s="204">
        <v>-2.990980156343952</v>
      </c>
    </row>
    <row r="33" spans="1:6" ht="15.6" customHeight="1">
      <c r="A33" s="202" t="s">
        <v>182</v>
      </c>
      <c r="B33" s="203">
        <v>2571</v>
      </c>
      <c r="C33" s="203">
        <v>991</v>
      </c>
      <c r="D33" s="203">
        <v>8134</v>
      </c>
      <c r="E33" s="203">
        <v>5141</v>
      </c>
      <c r="F33" s="204">
        <v>-36.796164248832063</v>
      </c>
    </row>
    <row r="34" spans="1:6" ht="15.6" customHeight="1">
      <c r="A34" s="202" t="s">
        <v>183</v>
      </c>
      <c r="B34" s="203">
        <v>3091.75</v>
      </c>
      <c r="C34" s="203">
        <v>2030.25</v>
      </c>
      <c r="D34" s="203">
        <v>13048.25</v>
      </c>
      <c r="E34" s="203">
        <v>11314</v>
      </c>
      <c r="F34" s="204">
        <v>-13.29105435594812</v>
      </c>
    </row>
    <row r="35" spans="1:6" ht="15.6" customHeight="1">
      <c r="A35" s="170" t="s">
        <v>158</v>
      </c>
      <c r="B35" s="90">
        <f>SUM(B7:B34)</f>
        <v>194050.5</v>
      </c>
      <c r="C35" s="91">
        <f>SUM(C7:C34)</f>
        <v>175613.25</v>
      </c>
      <c r="D35" s="90">
        <f>SUM(D7:D34)</f>
        <v>838034</v>
      </c>
      <c r="E35" s="192">
        <f>SUM(E7:E34)</f>
        <v>848696.5</v>
      </c>
      <c r="F35" s="191">
        <f>E35*100/D35-100</f>
        <v>1.272323079970505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</v>
      </c>
      <c r="E7" s="203">
        <v>9</v>
      </c>
      <c r="F7" s="204">
        <v>200</v>
      </c>
      <c r="G7" s="51"/>
    </row>
    <row r="8" spans="1:14" ht="15.6" customHeight="1">
      <c r="A8" s="202" t="s">
        <v>11</v>
      </c>
      <c r="B8" s="203">
        <v>2102</v>
      </c>
      <c r="C8" s="203">
        <v>1496.25</v>
      </c>
      <c r="D8" s="203">
        <v>12003.25</v>
      </c>
      <c r="E8" s="203">
        <v>8495.75</v>
      </c>
      <c r="F8" s="204">
        <v>-29.221252577426949</v>
      </c>
      <c r="G8" s="20"/>
    </row>
    <row r="9" spans="1:14" ht="15.6" customHeight="1">
      <c r="A9" s="202" t="s">
        <v>8</v>
      </c>
      <c r="B9" s="203">
        <v>2313</v>
      </c>
      <c r="C9" s="203">
        <v>821</v>
      </c>
      <c r="D9" s="203">
        <v>10895.5</v>
      </c>
      <c r="E9" s="203">
        <v>2948</v>
      </c>
      <c r="F9" s="204">
        <v>-72.942958101968699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70491</v>
      </c>
      <c r="C11" s="203">
        <v>71082</v>
      </c>
      <c r="D11" s="203">
        <v>308603</v>
      </c>
      <c r="E11" s="203">
        <v>320862</v>
      </c>
      <c r="F11" s="204">
        <v>3.972417636899181</v>
      </c>
    </row>
    <row r="12" spans="1:14" ht="15.6" customHeight="1">
      <c r="A12" s="202" t="s">
        <v>6</v>
      </c>
      <c r="B12" s="203">
        <v>2550.75</v>
      </c>
      <c r="C12" s="203">
        <v>3203</v>
      </c>
      <c r="D12" s="203">
        <v>13147.25</v>
      </c>
      <c r="E12" s="203">
        <v>10975</v>
      </c>
      <c r="F12" s="204">
        <v>-16.52246667554051</v>
      </c>
    </row>
    <row r="13" spans="1:14" ht="15.6" customHeight="1">
      <c r="A13" s="202" t="s">
        <v>175</v>
      </c>
      <c r="B13" s="203">
        <v>12</v>
      </c>
      <c r="C13" s="203">
        <v>2</v>
      </c>
      <c r="D13" s="203">
        <v>12</v>
      </c>
      <c r="E13" s="203">
        <v>4</v>
      </c>
      <c r="F13" s="204">
        <v>-66.666666666666657</v>
      </c>
    </row>
    <row r="14" spans="1:14" ht="15.6" customHeight="1">
      <c r="A14" s="202" t="s">
        <v>153</v>
      </c>
      <c r="B14" s="203">
        <v>158651.5</v>
      </c>
      <c r="C14" s="203">
        <v>158259</v>
      </c>
      <c r="D14" s="203">
        <v>746665.33000000007</v>
      </c>
      <c r="E14" s="203">
        <v>710848.5</v>
      </c>
      <c r="F14" s="204">
        <v>-4.7969054623173832</v>
      </c>
    </row>
    <row r="15" spans="1:14" ht="15.6" customHeight="1">
      <c r="A15" s="202" t="s">
        <v>150</v>
      </c>
      <c r="B15" s="203">
        <v>47153</v>
      </c>
      <c r="C15" s="203">
        <v>43865.75</v>
      </c>
      <c r="D15" s="203">
        <v>187161.25</v>
      </c>
      <c r="E15" s="203">
        <v>194643.25</v>
      </c>
      <c r="F15" s="204">
        <v>3.9976223710837639</v>
      </c>
    </row>
    <row r="16" spans="1:14" ht="15.6" customHeight="1">
      <c r="A16" s="202" t="s">
        <v>149</v>
      </c>
      <c r="B16" s="203">
        <v>3434.75</v>
      </c>
      <c r="C16" s="203">
        <v>3262</v>
      </c>
      <c r="D16" s="203">
        <v>15373.75</v>
      </c>
      <c r="E16" s="203">
        <v>13861</v>
      </c>
      <c r="F16" s="204">
        <v>-9.8398243759655202</v>
      </c>
      <c r="G16" s="15"/>
    </row>
    <row r="17" spans="1:7" ht="15.6" customHeight="1">
      <c r="A17" s="202" t="s">
        <v>155</v>
      </c>
      <c r="B17" s="203">
        <v>11160</v>
      </c>
      <c r="C17" s="203">
        <v>6767</v>
      </c>
      <c r="D17" s="203">
        <v>43429.25</v>
      </c>
      <c r="E17" s="203">
        <v>30900</v>
      </c>
      <c r="F17" s="204">
        <v>-28.849795932464868</v>
      </c>
      <c r="G17" s="16"/>
    </row>
    <row r="18" spans="1:7" ht="15.6" customHeight="1">
      <c r="A18" s="202" t="s">
        <v>152</v>
      </c>
      <c r="B18" s="203">
        <v>10</v>
      </c>
      <c r="C18" s="203">
        <v>0</v>
      </c>
      <c r="D18" s="203">
        <v>40</v>
      </c>
      <c r="E18" s="203">
        <v>55</v>
      </c>
      <c r="F18" s="204">
        <v>37.5</v>
      </c>
    </row>
    <row r="19" spans="1:7" ht="15.6" customHeight="1">
      <c r="A19" s="202" t="s">
        <v>148</v>
      </c>
      <c r="B19" s="203">
        <v>2434.25</v>
      </c>
      <c r="C19" s="203">
        <v>1571</v>
      </c>
      <c r="D19" s="203">
        <v>6820.25</v>
      </c>
      <c r="E19" s="203">
        <v>12630</v>
      </c>
      <c r="F19" s="204">
        <v>85.183827572303073</v>
      </c>
    </row>
    <row r="20" spans="1:7" ht="15.6" customHeight="1">
      <c r="A20" s="202" t="s">
        <v>147</v>
      </c>
      <c r="B20" s="203">
        <v>3735</v>
      </c>
      <c r="C20" s="203">
        <v>4693</v>
      </c>
      <c r="D20" s="203">
        <v>15615</v>
      </c>
      <c r="E20" s="203">
        <v>18702</v>
      </c>
      <c r="F20" s="204">
        <v>19.769452449567719</v>
      </c>
    </row>
    <row r="21" spans="1:7" ht="15.6" customHeight="1">
      <c r="A21" s="202" t="s">
        <v>154</v>
      </c>
      <c r="B21" s="203">
        <v>1167.75</v>
      </c>
      <c r="C21" s="203">
        <v>692</v>
      </c>
      <c r="D21" s="203">
        <v>4640.5</v>
      </c>
      <c r="E21" s="203">
        <v>3873</v>
      </c>
      <c r="F21" s="204">
        <v>-16.53916603814244</v>
      </c>
    </row>
    <row r="22" spans="1:7" ht="15.6" customHeight="1">
      <c r="A22" s="202" t="s">
        <v>151</v>
      </c>
      <c r="B22" s="203">
        <v>5809</v>
      </c>
      <c r="C22" s="203">
        <v>6185</v>
      </c>
      <c r="D22" s="203">
        <v>28921</v>
      </c>
      <c r="E22" s="203">
        <v>30074</v>
      </c>
      <c r="F22" s="204">
        <v>3.986722450814284</v>
      </c>
    </row>
    <row r="23" spans="1:7" ht="15.6" customHeight="1">
      <c r="A23" s="202" t="s">
        <v>171</v>
      </c>
      <c r="B23" s="203">
        <v>2518</v>
      </c>
      <c r="C23" s="203">
        <v>2055</v>
      </c>
      <c r="D23" s="203">
        <v>7652</v>
      </c>
      <c r="E23" s="203">
        <v>6813</v>
      </c>
      <c r="F23" s="204">
        <v>-10.96445373758495</v>
      </c>
    </row>
    <row r="24" spans="1:7" ht="15.6" customHeight="1">
      <c r="A24" s="202" t="s">
        <v>146</v>
      </c>
      <c r="B24" s="203">
        <v>4075</v>
      </c>
      <c r="C24" s="203">
        <v>4428</v>
      </c>
      <c r="D24" s="203">
        <v>16276.5</v>
      </c>
      <c r="E24" s="203">
        <v>16836.75</v>
      </c>
      <c r="F24" s="204">
        <v>3.4420790710533571</v>
      </c>
    </row>
    <row r="25" spans="1:7" ht="15.6" customHeight="1">
      <c r="A25" s="202" t="s">
        <v>145</v>
      </c>
      <c r="B25" s="203">
        <v>7</v>
      </c>
      <c r="C25" s="203">
        <v>7</v>
      </c>
      <c r="D25" s="203">
        <v>25</v>
      </c>
      <c r="E25" s="203">
        <v>24</v>
      </c>
      <c r="F25" s="204">
        <v>-4</v>
      </c>
    </row>
    <row r="26" spans="1:7" ht="15.6" customHeight="1">
      <c r="A26" s="202" t="s">
        <v>157</v>
      </c>
      <c r="B26" s="203">
        <v>0</v>
      </c>
      <c r="C26" s="203">
        <v>60</v>
      </c>
      <c r="D26" s="203">
        <v>0</v>
      </c>
      <c r="E26" s="203">
        <v>418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2667</v>
      </c>
      <c r="C28" s="203">
        <v>3359</v>
      </c>
      <c r="D28" s="203">
        <v>16318</v>
      </c>
      <c r="E28" s="203">
        <v>19466</v>
      </c>
      <c r="F28" s="204">
        <v>19.29157985047188</v>
      </c>
    </row>
    <row r="29" spans="1:7" ht="15.6" customHeight="1">
      <c r="A29" s="202" t="s">
        <v>178</v>
      </c>
      <c r="B29" s="203">
        <v>3095.75</v>
      </c>
      <c r="C29" s="203">
        <v>3278</v>
      </c>
      <c r="D29" s="203">
        <v>13417.75</v>
      </c>
      <c r="E29" s="203">
        <v>13252.25</v>
      </c>
      <c r="F29" s="204">
        <v>-1.233440778073813</v>
      </c>
    </row>
    <row r="30" spans="1:7" ht="15.6" customHeight="1">
      <c r="A30" s="202" t="s">
        <v>179</v>
      </c>
      <c r="B30" s="203">
        <v>102</v>
      </c>
      <c r="C30" s="203">
        <v>107</v>
      </c>
      <c r="D30" s="203">
        <v>630</v>
      </c>
      <c r="E30" s="203">
        <v>472</v>
      </c>
      <c r="F30" s="204">
        <v>-25.079365079365079</v>
      </c>
    </row>
    <row r="31" spans="1:7" ht="15.6" customHeight="1">
      <c r="A31" s="202" t="s">
        <v>180</v>
      </c>
      <c r="B31" s="203">
        <v>6120.75</v>
      </c>
      <c r="C31" s="203">
        <v>2416</v>
      </c>
      <c r="D31" s="203">
        <v>21569.5</v>
      </c>
      <c r="E31" s="203">
        <v>13060</v>
      </c>
      <c r="F31" s="204">
        <v>-39.451540369503228</v>
      </c>
    </row>
    <row r="32" spans="1:7" ht="15.6" customHeight="1">
      <c r="A32" s="202" t="s">
        <v>181</v>
      </c>
      <c r="B32" s="203">
        <v>240870</v>
      </c>
      <c r="C32" s="203">
        <v>203440</v>
      </c>
      <c r="D32" s="203">
        <v>1033821</v>
      </c>
      <c r="E32" s="203">
        <v>922245</v>
      </c>
      <c r="F32" s="204">
        <v>-10.792584015995031</v>
      </c>
    </row>
    <row r="33" spans="1:6" ht="15.6" customHeight="1">
      <c r="A33" s="202" t="s">
        <v>182</v>
      </c>
      <c r="B33" s="203">
        <v>18277</v>
      </c>
      <c r="C33" s="203">
        <v>17551</v>
      </c>
      <c r="D33" s="203">
        <v>79986</v>
      </c>
      <c r="E33" s="203">
        <v>79173</v>
      </c>
      <c r="F33" s="204">
        <v>-1.0164278748781039</v>
      </c>
    </row>
    <row r="34" spans="1:6" ht="15.6" customHeight="1">
      <c r="A34" s="202" t="s">
        <v>183</v>
      </c>
      <c r="B34" s="203">
        <v>154</v>
      </c>
      <c r="C34" s="203">
        <v>101.25</v>
      </c>
      <c r="D34" s="203">
        <v>987</v>
      </c>
      <c r="E34" s="203">
        <v>616.25</v>
      </c>
      <c r="F34" s="204">
        <v>-37.563323201621067</v>
      </c>
    </row>
    <row r="35" spans="1:6" ht="15.6" customHeight="1">
      <c r="A35" s="170" t="s">
        <v>158</v>
      </c>
      <c r="B35" s="90">
        <f>SUM(B7:B34)</f>
        <v>588910.5</v>
      </c>
      <c r="C35" s="91">
        <f>SUM(C7:C34)</f>
        <v>538701.25</v>
      </c>
      <c r="D35" s="192">
        <f>SUM(D7:D34)</f>
        <v>2584013.08</v>
      </c>
      <c r="E35" s="192">
        <f>SUM(E7:E34)</f>
        <v>2431256.75</v>
      </c>
      <c r="F35" s="154">
        <f>E35*100/D35-100</f>
        <v>-5.9115927540119202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96</v>
      </c>
      <c r="C7" s="203">
        <v>100</v>
      </c>
      <c r="D7" s="203">
        <v>419</v>
      </c>
      <c r="E7" s="203">
        <v>466</v>
      </c>
      <c r="F7" s="204">
        <v>11.21718377088305</v>
      </c>
      <c r="G7" s="51"/>
    </row>
    <row r="8" spans="1:14" ht="15.6" customHeight="1">
      <c r="A8" s="202" t="s">
        <v>11</v>
      </c>
      <c r="B8" s="203">
        <v>52</v>
      </c>
      <c r="C8" s="203">
        <v>64</v>
      </c>
      <c r="D8" s="203">
        <v>259</v>
      </c>
      <c r="E8" s="203">
        <v>288</v>
      </c>
      <c r="F8" s="204">
        <v>11.1969111969112</v>
      </c>
      <c r="G8" s="20"/>
    </row>
    <row r="9" spans="1:14" ht="15.6" customHeight="1">
      <c r="A9" s="202" t="s">
        <v>8</v>
      </c>
      <c r="B9" s="203">
        <v>131</v>
      </c>
      <c r="C9" s="203">
        <v>135</v>
      </c>
      <c r="D9" s="203">
        <v>581</v>
      </c>
      <c r="E9" s="203">
        <v>611</v>
      </c>
      <c r="F9" s="204">
        <v>5.1635111876075683</v>
      </c>
      <c r="G9" s="20"/>
    </row>
    <row r="10" spans="1:14" ht="15.6" customHeight="1">
      <c r="A10" s="202" t="s">
        <v>10</v>
      </c>
      <c r="B10" s="203">
        <v>66</v>
      </c>
      <c r="C10" s="203">
        <v>77</v>
      </c>
      <c r="D10" s="203">
        <v>332</v>
      </c>
      <c r="E10" s="203">
        <v>331</v>
      </c>
      <c r="F10" s="204">
        <v>-0.3012048192771033</v>
      </c>
    </row>
    <row r="11" spans="1:14" ht="15.6" customHeight="1">
      <c r="A11" s="202" t="s">
        <v>9</v>
      </c>
      <c r="B11" s="203">
        <v>2348</v>
      </c>
      <c r="C11" s="203">
        <v>2431</v>
      </c>
      <c r="D11" s="203">
        <v>9374</v>
      </c>
      <c r="E11" s="203">
        <v>11144</v>
      </c>
      <c r="F11" s="204">
        <v>18.882014081502021</v>
      </c>
    </row>
    <row r="12" spans="1:14" ht="15.6" customHeight="1">
      <c r="A12" s="202" t="s">
        <v>6</v>
      </c>
      <c r="B12" s="203">
        <v>140</v>
      </c>
      <c r="C12" s="203">
        <v>147</v>
      </c>
      <c r="D12" s="203">
        <v>666</v>
      </c>
      <c r="E12" s="203">
        <v>637</v>
      </c>
      <c r="F12" s="204">
        <v>-4.3543543543543564</v>
      </c>
    </row>
    <row r="13" spans="1:14" ht="15.6" customHeight="1">
      <c r="A13" s="202" t="s">
        <v>175</v>
      </c>
      <c r="B13" s="203">
        <v>4480</v>
      </c>
      <c r="C13" s="203">
        <v>5022</v>
      </c>
      <c r="D13" s="203">
        <v>15727</v>
      </c>
      <c r="E13" s="203">
        <v>16556</v>
      </c>
      <c r="F13" s="204">
        <v>5.2711896738093742</v>
      </c>
    </row>
    <row r="14" spans="1:14" ht="15.6" customHeight="1">
      <c r="A14" s="202" t="s">
        <v>153</v>
      </c>
      <c r="B14" s="203">
        <v>751</v>
      </c>
      <c r="C14" s="203">
        <v>793</v>
      </c>
      <c r="D14" s="203">
        <v>3367</v>
      </c>
      <c r="E14" s="203">
        <v>3459</v>
      </c>
      <c r="F14" s="204">
        <v>2.7324027324027331</v>
      </c>
    </row>
    <row r="15" spans="1:14" ht="15.6" customHeight="1">
      <c r="A15" s="202" t="s">
        <v>150</v>
      </c>
      <c r="B15" s="203">
        <v>243</v>
      </c>
      <c r="C15" s="203">
        <v>264</v>
      </c>
      <c r="D15" s="203">
        <v>1037</v>
      </c>
      <c r="E15" s="203">
        <v>1118</v>
      </c>
      <c r="F15" s="204">
        <v>7.8109932497589218</v>
      </c>
    </row>
    <row r="16" spans="1:14" ht="15.6" customHeight="1">
      <c r="A16" s="202" t="s">
        <v>149</v>
      </c>
      <c r="B16" s="203">
        <v>195</v>
      </c>
      <c r="C16" s="203">
        <v>172</v>
      </c>
      <c r="D16" s="203">
        <v>924</v>
      </c>
      <c r="E16" s="203">
        <v>848</v>
      </c>
      <c r="F16" s="204">
        <v>-8.2251082251082295</v>
      </c>
      <c r="G16" s="15"/>
    </row>
    <row r="17" spans="1:7" ht="15.6" customHeight="1">
      <c r="A17" s="202" t="s">
        <v>155</v>
      </c>
      <c r="B17" s="203">
        <v>157</v>
      </c>
      <c r="C17" s="203">
        <v>121</v>
      </c>
      <c r="D17" s="203">
        <v>666</v>
      </c>
      <c r="E17" s="203">
        <v>575</v>
      </c>
      <c r="F17" s="204">
        <v>-13.663663663663669</v>
      </c>
      <c r="G17" s="16"/>
    </row>
    <row r="18" spans="1:7" ht="15.6" customHeight="1">
      <c r="A18" s="202" t="s">
        <v>152</v>
      </c>
      <c r="B18" s="203">
        <v>805</v>
      </c>
      <c r="C18" s="203">
        <v>832</v>
      </c>
      <c r="D18" s="203">
        <v>3716</v>
      </c>
      <c r="E18" s="203">
        <v>3970</v>
      </c>
      <c r="F18" s="204">
        <v>6.8353067814854711</v>
      </c>
    </row>
    <row r="19" spans="1:7" ht="15.6" customHeight="1">
      <c r="A19" s="202" t="s">
        <v>148</v>
      </c>
      <c r="B19" s="203">
        <v>96</v>
      </c>
      <c r="C19" s="203">
        <v>89</v>
      </c>
      <c r="D19" s="203">
        <v>403</v>
      </c>
      <c r="E19" s="203">
        <v>437</v>
      </c>
      <c r="F19" s="204">
        <v>8.4367245657568191</v>
      </c>
    </row>
    <row r="20" spans="1:7" ht="15.6" customHeight="1">
      <c r="A20" s="202" t="s">
        <v>147</v>
      </c>
      <c r="B20" s="203">
        <v>105</v>
      </c>
      <c r="C20" s="203">
        <v>100</v>
      </c>
      <c r="D20" s="203">
        <v>502</v>
      </c>
      <c r="E20" s="203">
        <v>518</v>
      </c>
      <c r="F20" s="204">
        <v>3.187250996015933</v>
      </c>
    </row>
    <row r="21" spans="1:7" ht="15.6" customHeight="1">
      <c r="A21" s="202" t="s">
        <v>154</v>
      </c>
      <c r="B21" s="203">
        <v>194</v>
      </c>
      <c r="C21" s="203">
        <v>181</v>
      </c>
      <c r="D21" s="203">
        <v>916</v>
      </c>
      <c r="E21" s="203">
        <v>821</v>
      </c>
      <c r="F21" s="204">
        <v>-10.37117903930131</v>
      </c>
    </row>
    <row r="22" spans="1:7" ht="15.6" customHeight="1">
      <c r="A22" s="202" t="s">
        <v>151</v>
      </c>
      <c r="B22" s="203">
        <v>1007</v>
      </c>
      <c r="C22" s="203">
        <v>1003</v>
      </c>
      <c r="D22" s="203">
        <v>5174</v>
      </c>
      <c r="E22" s="203">
        <v>5200</v>
      </c>
      <c r="F22" s="204">
        <v>0.50251256281407564</v>
      </c>
    </row>
    <row r="23" spans="1:7" ht="15.6" customHeight="1">
      <c r="A23" s="202" t="s">
        <v>171</v>
      </c>
      <c r="B23" s="203">
        <v>145</v>
      </c>
      <c r="C23" s="203">
        <v>168</v>
      </c>
      <c r="D23" s="203">
        <v>588</v>
      </c>
      <c r="E23" s="203">
        <v>653</v>
      </c>
      <c r="F23" s="204">
        <v>11.05442176870748</v>
      </c>
    </row>
    <row r="24" spans="1:7" ht="15.6" customHeight="1">
      <c r="A24" s="202" t="s">
        <v>146</v>
      </c>
      <c r="B24" s="203">
        <v>42</v>
      </c>
      <c r="C24" s="203">
        <v>46</v>
      </c>
      <c r="D24" s="203">
        <v>189</v>
      </c>
      <c r="E24" s="203">
        <v>194</v>
      </c>
      <c r="F24" s="204">
        <v>2.645502645502646</v>
      </c>
    </row>
    <row r="25" spans="1:7" ht="15.6" customHeight="1">
      <c r="A25" s="202" t="s">
        <v>145</v>
      </c>
      <c r="B25" s="203">
        <v>99</v>
      </c>
      <c r="C25" s="203">
        <v>103</v>
      </c>
      <c r="D25" s="203">
        <v>440</v>
      </c>
      <c r="E25" s="203">
        <v>472</v>
      </c>
      <c r="F25" s="204">
        <v>7.2727272727272663</v>
      </c>
    </row>
    <row r="26" spans="1:7" ht="15.6" customHeight="1">
      <c r="A26" s="202" t="s">
        <v>157</v>
      </c>
      <c r="B26" s="203">
        <v>39</v>
      </c>
      <c r="C26" s="203">
        <v>85</v>
      </c>
      <c r="D26" s="203">
        <v>188</v>
      </c>
      <c r="E26" s="203">
        <v>366</v>
      </c>
      <c r="F26" s="204">
        <v>94.680851063829778</v>
      </c>
    </row>
    <row r="27" spans="1:7" ht="15.6" customHeight="1">
      <c r="A27" s="202" t="s">
        <v>173</v>
      </c>
      <c r="B27" s="203">
        <v>79</v>
      </c>
      <c r="C27" s="203">
        <v>89</v>
      </c>
      <c r="D27" s="203">
        <v>392</v>
      </c>
      <c r="E27" s="203">
        <v>394</v>
      </c>
      <c r="F27" s="204">
        <v>0.51020408163265074</v>
      </c>
    </row>
    <row r="28" spans="1:7" ht="15.6" customHeight="1">
      <c r="A28" s="202" t="s">
        <v>177</v>
      </c>
      <c r="B28" s="203">
        <v>1223</v>
      </c>
      <c r="C28" s="203">
        <v>1326</v>
      </c>
      <c r="D28" s="203">
        <v>6365</v>
      </c>
      <c r="E28" s="203">
        <v>6850</v>
      </c>
      <c r="F28" s="204">
        <v>7.6197957580518496</v>
      </c>
    </row>
    <row r="29" spans="1:7" ht="15.6" customHeight="1">
      <c r="A29" s="202" t="s">
        <v>178</v>
      </c>
      <c r="B29" s="203">
        <v>135</v>
      </c>
      <c r="C29" s="203">
        <v>151</v>
      </c>
      <c r="D29" s="203">
        <v>596</v>
      </c>
      <c r="E29" s="203">
        <v>649</v>
      </c>
      <c r="F29" s="204">
        <v>8.8926174496644279</v>
      </c>
    </row>
    <row r="30" spans="1:7" ht="15.6" customHeight="1">
      <c r="A30" s="202" t="s">
        <v>179</v>
      </c>
      <c r="B30" s="203">
        <v>90</v>
      </c>
      <c r="C30" s="203">
        <v>84</v>
      </c>
      <c r="D30" s="203">
        <v>377</v>
      </c>
      <c r="E30" s="203">
        <v>375</v>
      </c>
      <c r="F30" s="204">
        <v>-0.53050397877984778</v>
      </c>
    </row>
    <row r="31" spans="1:7" ht="15.6" customHeight="1">
      <c r="A31" s="202" t="s">
        <v>180</v>
      </c>
      <c r="B31" s="203">
        <v>205</v>
      </c>
      <c r="C31" s="203">
        <v>203</v>
      </c>
      <c r="D31" s="203">
        <v>995</v>
      </c>
      <c r="E31" s="203">
        <v>1013</v>
      </c>
      <c r="F31" s="204">
        <v>1.80904522613065</v>
      </c>
    </row>
    <row r="32" spans="1:7" ht="15.6" customHeight="1">
      <c r="A32" s="202" t="s">
        <v>181</v>
      </c>
      <c r="B32" s="203">
        <v>685</v>
      </c>
      <c r="C32" s="203">
        <v>576</v>
      </c>
      <c r="D32" s="203">
        <v>3044</v>
      </c>
      <c r="E32" s="203">
        <v>3028</v>
      </c>
      <c r="F32" s="204">
        <v>-0.52562417871222067</v>
      </c>
    </row>
    <row r="33" spans="1:6" ht="15.6" customHeight="1">
      <c r="A33" s="202" t="s">
        <v>182</v>
      </c>
      <c r="B33" s="203">
        <v>147</v>
      </c>
      <c r="C33" s="203">
        <v>185</v>
      </c>
      <c r="D33" s="203">
        <v>623</v>
      </c>
      <c r="E33" s="203">
        <v>753</v>
      </c>
      <c r="F33" s="204">
        <v>20.866773675762449</v>
      </c>
    </row>
    <row r="34" spans="1:6" ht="15.6" customHeight="1">
      <c r="A34" s="202" t="s">
        <v>183</v>
      </c>
      <c r="B34" s="203">
        <v>40</v>
      </c>
      <c r="C34" s="203">
        <v>32</v>
      </c>
      <c r="D34" s="203">
        <v>173</v>
      </c>
      <c r="E34" s="203">
        <v>151</v>
      </c>
      <c r="F34" s="204">
        <v>-12.716763005780351</v>
      </c>
    </row>
    <row r="35" spans="1:6" ht="15.6" customHeight="1">
      <c r="A35" s="170" t="s">
        <v>158</v>
      </c>
      <c r="B35" s="90">
        <f>SUM(B7:B34)</f>
        <v>13795</v>
      </c>
      <c r="C35" s="91">
        <f>SUM(C7:C34)</f>
        <v>14579</v>
      </c>
      <c r="D35" s="192">
        <f>SUM(D7:D34)</f>
        <v>58033</v>
      </c>
      <c r="E35" s="92">
        <f>SUM(E7:E34)</f>
        <v>61877</v>
      </c>
      <c r="F35" s="154">
        <f>E35*100/D35-100</f>
        <v>6.6238174831561309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2213344</v>
      </c>
      <c r="C7" s="203">
        <v>2836963</v>
      </c>
      <c r="D7" s="203">
        <v>8932167</v>
      </c>
      <c r="E7" s="203">
        <v>9794015</v>
      </c>
      <c r="F7" s="204">
        <v>9.6488119848184652</v>
      </c>
      <c r="G7" s="51"/>
    </row>
    <row r="8" spans="1:14" ht="15.6" customHeight="1">
      <c r="A8" s="202" t="s">
        <v>11</v>
      </c>
      <c r="B8" s="203">
        <v>786583</v>
      </c>
      <c r="C8" s="203">
        <v>1344115</v>
      </c>
      <c r="D8" s="203">
        <v>4287748</v>
      </c>
      <c r="E8" s="203">
        <v>4925179</v>
      </c>
      <c r="F8" s="204">
        <v>14.866335428294761</v>
      </c>
      <c r="G8" s="20"/>
    </row>
    <row r="9" spans="1:14" ht="15.6" customHeight="1">
      <c r="A9" s="202" t="s">
        <v>8</v>
      </c>
      <c r="B9" s="203">
        <v>2047000</v>
      </c>
      <c r="C9" s="203">
        <v>2285247</v>
      </c>
      <c r="D9" s="203">
        <v>8880831</v>
      </c>
      <c r="E9" s="203">
        <v>10294217</v>
      </c>
      <c r="F9" s="204">
        <v>15.915019664263401</v>
      </c>
      <c r="G9" s="20"/>
    </row>
    <row r="10" spans="1:14" ht="15.6" customHeight="1">
      <c r="A10" s="202" t="s">
        <v>10</v>
      </c>
      <c r="B10" s="203">
        <v>519454</v>
      </c>
      <c r="C10" s="203">
        <v>594362</v>
      </c>
      <c r="D10" s="203">
        <v>2430042</v>
      </c>
      <c r="E10" s="203">
        <v>2568749</v>
      </c>
      <c r="F10" s="204">
        <v>5.7080083389505214</v>
      </c>
    </row>
    <row r="11" spans="1:14" ht="15.6" customHeight="1">
      <c r="A11" s="202" t="s">
        <v>9</v>
      </c>
      <c r="B11" s="203">
        <v>41228307</v>
      </c>
      <c r="C11" s="203">
        <v>45261681</v>
      </c>
      <c r="D11" s="203">
        <v>178291992</v>
      </c>
      <c r="E11" s="203">
        <v>208157143</v>
      </c>
      <c r="F11" s="204">
        <v>16.750696800785079</v>
      </c>
    </row>
    <row r="12" spans="1:14" ht="15.6" customHeight="1">
      <c r="A12" s="202" t="s">
        <v>6</v>
      </c>
      <c r="B12" s="203">
        <v>3824962</v>
      </c>
      <c r="C12" s="203">
        <v>4012680</v>
      </c>
      <c r="D12" s="203">
        <v>14012555</v>
      </c>
      <c r="E12" s="203">
        <v>15390111</v>
      </c>
      <c r="F12" s="204">
        <v>9.8308695309313663</v>
      </c>
    </row>
    <row r="13" spans="1:14" ht="15.6" customHeight="1">
      <c r="A13" s="202" t="s">
        <v>175</v>
      </c>
      <c r="B13" s="203">
        <v>25629788</v>
      </c>
      <c r="C13" s="203">
        <v>29651277</v>
      </c>
      <c r="D13" s="203">
        <v>95672666</v>
      </c>
      <c r="E13" s="203">
        <v>100267778</v>
      </c>
      <c r="F13" s="204">
        <v>4.8029517647182587</v>
      </c>
    </row>
    <row r="14" spans="1:14" ht="15.6" customHeight="1">
      <c r="A14" s="202" t="s">
        <v>153</v>
      </c>
      <c r="B14" s="203">
        <v>32087458</v>
      </c>
      <c r="C14" s="203">
        <v>36662340</v>
      </c>
      <c r="D14" s="203">
        <v>128683623</v>
      </c>
      <c r="E14" s="203">
        <v>141228302</v>
      </c>
      <c r="F14" s="204">
        <v>9.7484658168196034</v>
      </c>
    </row>
    <row r="15" spans="1:14" ht="15.6" customHeight="1">
      <c r="A15" s="202" t="s">
        <v>150</v>
      </c>
      <c r="B15" s="203">
        <v>5044779</v>
      </c>
      <c r="C15" s="203">
        <v>5645766</v>
      </c>
      <c r="D15" s="203">
        <v>20293790</v>
      </c>
      <c r="E15" s="203">
        <v>22376053</v>
      </c>
      <c r="F15" s="204">
        <v>10.26059203332645</v>
      </c>
    </row>
    <row r="16" spans="1:14" ht="15.6" customHeight="1">
      <c r="A16" s="202" t="s">
        <v>149</v>
      </c>
      <c r="B16" s="203">
        <v>5426377</v>
      </c>
      <c r="C16" s="203">
        <v>3795597</v>
      </c>
      <c r="D16" s="203">
        <v>22093816</v>
      </c>
      <c r="E16" s="203">
        <v>19548764</v>
      </c>
      <c r="F16" s="204">
        <v>-11.51929571605014</v>
      </c>
      <c r="G16" s="15"/>
    </row>
    <row r="17" spans="1:7" ht="15.6" customHeight="1">
      <c r="A17" s="202" t="s">
        <v>155</v>
      </c>
      <c r="B17" s="203">
        <v>1984947</v>
      </c>
      <c r="C17" s="203">
        <v>1733008</v>
      </c>
      <c r="D17" s="203">
        <v>9233113</v>
      </c>
      <c r="E17" s="203">
        <v>8176182</v>
      </c>
      <c r="F17" s="204">
        <v>-11.447179299116129</v>
      </c>
      <c r="G17" s="16"/>
    </row>
    <row r="18" spans="1:7" ht="15.6" customHeight="1">
      <c r="A18" s="202" t="s">
        <v>152</v>
      </c>
      <c r="B18" s="203">
        <v>6206646</v>
      </c>
      <c r="C18" s="203">
        <v>6130827</v>
      </c>
      <c r="D18" s="203">
        <v>28332653</v>
      </c>
      <c r="E18" s="203">
        <v>29409800</v>
      </c>
      <c r="F18" s="204">
        <v>3.80178658172251</v>
      </c>
    </row>
    <row r="19" spans="1:7" ht="15.6" customHeight="1">
      <c r="A19" s="202" t="s">
        <v>148</v>
      </c>
      <c r="B19" s="203">
        <v>1548820</v>
      </c>
      <c r="C19" s="203">
        <v>1372104</v>
      </c>
      <c r="D19" s="203">
        <v>6269261</v>
      </c>
      <c r="E19" s="203">
        <v>7402092</v>
      </c>
      <c r="F19" s="204">
        <v>18.069609799304899</v>
      </c>
    </row>
    <row r="20" spans="1:7" ht="15.6" customHeight="1">
      <c r="A20" s="202" t="s">
        <v>147</v>
      </c>
      <c r="B20" s="203">
        <v>1759644</v>
      </c>
      <c r="C20" s="203">
        <v>1785542</v>
      </c>
      <c r="D20" s="203">
        <v>8353937</v>
      </c>
      <c r="E20" s="203">
        <v>9177024</v>
      </c>
      <c r="F20" s="204">
        <v>9.8526838303903901</v>
      </c>
    </row>
    <row r="21" spans="1:7" ht="15.6" customHeight="1">
      <c r="A21" s="202" t="s">
        <v>154</v>
      </c>
      <c r="B21" s="203">
        <v>3578075</v>
      </c>
      <c r="C21" s="203">
        <v>3874264</v>
      </c>
      <c r="D21" s="203">
        <v>17879163</v>
      </c>
      <c r="E21" s="203">
        <v>16846122</v>
      </c>
      <c r="F21" s="204">
        <v>-5.7779047039282574</v>
      </c>
    </row>
    <row r="22" spans="1:7" ht="15.6" customHeight="1">
      <c r="A22" s="202" t="s">
        <v>151</v>
      </c>
      <c r="B22" s="203">
        <v>21289575</v>
      </c>
      <c r="C22" s="203">
        <v>19602931</v>
      </c>
      <c r="D22" s="203">
        <v>118646715</v>
      </c>
      <c r="E22" s="203">
        <v>117453789</v>
      </c>
      <c r="F22" s="204">
        <v>-1.0054437663950471</v>
      </c>
    </row>
    <row r="23" spans="1:7" ht="15.6" customHeight="1">
      <c r="A23" s="202" t="s">
        <v>171</v>
      </c>
      <c r="B23" s="203">
        <v>6038498</v>
      </c>
      <c r="C23" s="203">
        <v>6079227</v>
      </c>
      <c r="D23" s="203">
        <v>20819279</v>
      </c>
      <c r="E23" s="203">
        <v>19209206</v>
      </c>
      <c r="F23" s="204">
        <v>-7.7335675265219379</v>
      </c>
    </row>
    <row r="24" spans="1:7" ht="15.6" customHeight="1">
      <c r="A24" s="202" t="s">
        <v>146</v>
      </c>
      <c r="B24" s="203">
        <v>243374</v>
      </c>
      <c r="C24" s="203">
        <v>266471</v>
      </c>
      <c r="D24" s="203">
        <v>1208002</v>
      </c>
      <c r="E24" s="203">
        <v>1096023</v>
      </c>
      <c r="F24" s="204">
        <v>-9.2697694209115582</v>
      </c>
    </row>
    <row r="25" spans="1:7" ht="15.6" customHeight="1">
      <c r="A25" s="202" t="s">
        <v>145</v>
      </c>
      <c r="B25" s="203">
        <v>2210419</v>
      </c>
      <c r="C25" s="203">
        <v>2913504</v>
      </c>
      <c r="D25" s="203">
        <v>9771626</v>
      </c>
      <c r="E25" s="203">
        <v>11888586</v>
      </c>
      <c r="F25" s="204">
        <v>21.664357600260189</v>
      </c>
    </row>
    <row r="26" spans="1:7" ht="15.6" customHeight="1">
      <c r="A26" s="202" t="s">
        <v>157</v>
      </c>
      <c r="B26" s="203">
        <v>701159</v>
      </c>
      <c r="C26" s="203">
        <v>1489190</v>
      </c>
      <c r="D26" s="203">
        <v>2808738</v>
      </c>
      <c r="E26" s="203">
        <v>5629760</v>
      </c>
      <c r="F26" s="204">
        <v>100.4373494430595</v>
      </c>
    </row>
    <row r="27" spans="1:7" ht="15.6" customHeight="1">
      <c r="A27" s="202" t="s">
        <v>173</v>
      </c>
      <c r="B27" s="203">
        <v>690353</v>
      </c>
      <c r="C27" s="203">
        <v>789142</v>
      </c>
      <c r="D27" s="203">
        <v>3067536</v>
      </c>
      <c r="E27" s="203">
        <v>3220108</v>
      </c>
      <c r="F27" s="204">
        <v>4.9737639590863836</v>
      </c>
    </row>
    <row r="28" spans="1:7" ht="15.6" customHeight="1">
      <c r="A28" s="202" t="s">
        <v>177</v>
      </c>
      <c r="B28" s="203">
        <v>14878231</v>
      </c>
      <c r="C28" s="203">
        <v>14000403</v>
      </c>
      <c r="D28" s="203">
        <v>88098259</v>
      </c>
      <c r="E28" s="203">
        <v>89314198</v>
      </c>
      <c r="F28" s="204">
        <v>1.380207751892129</v>
      </c>
    </row>
    <row r="29" spans="1:7" ht="15.6" customHeight="1">
      <c r="A29" s="202" t="s">
        <v>178</v>
      </c>
      <c r="B29" s="203">
        <v>3177402</v>
      </c>
      <c r="C29" s="203">
        <v>3073834</v>
      </c>
      <c r="D29" s="203">
        <v>11681824</v>
      </c>
      <c r="E29" s="203">
        <v>12640007</v>
      </c>
      <c r="F29" s="204">
        <v>8.2023406618692434</v>
      </c>
    </row>
    <row r="30" spans="1:7" ht="15.6" customHeight="1">
      <c r="A30" s="202" t="s">
        <v>179</v>
      </c>
      <c r="B30" s="203">
        <v>518321</v>
      </c>
      <c r="C30" s="203">
        <v>462623</v>
      </c>
      <c r="D30" s="203">
        <v>2183306</v>
      </c>
      <c r="E30" s="203">
        <v>2214302</v>
      </c>
      <c r="F30" s="204">
        <v>1.4196818952542569</v>
      </c>
    </row>
    <row r="31" spans="1:7" ht="15.6" customHeight="1">
      <c r="A31" s="202" t="s">
        <v>180</v>
      </c>
      <c r="B31" s="203">
        <v>4335013</v>
      </c>
      <c r="C31" s="203">
        <v>4387676</v>
      </c>
      <c r="D31" s="203">
        <v>19194595</v>
      </c>
      <c r="E31" s="203">
        <v>20493667</v>
      </c>
      <c r="F31" s="204">
        <v>6.7679052358228944</v>
      </c>
    </row>
    <row r="32" spans="1:7" ht="15.6" customHeight="1">
      <c r="A32" s="202" t="s">
        <v>181</v>
      </c>
      <c r="B32" s="203">
        <v>26556697</v>
      </c>
      <c r="C32" s="203">
        <v>24249595</v>
      </c>
      <c r="D32" s="203">
        <v>113868218</v>
      </c>
      <c r="E32" s="203">
        <v>119653277</v>
      </c>
      <c r="F32" s="204">
        <v>5.0804861107073833</v>
      </c>
    </row>
    <row r="33" spans="1:6" ht="15.6" customHeight="1">
      <c r="A33" s="202" t="s">
        <v>182</v>
      </c>
      <c r="B33" s="203">
        <v>3205772</v>
      </c>
      <c r="C33" s="203">
        <v>4213924</v>
      </c>
      <c r="D33" s="203">
        <v>14033723</v>
      </c>
      <c r="E33" s="203">
        <v>16996726</v>
      </c>
      <c r="F33" s="204">
        <v>21.113449367641081</v>
      </c>
    </row>
    <row r="34" spans="1:6" ht="15.6" customHeight="1">
      <c r="A34" s="202" t="s">
        <v>183</v>
      </c>
      <c r="B34" s="203">
        <v>257226</v>
      </c>
      <c r="C34" s="203">
        <v>241949</v>
      </c>
      <c r="D34" s="203">
        <v>1214184</v>
      </c>
      <c r="E34" s="203">
        <v>1224162</v>
      </c>
      <c r="F34" s="204">
        <v>0.82178648376194019</v>
      </c>
    </row>
    <row r="35" spans="1:6" ht="15.6" customHeight="1">
      <c r="A35" s="170" t="s">
        <v>158</v>
      </c>
      <c r="B35" s="90">
        <f>SUM(B7:B34)</f>
        <v>217988224</v>
      </c>
      <c r="C35" s="91">
        <f>SUM(C7:C34)</f>
        <v>228756242</v>
      </c>
      <c r="D35" s="192">
        <f>SUM(D7:D34)</f>
        <v>960243362</v>
      </c>
      <c r="E35" s="92">
        <f>SUM(E7:E34)</f>
        <v>1026595342</v>
      </c>
      <c r="F35" s="154">
        <f>E35*100/D35-100</f>
        <v>6.9099129060160038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19</v>
      </c>
      <c r="C7" s="203">
        <v>19</v>
      </c>
      <c r="D7" s="203">
        <v>49</v>
      </c>
      <c r="E7" s="203">
        <v>41</v>
      </c>
      <c r="F7" s="204">
        <v>-16.326530612244891</v>
      </c>
      <c r="G7" s="51"/>
    </row>
    <row r="8" spans="1:14" ht="15.6" customHeight="1">
      <c r="A8" s="202" t="s">
        <v>11</v>
      </c>
      <c r="B8" s="203">
        <v>3</v>
      </c>
      <c r="C8" s="203">
        <v>12</v>
      </c>
      <c r="D8" s="203">
        <v>18</v>
      </c>
      <c r="E8" s="203">
        <v>32</v>
      </c>
      <c r="F8" s="204">
        <v>77.777777777777771</v>
      </c>
      <c r="G8" s="20"/>
    </row>
    <row r="9" spans="1:14" ht="15.6" customHeight="1">
      <c r="A9" s="202" t="s">
        <v>8</v>
      </c>
      <c r="B9" s="203">
        <v>0</v>
      </c>
      <c r="C9" s="203">
        <v>1</v>
      </c>
      <c r="D9" s="203">
        <v>7</v>
      </c>
      <c r="E9" s="203">
        <v>5</v>
      </c>
      <c r="F9" s="204">
        <v>-28.571428571428569</v>
      </c>
      <c r="G9" s="20"/>
    </row>
    <row r="10" spans="1:14" ht="15.6" customHeight="1">
      <c r="A10" s="202" t="s">
        <v>10</v>
      </c>
      <c r="B10" s="203">
        <v>1</v>
      </c>
      <c r="C10" s="203">
        <v>0</v>
      </c>
      <c r="D10" s="203">
        <v>1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34</v>
      </c>
      <c r="C12" s="203">
        <v>37</v>
      </c>
      <c r="D12" s="203">
        <v>114</v>
      </c>
      <c r="E12" s="203">
        <v>131</v>
      </c>
      <c r="F12" s="204">
        <v>14.91228070175438</v>
      </c>
    </row>
    <row r="13" spans="1:14" ht="15.6" customHeight="1">
      <c r="A13" s="202" t="s">
        <v>175</v>
      </c>
      <c r="B13" s="203">
        <v>92</v>
      </c>
      <c r="C13" s="203">
        <v>111</v>
      </c>
      <c r="D13" s="203">
        <v>206</v>
      </c>
      <c r="E13" s="203">
        <v>213</v>
      </c>
      <c r="F13" s="204">
        <v>3.398058252427191</v>
      </c>
    </row>
    <row r="14" spans="1:14" ht="15.6" customHeight="1">
      <c r="A14" s="202" t="s">
        <v>153</v>
      </c>
      <c r="B14" s="203">
        <v>106</v>
      </c>
      <c r="C14" s="203">
        <v>116</v>
      </c>
      <c r="D14" s="203">
        <v>253</v>
      </c>
      <c r="E14" s="203">
        <v>273</v>
      </c>
      <c r="F14" s="204">
        <v>7.9051383399209527</v>
      </c>
    </row>
    <row r="15" spans="1:14" ht="15.6" customHeight="1">
      <c r="A15" s="202" t="s">
        <v>150</v>
      </c>
      <c r="B15" s="203">
        <v>13</v>
      </c>
      <c r="C15" s="203">
        <v>19</v>
      </c>
      <c r="D15" s="203">
        <v>25</v>
      </c>
      <c r="E15" s="203">
        <v>26</v>
      </c>
      <c r="F15" s="204">
        <v>4</v>
      </c>
    </row>
    <row r="16" spans="1:14" ht="15.6" customHeight="1">
      <c r="A16" s="202" t="s">
        <v>149</v>
      </c>
      <c r="B16" s="203">
        <v>27</v>
      </c>
      <c r="C16" s="203">
        <v>19</v>
      </c>
      <c r="D16" s="203">
        <v>80</v>
      </c>
      <c r="E16" s="203">
        <v>52</v>
      </c>
      <c r="F16" s="204">
        <v>-35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2</v>
      </c>
      <c r="C18" s="203">
        <v>1</v>
      </c>
      <c r="D18" s="203">
        <v>3</v>
      </c>
      <c r="E18" s="203">
        <v>12</v>
      </c>
      <c r="F18" s="204">
        <v>300</v>
      </c>
    </row>
    <row r="19" spans="1:7" ht="15.6" customHeight="1">
      <c r="A19" s="202" t="s">
        <v>148</v>
      </c>
      <c r="B19" s="203">
        <v>2</v>
      </c>
      <c r="C19" s="203">
        <v>3</v>
      </c>
      <c r="D19" s="203">
        <v>4</v>
      </c>
      <c r="E19" s="203">
        <v>7</v>
      </c>
      <c r="F19" s="204">
        <v>75</v>
      </c>
    </row>
    <row r="20" spans="1:7" ht="15.6" customHeight="1">
      <c r="A20" s="202" t="s">
        <v>147</v>
      </c>
      <c r="B20" s="203">
        <v>4</v>
      </c>
      <c r="C20" s="203">
        <v>7</v>
      </c>
      <c r="D20" s="203">
        <v>7</v>
      </c>
      <c r="E20" s="203">
        <v>11</v>
      </c>
      <c r="F20" s="204">
        <v>57.142857142857139</v>
      </c>
    </row>
    <row r="21" spans="1:7" ht="15.6" customHeight="1">
      <c r="A21" s="202" t="s">
        <v>154</v>
      </c>
      <c r="B21" s="203">
        <v>3</v>
      </c>
      <c r="C21" s="203">
        <v>4</v>
      </c>
      <c r="D21" s="203">
        <v>5</v>
      </c>
      <c r="E21" s="203">
        <v>4</v>
      </c>
      <c r="F21" s="204">
        <v>-20</v>
      </c>
    </row>
    <row r="22" spans="1:7" ht="15.6" customHeight="1">
      <c r="A22" s="202" t="s">
        <v>151</v>
      </c>
      <c r="B22" s="203">
        <v>20</v>
      </c>
      <c r="C22" s="203">
        <v>19</v>
      </c>
      <c r="D22" s="203">
        <v>377</v>
      </c>
      <c r="E22" s="203">
        <v>356</v>
      </c>
      <c r="F22" s="204">
        <v>-5.5702917771883307</v>
      </c>
    </row>
    <row r="23" spans="1:7" ht="15.6" customHeight="1">
      <c r="A23" s="202" t="s">
        <v>171</v>
      </c>
      <c r="B23" s="203">
        <v>33</v>
      </c>
      <c r="C23" s="203">
        <v>44</v>
      </c>
      <c r="D23" s="203">
        <v>114</v>
      </c>
      <c r="E23" s="203">
        <v>118</v>
      </c>
      <c r="F23" s="204">
        <v>3.5087719298245621</v>
      </c>
    </row>
    <row r="24" spans="1:7" ht="15.6" customHeight="1">
      <c r="A24" s="202" t="s">
        <v>146</v>
      </c>
      <c r="B24" s="203">
        <v>1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1</v>
      </c>
      <c r="C25" s="203">
        <v>3</v>
      </c>
      <c r="D25" s="203">
        <v>2</v>
      </c>
      <c r="E25" s="203">
        <v>5</v>
      </c>
      <c r="F25" s="204">
        <v>150</v>
      </c>
    </row>
    <row r="26" spans="1:7" ht="15.6" customHeight="1">
      <c r="A26" s="202" t="s">
        <v>157</v>
      </c>
      <c r="B26" s="203">
        <v>1</v>
      </c>
      <c r="C26" s="203">
        <v>2</v>
      </c>
      <c r="D26" s="203">
        <v>4</v>
      </c>
      <c r="E26" s="203">
        <v>7</v>
      </c>
      <c r="F26" s="204">
        <v>75</v>
      </c>
    </row>
    <row r="27" spans="1:7" ht="15.6" customHeight="1">
      <c r="A27" s="202" t="s">
        <v>173</v>
      </c>
      <c r="B27" s="203">
        <v>1</v>
      </c>
      <c r="C27" s="203">
        <v>2</v>
      </c>
      <c r="D27" s="203">
        <v>1</v>
      </c>
      <c r="E27" s="203">
        <v>4</v>
      </c>
      <c r="F27" s="204">
        <v>300</v>
      </c>
    </row>
    <row r="28" spans="1:7" ht="15.6" customHeight="1">
      <c r="A28" s="202" t="s">
        <v>177</v>
      </c>
      <c r="B28" s="203">
        <v>18</v>
      </c>
      <c r="C28" s="203">
        <v>10</v>
      </c>
      <c r="D28" s="203">
        <v>350</v>
      </c>
      <c r="E28" s="203">
        <v>291</v>
      </c>
      <c r="F28" s="204">
        <v>-16.857142857142861</v>
      </c>
    </row>
    <row r="29" spans="1:7" ht="15.6" customHeight="1">
      <c r="A29" s="202" t="s">
        <v>178</v>
      </c>
      <c r="B29" s="203">
        <v>5</v>
      </c>
      <c r="C29" s="203">
        <v>3</v>
      </c>
      <c r="D29" s="203">
        <v>8</v>
      </c>
      <c r="E29" s="203">
        <v>7</v>
      </c>
      <c r="F29" s="204">
        <v>-12.5</v>
      </c>
    </row>
    <row r="30" spans="1:7" ht="15.6" customHeight="1">
      <c r="A30" s="202" t="s">
        <v>179</v>
      </c>
      <c r="B30" s="203">
        <v>12</v>
      </c>
      <c r="C30" s="203">
        <v>9</v>
      </c>
      <c r="D30" s="203">
        <v>34</v>
      </c>
      <c r="E30" s="203">
        <v>34</v>
      </c>
      <c r="F30" s="204">
        <v>0</v>
      </c>
    </row>
    <row r="31" spans="1:7" ht="15.6" customHeight="1">
      <c r="A31" s="202" t="s">
        <v>180</v>
      </c>
      <c r="B31" s="203">
        <v>5</v>
      </c>
      <c r="C31" s="203">
        <v>10</v>
      </c>
      <c r="D31" s="203">
        <v>10</v>
      </c>
      <c r="E31" s="203">
        <v>15</v>
      </c>
      <c r="F31" s="204">
        <v>50</v>
      </c>
    </row>
    <row r="32" spans="1:7" ht="15.6" customHeight="1">
      <c r="A32" s="202" t="s">
        <v>181</v>
      </c>
      <c r="B32" s="203">
        <v>41</v>
      </c>
      <c r="C32" s="203">
        <v>39</v>
      </c>
      <c r="D32" s="203">
        <v>105</v>
      </c>
      <c r="E32" s="203">
        <v>81</v>
      </c>
      <c r="F32" s="204">
        <v>-22.857142857142861</v>
      </c>
    </row>
    <row r="33" spans="1:6" ht="15.6" customHeight="1">
      <c r="A33" s="202" t="s">
        <v>182</v>
      </c>
      <c r="B33" s="203">
        <v>11</v>
      </c>
      <c r="C33" s="203">
        <v>13</v>
      </c>
      <c r="D33" s="203">
        <v>34</v>
      </c>
      <c r="E33" s="203">
        <v>29</v>
      </c>
      <c r="F33" s="204">
        <v>-14.70588235294117</v>
      </c>
    </row>
    <row r="34" spans="1:6" ht="15.6" customHeight="1">
      <c r="A34" s="202" t="s">
        <v>183</v>
      </c>
      <c r="B34" s="203">
        <v>2</v>
      </c>
      <c r="C34" s="203">
        <v>1</v>
      </c>
      <c r="D34" s="203">
        <v>2</v>
      </c>
      <c r="E34" s="203">
        <v>3</v>
      </c>
      <c r="F34" s="204">
        <v>50</v>
      </c>
    </row>
    <row r="35" spans="1:6" ht="15.6" customHeight="1">
      <c r="A35" s="170" t="s">
        <v>158</v>
      </c>
      <c r="B35" s="90">
        <f>SUM(B7:B34)</f>
        <v>457</v>
      </c>
      <c r="C35" s="91">
        <f>SUM(C7:C34)</f>
        <v>504</v>
      </c>
      <c r="D35" s="192">
        <f>SUM(D7:D34)</f>
        <v>1816</v>
      </c>
      <c r="E35" s="192">
        <f>SUM(E7:E34)</f>
        <v>1757</v>
      </c>
      <c r="F35" s="154">
        <f>E35*100/D35-100</f>
        <v>-3.2488986784140934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17441</v>
      </c>
      <c r="C7" s="203">
        <v>40941</v>
      </c>
      <c r="D7" s="203">
        <v>53412</v>
      </c>
      <c r="E7" s="203">
        <v>85120</v>
      </c>
      <c r="F7" s="204">
        <v>59.364936718340452</v>
      </c>
      <c r="G7" s="51"/>
    </row>
    <row r="8" spans="1:14" ht="15.6" customHeight="1">
      <c r="A8" s="202" t="s">
        <v>11</v>
      </c>
      <c r="B8" s="203">
        <v>12273</v>
      </c>
      <c r="C8" s="203">
        <v>28730</v>
      </c>
      <c r="D8" s="203">
        <v>74092</v>
      </c>
      <c r="E8" s="203">
        <v>104085</v>
      </c>
      <c r="F8" s="204">
        <v>40.480753657614862</v>
      </c>
      <c r="G8" s="20"/>
    </row>
    <row r="9" spans="1:14" ht="15.6" customHeight="1">
      <c r="A9" s="202" t="s">
        <v>8</v>
      </c>
      <c r="B9" s="203">
        <v>21750</v>
      </c>
      <c r="C9" s="203">
        <v>30908</v>
      </c>
      <c r="D9" s="203">
        <v>76909</v>
      </c>
      <c r="E9" s="203">
        <v>142584</v>
      </c>
      <c r="F9" s="204">
        <v>85.393126942230424</v>
      </c>
      <c r="G9" s="20"/>
    </row>
    <row r="10" spans="1:14" ht="15.6" customHeight="1">
      <c r="A10" s="202" t="s">
        <v>10</v>
      </c>
      <c r="B10" s="203">
        <v>166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251115</v>
      </c>
      <c r="C11" s="203">
        <v>313584</v>
      </c>
      <c r="D11" s="203">
        <v>776595</v>
      </c>
      <c r="E11" s="203">
        <v>1506827</v>
      </c>
      <c r="F11" s="204">
        <v>94.029964138321787</v>
      </c>
    </row>
    <row r="12" spans="1:14" ht="15.6" customHeight="1">
      <c r="A12" s="202" t="s">
        <v>6</v>
      </c>
      <c r="B12" s="203">
        <v>34320</v>
      </c>
      <c r="C12" s="203">
        <v>62165</v>
      </c>
      <c r="D12" s="203">
        <v>103787</v>
      </c>
      <c r="E12" s="203">
        <v>207116</v>
      </c>
      <c r="F12" s="204">
        <v>99.558711592010553</v>
      </c>
    </row>
    <row r="13" spans="1:14" ht="15.6" customHeight="1">
      <c r="A13" s="202" t="s">
        <v>175</v>
      </c>
      <c r="B13" s="203">
        <v>743787</v>
      </c>
      <c r="C13" s="203">
        <v>936585</v>
      </c>
      <c r="D13" s="203">
        <v>2027119</v>
      </c>
      <c r="E13" s="203">
        <v>2595014</v>
      </c>
      <c r="F13" s="204">
        <v>28.014882204744769</v>
      </c>
    </row>
    <row r="14" spans="1:14" ht="15.6" customHeight="1">
      <c r="A14" s="202" t="s">
        <v>153</v>
      </c>
      <c r="B14" s="203">
        <v>303184</v>
      </c>
      <c r="C14" s="203">
        <v>551681</v>
      </c>
      <c r="D14" s="203">
        <v>790049</v>
      </c>
      <c r="E14" s="203">
        <v>1468881</v>
      </c>
      <c r="F14" s="204">
        <v>85.922771878706271</v>
      </c>
    </row>
    <row r="15" spans="1:14" ht="15.6" customHeight="1">
      <c r="A15" s="202" t="s">
        <v>150</v>
      </c>
      <c r="B15" s="203">
        <v>23055</v>
      </c>
      <c r="C15" s="203">
        <v>34805</v>
      </c>
      <c r="D15" s="203">
        <v>55045</v>
      </c>
      <c r="E15" s="203">
        <v>62376</v>
      </c>
      <c r="F15" s="204">
        <v>13.31819420474157</v>
      </c>
    </row>
    <row r="16" spans="1:14" ht="15.6" customHeight="1">
      <c r="A16" s="202" t="s">
        <v>149</v>
      </c>
      <c r="B16" s="203">
        <v>24632</v>
      </c>
      <c r="C16" s="203">
        <v>19050</v>
      </c>
      <c r="D16" s="203">
        <v>65012</v>
      </c>
      <c r="E16" s="203">
        <v>53889</v>
      </c>
      <c r="F16" s="204">
        <v>-17.109149080169811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111141</v>
      </c>
      <c r="C18" s="203">
        <v>136212</v>
      </c>
      <c r="D18" s="203">
        <v>457883</v>
      </c>
      <c r="E18" s="203">
        <v>670676</v>
      </c>
      <c r="F18" s="204">
        <v>46.473225693026393</v>
      </c>
    </row>
    <row r="19" spans="1:7" ht="15.6" customHeight="1">
      <c r="A19" s="202" t="s">
        <v>148</v>
      </c>
      <c r="B19" s="203">
        <v>1926</v>
      </c>
      <c r="C19" s="203">
        <v>865</v>
      </c>
      <c r="D19" s="203">
        <v>3045</v>
      </c>
      <c r="E19" s="203">
        <v>3147</v>
      </c>
      <c r="F19" s="204">
        <v>3.3497536945812811</v>
      </c>
    </row>
    <row r="20" spans="1:7" ht="15.6" customHeight="1">
      <c r="A20" s="202" t="s">
        <v>147</v>
      </c>
      <c r="B20" s="203">
        <v>1415</v>
      </c>
      <c r="C20" s="203">
        <v>4130</v>
      </c>
      <c r="D20" s="203">
        <v>4411</v>
      </c>
      <c r="E20" s="203">
        <v>7320</v>
      </c>
      <c r="F20" s="204">
        <v>65.948764452505088</v>
      </c>
    </row>
    <row r="21" spans="1:7" ht="15.6" customHeight="1">
      <c r="A21" s="202" t="s">
        <v>154</v>
      </c>
      <c r="B21" s="203">
        <v>5575</v>
      </c>
      <c r="C21" s="203">
        <v>5247</v>
      </c>
      <c r="D21" s="203">
        <v>23745</v>
      </c>
      <c r="E21" s="203">
        <v>23641</v>
      </c>
      <c r="F21" s="204">
        <v>-0.43798694461992221</v>
      </c>
    </row>
    <row r="22" spans="1:7" ht="15.6" customHeight="1">
      <c r="A22" s="202" t="s">
        <v>151</v>
      </c>
      <c r="B22" s="203">
        <v>159185</v>
      </c>
      <c r="C22" s="203">
        <v>142548</v>
      </c>
      <c r="D22" s="203">
        <v>990729</v>
      </c>
      <c r="E22" s="203">
        <v>1405969</v>
      </c>
      <c r="F22" s="204">
        <v>41.912571449912122</v>
      </c>
    </row>
    <row r="23" spans="1:7" ht="15.6" customHeight="1">
      <c r="A23" s="202" t="s">
        <v>171</v>
      </c>
      <c r="B23" s="203">
        <v>50657</v>
      </c>
      <c r="C23" s="203">
        <v>82844</v>
      </c>
      <c r="D23" s="203">
        <v>166299</v>
      </c>
      <c r="E23" s="203">
        <v>262601</v>
      </c>
      <c r="F23" s="204">
        <v>57.908947137385077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25994</v>
      </c>
      <c r="C25" s="203">
        <v>26886</v>
      </c>
      <c r="D25" s="203">
        <v>114908</v>
      </c>
      <c r="E25" s="203">
        <v>149408</v>
      </c>
      <c r="F25" s="204">
        <v>30.024019215372309</v>
      </c>
    </row>
    <row r="26" spans="1:7" ht="15.6" customHeight="1">
      <c r="A26" s="202" t="s">
        <v>157</v>
      </c>
      <c r="B26" s="203">
        <v>2641</v>
      </c>
      <c r="C26" s="203">
        <v>9853</v>
      </c>
      <c r="D26" s="203">
        <v>13569</v>
      </c>
      <c r="E26" s="203">
        <v>31394</v>
      </c>
      <c r="F26" s="204">
        <v>131.36561279386839</v>
      </c>
    </row>
    <row r="27" spans="1:7" ht="15.6" customHeight="1">
      <c r="A27" s="202" t="s">
        <v>173</v>
      </c>
      <c r="B27" s="203">
        <v>0</v>
      </c>
      <c r="C27" s="203">
        <v>249</v>
      </c>
      <c r="D27" s="203">
        <v>0</v>
      </c>
      <c r="E27" s="203">
        <v>813</v>
      </c>
      <c r="F27" s="204" t="s">
        <v>156</v>
      </c>
    </row>
    <row r="28" spans="1:7" ht="15.6" customHeight="1">
      <c r="A28" s="202" t="s">
        <v>177</v>
      </c>
      <c r="B28" s="203">
        <v>426326</v>
      </c>
      <c r="C28" s="203">
        <v>433899</v>
      </c>
      <c r="D28" s="203">
        <v>2238198</v>
      </c>
      <c r="E28" s="203">
        <v>2794215</v>
      </c>
      <c r="F28" s="204">
        <v>24.84217214026641</v>
      </c>
    </row>
    <row r="29" spans="1:7" ht="15.6" customHeight="1">
      <c r="A29" s="202" t="s">
        <v>178</v>
      </c>
      <c r="B29" s="203">
        <v>26348</v>
      </c>
      <c r="C29" s="203">
        <v>26942</v>
      </c>
      <c r="D29" s="203">
        <v>76305</v>
      </c>
      <c r="E29" s="203">
        <v>73687</v>
      </c>
      <c r="F29" s="204">
        <v>-3.4309678264858121</v>
      </c>
    </row>
    <row r="30" spans="1:7" ht="15.6" customHeight="1">
      <c r="A30" s="202" t="s">
        <v>179</v>
      </c>
      <c r="B30" s="203">
        <v>3607</v>
      </c>
      <c r="C30" s="203">
        <v>2428</v>
      </c>
      <c r="D30" s="203">
        <v>8384</v>
      </c>
      <c r="E30" s="203">
        <v>9840</v>
      </c>
      <c r="F30" s="204">
        <v>17.36641221374046</v>
      </c>
    </row>
    <row r="31" spans="1:7" ht="15.6" customHeight="1">
      <c r="A31" s="202" t="s">
        <v>180</v>
      </c>
      <c r="B31" s="203">
        <v>5848</v>
      </c>
      <c r="C31" s="203">
        <v>17062</v>
      </c>
      <c r="D31" s="203">
        <v>6960</v>
      </c>
      <c r="E31" s="203">
        <v>19782</v>
      </c>
      <c r="F31" s="204">
        <v>184.22413793103451</v>
      </c>
    </row>
    <row r="32" spans="1:7" ht="15.6" customHeight="1">
      <c r="A32" s="202" t="s">
        <v>181</v>
      </c>
      <c r="B32" s="203">
        <v>94691</v>
      </c>
      <c r="C32" s="203">
        <v>157163</v>
      </c>
      <c r="D32" s="203">
        <v>344426</v>
      </c>
      <c r="E32" s="203">
        <v>426427</v>
      </c>
      <c r="F32" s="204">
        <v>23.80801681638437</v>
      </c>
    </row>
    <row r="33" spans="1:6" ht="15.6" customHeight="1">
      <c r="A33" s="202" t="s">
        <v>182</v>
      </c>
      <c r="B33" s="203">
        <v>13934</v>
      </c>
      <c r="C33" s="203">
        <v>17751</v>
      </c>
      <c r="D33" s="203">
        <v>48992</v>
      </c>
      <c r="E33" s="203">
        <v>52093</v>
      </c>
      <c r="F33" s="204">
        <v>6.3296048334421897</v>
      </c>
    </row>
    <row r="34" spans="1:6" ht="15.6" customHeight="1">
      <c r="A34" s="202" t="s">
        <v>183</v>
      </c>
      <c r="B34" s="203">
        <v>383</v>
      </c>
      <c r="C34" s="203">
        <v>52</v>
      </c>
      <c r="D34" s="203">
        <v>383</v>
      </c>
      <c r="E34" s="203">
        <v>835</v>
      </c>
      <c r="F34" s="204">
        <v>118.01566579634461</v>
      </c>
    </row>
    <row r="35" spans="1:6" ht="15.6" customHeight="1">
      <c r="A35" s="170" t="s">
        <v>158</v>
      </c>
      <c r="B35" s="90">
        <f>SUM(B7:B34)</f>
        <v>2361394</v>
      </c>
      <c r="C35" s="91">
        <f>SUM(C7:C34)</f>
        <v>3082580</v>
      </c>
      <c r="D35" s="90">
        <f>SUM(D7:D34)</f>
        <v>8521056</v>
      </c>
      <c r="E35" s="92">
        <f>SUM(E7:E34)</f>
        <v>12157740</v>
      </c>
      <c r="F35" s="154">
        <f>E35*100/D35-100</f>
        <v>42.678794740933512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8648</v>
      </c>
      <c r="C8" s="203">
        <v>9810</v>
      </c>
      <c r="D8" s="203">
        <v>49032</v>
      </c>
      <c r="E8" s="203">
        <v>46025</v>
      </c>
      <c r="F8" s="204">
        <v>-6.1327296459455027</v>
      </c>
      <c r="G8" s="20"/>
    </row>
    <row r="9" spans="1:14" ht="15.6" customHeight="1">
      <c r="A9" s="202" t="s">
        <v>8</v>
      </c>
      <c r="B9" s="203">
        <v>21750</v>
      </c>
      <c r="C9" s="203">
        <v>30804</v>
      </c>
      <c r="D9" s="203">
        <v>74719</v>
      </c>
      <c r="E9" s="203">
        <v>141825</v>
      </c>
      <c r="F9" s="204">
        <v>89.811159142922151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251115</v>
      </c>
      <c r="C11" s="203">
        <v>313584</v>
      </c>
      <c r="D11" s="203">
        <v>776595</v>
      </c>
      <c r="E11" s="203">
        <v>1506827</v>
      </c>
      <c r="F11" s="204">
        <v>94.029964138321787</v>
      </c>
    </row>
    <row r="12" spans="1:14" ht="15.6" customHeight="1">
      <c r="A12" s="202" t="s">
        <v>6</v>
      </c>
      <c r="B12" s="203">
        <v>1905</v>
      </c>
      <c r="C12" s="203">
        <v>2325</v>
      </c>
      <c r="D12" s="203">
        <v>7186</v>
      </c>
      <c r="E12" s="203">
        <v>8484</v>
      </c>
      <c r="F12" s="204">
        <v>18.062900083495691</v>
      </c>
    </row>
    <row r="13" spans="1:14" ht="15.6" customHeight="1">
      <c r="A13" s="202" t="s">
        <v>175</v>
      </c>
      <c r="B13" s="203">
        <v>585769</v>
      </c>
      <c r="C13" s="203">
        <v>627425</v>
      </c>
      <c r="D13" s="203">
        <v>1715231</v>
      </c>
      <c r="E13" s="203">
        <v>1991731</v>
      </c>
      <c r="F13" s="204">
        <v>16.120277676884339</v>
      </c>
    </row>
    <row r="14" spans="1:14" ht="15.6" customHeight="1">
      <c r="A14" s="202" t="s">
        <v>153</v>
      </c>
      <c r="B14" s="203">
        <v>89473</v>
      </c>
      <c r="C14" s="203">
        <v>115112</v>
      </c>
      <c r="D14" s="203">
        <v>351323</v>
      </c>
      <c r="E14" s="203">
        <v>472800</v>
      </c>
      <c r="F14" s="204">
        <v>34.577013175909343</v>
      </c>
    </row>
    <row r="15" spans="1:14" ht="15.6" customHeight="1">
      <c r="A15" s="202" t="s">
        <v>150</v>
      </c>
      <c r="B15" s="203">
        <v>10833</v>
      </c>
      <c r="C15" s="203">
        <v>12306</v>
      </c>
      <c r="D15" s="203">
        <v>27394</v>
      </c>
      <c r="E15" s="203">
        <v>32582</v>
      </c>
      <c r="F15" s="204">
        <v>18.93845367598745</v>
      </c>
    </row>
    <row r="16" spans="1:14" ht="15.6" customHeight="1">
      <c r="A16" s="202" t="s">
        <v>149</v>
      </c>
      <c r="B16" s="203">
        <v>0</v>
      </c>
      <c r="C16" s="203">
        <v>1885</v>
      </c>
      <c r="D16" s="203">
        <v>0</v>
      </c>
      <c r="E16" s="203">
        <v>1885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109299</v>
      </c>
      <c r="C18" s="203">
        <v>133784</v>
      </c>
      <c r="D18" s="203">
        <v>454530</v>
      </c>
      <c r="E18" s="203">
        <v>647974</v>
      </c>
      <c r="F18" s="204">
        <v>42.559127010318349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5125</v>
      </c>
      <c r="C21" s="203">
        <v>4704</v>
      </c>
      <c r="D21" s="203">
        <v>23142</v>
      </c>
      <c r="E21" s="203">
        <v>23098</v>
      </c>
      <c r="F21" s="204">
        <v>-0.1901304986604373</v>
      </c>
    </row>
    <row r="22" spans="1:7" ht="15.6" customHeight="1">
      <c r="A22" s="202" t="s">
        <v>151</v>
      </c>
      <c r="B22" s="203">
        <v>133859</v>
      </c>
      <c r="C22" s="203">
        <v>124320</v>
      </c>
      <c r="D22" s="203">
        <v>558357</v>
      </c>
      <c r="E22" s="203">
        <v>579728</v>
      </c>
      <c r="F22" s="204">
        <v>3.8274795516130382</v>
      </c>
    </row>
    <row r="23" spans="1:7" ht="15.6" customHeight="1">
      <c r="A23" s="202" t="s">
        <v>171</v>
      </c>
      <c r="B23" s="203">
        <v>18259</v>
      </c>
      <c r="C23" s="203">
        <v>16287</v>
      </c>
      <c r="D23" s="203">
        <v>84735</v>
      </c>
      <c r="E23" s="203">
        <v>95200</v>
      </c>
      <c r="F23" s="204">
        <v>12.35026848409748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25928</v>
      </c>
      <c r="C25" s="203">
        <v>25585</v>
      </c>
      <c r="D25" s="203">
        <v>114748</v>
      </c>
      <c r="E25" s="203">
        <v>146692</v>
      </c>
      <c r="F25" s="204">
        <v>27.83839369749364</v>
      </c>
    </row>
    <row r="26" spans="1:7" ht="15.6" customHeight="1">
      <c r="A26" s="202" t="s">
        <v>157</v>
      </c>
      <c r="B26" s="203">
        <v>1894</v>
      </c>
      <c r="C26" s="203">
        <v>5462</v>
      </c>
      <c r="D26" s="203">
        <v>11712</v>
      </c>
      <c r="E26" s="203">
        <v>21561</v>
      </c>
      <c r="F26" s="204">
        <v>84.093237704918039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407252</v>
      </c>
      <c r="C28" s="203">
        <v>424990</v>
      </c>
      <c r="D28" s="203">
        <v>1939342</v>
      </c>
      <c r="E28" s="203">
        <v>2196371</v>
      </c>
      <c r="F28" s="204">
        <v>13.25341275546036</v>
      </c>
    </row>
    <row r="29" spans="1:7" ht="15.6" customHeight="1">
      <c r="A29" s="202" t="s">
        <v>178</v>
      </c>
      <c r="B29" s="203">
        <v>23681</v>
      </c>
      <c r="C29" s="203">
        <v>23229</v>
      </c>
      <c r="D29" s="203">
        <v>71506</v>
      </c>
      <c r="E29" s="203">
        <v>68994</v>
      </c>
      <c r="F29" s="204">
        <v>-3.5129919167622319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34</v>
      </c>
      <c r="C31" s="203">
        <v>0</v>
      </c>
      <c r="D31" s="203">
        <v>232</v>
      </c>
      <c r="E31" s="203">
        <v>12</v>
      </c>
      <c r="F31" s="204">
        <v>-94.827586206896555</v>
      </c>
    </row>
    <row r="32" spans="1:7" ht="15.6" customHeight="1">
      <c r="A32" s="202" t="s">
        <v>181</v>
      </c>
      <c r="B32" s="203">
        <v>46242</v>
      </c>
      <c r="C32" s="203">
        <v>53497</v>
      </c>
      <c r="D32" s="203">
        <v>227987</v>
      </c>
      <c r="E32" s="203">
        <v>244758</v>
      </c>
      <c r="F32" s="204">
        <v>7.3561211823481187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1741066</v>
      </c>
      <c r="C35" s="91">
        <f>SUM(C7:C34)</f>
        <v>1925109</v>
      </c>
      <c r="D35" s="90">
        <f>SUM(D7:D34)</f>
        <v>6487771</v>
      </c>
      <c r="E35" s="92">
        <f>SUM(E7:E34)</f>
        <v>8226547</v>
      </c>
      <c r="F35" s="154">
        <f>E35*100/D35-100</f>
        <v>26.800822655423559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17441</v>
      </c>
      <c r="C7" s="203">
        <v>40941</v>
      </c>
      <c r="D7" s="203">
        <v>53412</v>
      </c>
      <c r="E7" s="203">
        <v>85120</v>
      </c>
      <c r="F7" s="204">
        <v>59.364936718340452</v>
      </c>
      <c r="G7" s="27"/>
    </row>
    <row r="8" spans="1:14" ht="15.6" customHeight="1">
      <c r="A8" s="202" t="s">
        <v>11</v>
      </c>
      <c r="B8" s="203">
        <v>3625</v>
      </c>
      <c r="C8" s="203">
        <v>18920</v>
      </c>
      <c r="D8" s="203">
        <v>25060</v>
      </c>
      <c r="E8" s="203">
        <v>58060</v>
      </c>
      <c r="F8" s="204">
        <v>131.68395849960089</v>
      </c>
      <c r="G8" s="20"/>
    </row>
    <row r="9" spans="1:14" ht="15.6" customHeight="1">
      <c r="A9" s="202" t="s">
        <v>8</v>
      </c>
      <c r="B9" s="203">
        <v>0</v>
      </c>
      <c r="C9" s="203">
        <v>104</v>
      </c>
      <c r="D9" s="203">
        <v>2190</v>
      </c>
      <c r="E9" s="203">
        <v>759</v>
      </c>
      <c r="F9" s="204">
        <v>-65.342465753424648</v>
      </c>
      <c r="G9" s="20"/>
    </row>
    <row r="10" spans="1:14" ht="15.6" customHeight="1">
      <c r="A10" s="202" t="s">
        <v>10</v>
      </c>
      <c r="B10" s="203">
        <v>166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>
      <c r="A12" s="202" t="s">
        <v>6</v>
      </c>
      <c r="B12" s="203">
        <v>32415</v>
      </c>
      <c r="C12" s="203">
        <v>59840</v>
      </c>
      <c r="D12" s="203">
        <v>96601</v>
      </c>
      <c r="E12" s="203">
        <v>198632</v>
      </c>
      <c r="F12" s="204">
        <v>105.6210598233973</v>
      </c>
    </row>
    <row r="13" spans="1:14" ht="15.6" customHeight="1">
      <c r="A13" s="202" t="s">
        <v>175</v>
      </c>
      <c r="B13" s="203">
        <v>158018</v>
      </c>
      <c r="C13" s="203">
        <v>309160</v>
      </c>
      <c r="D13" s="203">
        <v>311888</v>
      </c>
      <c r="E13" s="203">
        <v>603283</v>
      </c>
      <c r="F13" s="204">
        <v>93.429372082285937</v>
      </c>
    </row>
    <row r="14" spans="1:14" ht="15.6" customHeight="1">
      <c r="A14" s="202" t="s">
        <v>153</v>
      </c>
      <c r="B14" s="203">
        <v>213711</v>
      </c>
      <c r="C14" s="203">
        <v>436569</v>
      </c>
      <c r="D14" s="203">
        <v>438726</v>
      </c>
      <c r="E14" s="203">
        <v>996081</v>
      </c>
      <c r="F14" s="204">
        <v>127.0394277977599</v>
      </c>
    </row>
    <row r="15" spans="1:14" ht="15.6" customHeight="1">
      <c r="A15" s="202" t="s">
        <v>150</v>
      </c>
      <c r="B15" s="203">
        <v>12222</v>
      </c>
      <c r="C15" s="203">
        <v>22499</v>
      </c>
      <c r="D15" s="203">
        <v>27651</v>
      </c>
      <c r="E15" s="203">
        <v>29794</v>
      </c>
      <c r="F15" s="204">
        <v>7.750171784022271</v>
      </c>
    </row>
    <row r="16" spans="1:14" ht="15.6" customHeight="1">
      <c r="A16" s="202" t="s">
        <v>149</v>
      </c>
      <c r="B16" s="203">
        <v>24632</v>
      </c>
      <c r="C16" s="203">
        <v>17165</v>
      </c>
      <c r="D16" s="203">
        <v>65012</v>
      </c>
      <c r="E16" s="203">
        <v>52004</v>
      </c>
      <c r="F16" s="204">
        <v>-20.008613794376419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0</v>
      </c>
      <c r="F17" s="204">
        <v>-100</v>
      </c>
      <c r="G17" s="16"/>
    </row>
    <row r="18" spans="1:7" ht="15.6" customHeight="1">
      <c r="A18" s="202" t="s">
        <v>152</v>
      </c>
      <c r="B18" s="203">
        <v>1842</v>
      </c>
      <c r="C18" s="203">
        <v>2428</v>
      </c>
      <c r="D18" s="203">
        <v>3353</v>
      </c>
      <c r="E18" s="203">
        <v>22702</v>
      </c>
      <c r="F18" s="204">
        <v>577.06531464360273</v>
      </c>
    </row>
    <row r="19" spans="1:7" ht="15.6" customHeight="1">
      <c r="A19" s="202" t="s">
        <v>148</v>
      </c>
      <c r="B19" s="203">
        <v>1926</v>
      </c>
      <c r="C19" s="203">
        <v>865</v>
      </c>
      <c r="D19" s="203">
        <v>3045</v>
      </c>
      <c r="E19" s="203">
        <v>3147</v>
      </c>
      <c r="F19" s="204">
        <v>3.3497536945812811</v>
      </c>
    </row>
    <row r="20" spans="1:7" ht="15.6" customHeight="1">
      <c r="A20" s="202" t="s">
        <v>147</v>
      </c>
      <c r="B20" s="203">
        <v>1415</v>
      </c>
      <c r="C20" s="203">
        <v>4130</v>
      </c>
      <c r="D20" s="203">
        <v>4411</v>
      </c>
      <c r="E20" s="203">
        <v>7320</v>
      </c>
      <c r="F20" s="204">
        <v>65.948764452505088</v>
      </c>
    </row>
    <row r="21" spans="1:7" ht="15.6" customHeight="1">
      <c r="A21" s="202" t="s">
        <v>154</v>
      </c>
      <c r="B21" s="203">
        <v>450</v>
      </c>
      <c r="C21" s="203">
        <v>543</v>
      </c>
      <c r="D21" s="203">
        <v>603</v>
      </c>
      <c r="E21" s="203">
        <v>543</v>
      </c>
      <c r="F21" s="204">
        <v>-9.9502487562189117</v>
      </c>
    </row>
    <row r="22" spans="1:7" ht="15.6" customHeight="1">
      <c r="A22" s="202" t="s">
        <v>151</v>
      </c>
      <c r="B22" s="203">
        <v>25326</v>
      </c>
      <c r="C22" s="203">
        <v>18228</v>
      </c>
      <c r="D22" s="203">
        <v>432372</v>
      </c>
      <c r="E22" s="203">
        <v>826241</v>
      </c>
      <c r="F22" s="204">
        <v>91.094936767413259</v>
      </c>
    </row>
    <row r="23" spans="1:7" ht="15.6" customHeight="1">
      <c r="A23" s="202" t="s">
        <v>171</v>
      </c>
      <c r="B23" s="203">
        <v>32398</v>
      </c>
      <c r="C23" s="203">
        <v>66557</v>
      </c>
      <c r="D23" s="203">
        <v>81564</v>
      </c>
      <c r="E23" s="203">
        <v>167401</v>
      </c>
      <c r="F23" s="204">
        <v>105.2388308567505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66</v>
      </c>
      <c r="C25" s="203">
        <v>1301</v>
      </c>
      <c r="D25" s="203">
        <v>160</v>
      </c>
      <c r="E25" s="203">
        <v>2716</v>
      </c>
      <c r="F25" s="204">
        <v>1597.5</v>
      </c>
    </row>
    <row r="26" spans="1:7" ht="15.6" customHeight="1">
      <c r="A26" s="202" t="s">
        <v>157</v>
      </c>
      <c r="B26" s="203">
        <v>747</v>
      </c>
      <c r="C26" s="203">
        <v>4391</v>
      </c>
      <c r="D26" s="203">
        <v>1857</v>
      </c>
      <c r="E26" s="203">
        <v>9833</v>
      </c>
      <c r="F26" s="204">
        <v>429.50996230479268</v>
      </c>
    </row>
    <row r="27" spans="1:7" ht="15.6" customHeight="1">
      <c r="A27" s="202" t="s">
        <v>173</v>
      </c>
      <c r="B27" s="203">
        <v>0</v>
      </c>
      <c r="C27" s="203">
        <v>249</v>
      </c>
      <c r="D27" s="203">
        <v>0</v>
      </c>
      <c r="E27" s="203">
        <v>813</v>
      </c>
      <c r="F27" s="204" t="s">
        <v>156</v>
      </c>
    </row>
    <row r="28" spans="1:7" ht="15.6" customHeight="1">
      <c r="A28" s="202" t="s">
        <v>177</v>
      </c>
      <c r="B28" s="203">
        <v>19074</v>
      </c>
      <c r="C28" s="203">
        <v>8909</v>
      </c>
      <c r="D28" s="203">
        <v>298856</v>
      </c>
      <c r="E28" s="203">
        <v>597844</v>
      </c>
      <c r="F28" s="204">
        <v>100.0441684289424</v>
      </c>
    </row>
    <row r="29" spans="1:7" ht="15.6" customHeight="1">
      <c r="A29" s="202" t="s">
        <v>178</v>
      </c>
      <c r="B29" s="203">
        <v>2667</v>
      </c>
      <c r="C29" s="203">
        <v>3713</v>
      </c>
      <c r="D29" s="203">
        <v>4799</v>
      </c>
      <c r="E29" s="203">
        <v>4693</v>
      </c>
      <c r="F29" s="204">
        <v>-2.208793498645548</v>
      </c>
    </row>
    <row r="30" spans="1:7" ht="15.6" customHeight="1">
      <c r="A30" s="202" t="s">
        <v>179</v>
      </c>
      <c r="B30" s="203">
        <v>3607</v>
      </c>
      <c r="C30" s="203">
        <v>2428</v>
      </c>
      <c r="D30" s="203">
        <v>8384</v>
      </c>
      <c r="E30" s="203">
        <v>9840</v>
      </c>
      <c r="F30" s="204">
        <v>17.36641221374046</v>
      </c>
    </row>
    <row r="31" spans="1:7" ht="15.6" customHeight="1">
      <c r="A31" s="202" t="s">
        <v>180</v>
      </c>
      <c r="B31" s="203">
        <v>5814</v>
      </c>
      <c r="C31" s="203">
        <v>17062</v>
      </c>
      <c r="D31" s="203">
        <v>6728</v>
      </c>
      <c r="E31" s="203">
        <v>19770</v>
      </c>
      <c r="F31" s="204">
        <v>193.84661117716999</v>
      </c>
    </row>
    <row r="32" spans="1:7" ht="15.6" customHeight="1">
      <c r="A32" s="202" t="s">
        <v>181</v>
      </c>
      <c r="B32" s="203">
        <v>48449</v>
      </c>
      <c r="C32" s="203">
        <v>103666</v>
      </c>
      <c r="D32" s="203">
        <v>116439</v>
      </c>
      <c r="E32" s="203">
        <v>181669</v>
      </c>
      <c r="F32" s="204">
        <v>56.020749061740467</v>
      </c>
    </row>
    <row r="33" spans="1:6" ht="15.6" customHeight="1">
      <c r="A33" s="202" t="s">
        <v>182</v>
      </c>
      <c r="B33" s="203">
        <v>13934</v>
      </c>
      <c r="C33" s="203">
        <v>17751</v>
      </c>
      <c r="D33" s="203">
        <v>48992</v>
      </c>
      <c r="E33" s="203">
        <v>52093</v>
      </c>
      <c r="F33" s="204">
        <v>6.3296048334421897</v>
      </c>
    </row>
    <row r="34" spans="1:6" ht="15.6" customHeight="1">
      <c r="A34" s="202" t="s">
        <v>183</v>
      </c>
      <c r="B34" s="203">
        <v>383</v>
      </c>
      <c r="C34" s="203">
        <v>52</v>
      </c>
      <c r="D34" s="203">
        <v>383</v>
      </c>
      <c r="E34" s="203">
        <v>835</v>
      </c>
      <c r="F34" s="204">
        <v>118.01566579634461</v>
      </c>
    </row>
    <row r="35" spans="1:6" ht="15.6" customHeight="1">
      <c r="A35" s="193" t="s">
        <v>158</v>
      </c>
      <c r="B35" s="90">
        <f>SUM(B7:B34)</f>
        <v>620328</v>
      </c>
      <c r="C35" s="91">
        <f>SUM(C7:C34)</f>
        <v>1157471</v>
      </c>
      <c r="D35" s="90">
        <f>SUM(D7:D34)</f>
        <v>2033285</v>
      </c>
      <c r="E35" s="192">
        <f>SUM(E7:E34)</f>
        <v>3931193</v>
      </c>
      <c r="F35" s="154">
        <f>E35*100/D35-100</f>
        <v>93.341956489129672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1955</v>
      </c>
      <c r="C8" s="203">
        <v>2703</v>
      </c>
      <c r="D8" s="203">
        <v>10892</v>
      </c>
      <c r="E8" s="203">
        <v>11965</v>
      </c>
      <c r="F8" s="204">
        <v>9.8512669849430807</v>
      </c>
      <c r="G8" s="20"/>
    </row>
    <row r="9" spans="1:14" ht="15.6" customHeight="1">
      <c r="A9" s="202" t="s">
        <v>8</v>
      </c>
      <c r="B9" s="203">
        <v>5544</v>
      </c>
      <c r="C9" s="203">
        <v>9726</v>
      </c>
      <c r="D9" s="203">
        <v>20012</v>
      </c>
      <c r="E9" s="203">
        <v>43346</v>
      </c>
      <c r="F9" s="204">
        <v>116.6000399760144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50913</v>
      </c>
      <c r="C11" s="203">
        <v>60695</v>
      </c>
      <c r="D11" s="203">
        <v>133030</v>
      </c>
      <c r="E11" s="203">
        <v>304155</v>
      </c>
      <c r="F11" s="204">
        <v>128.6363978050064</v>
      </c>
    </row>
    <row r="12" spans="1:14" ht="15.6" customHeight="1">
      <c r="A12" s="202" t="s">
        <v>6</v>
      </c>
      <c r="B12" s="203">
        <v>1221</v>
      </c>
      <c r="C12" s="203">
        <v>1447</v>
      </c>
      <c r="D12" s="203">
        <v>4178</v>
      </c>
      <c r="E12" s="203">
        <v>5186</v>
      </c>
      <c r="F12" s="204">
        <v>24.126376256582091</v>
      </c>
    </row>
    <row r="13" spans="1:14" ht="15.6" customHeight="1">
      <c r="A13" s="202" t="s">
        <v>175</v>
      </c>
      <c r="B13" s="203">
        <v>94549</v>
      </c>
      <c r="C13" s="203">
        <v>100951</v>
      </c>
      <c r="D13" s="203">
        <v>324325</v>
      </c>
      <c r="E13" s="203">
        <v>374741</v>
      </c>
      <c r="F13" s="204">
        <v>15.544900948123029</v>
      </c>
    </row>
    <row r="14" spans="1:14" ht="15.6" customHeight="1">
      <c r="A14" s="202" t="s">
        <v>153</v>
      </c>
      <c r="B14" s="203">
        <v>28058</v>
      </c>
      <c r="C14" s="203">
        <v>31727</v>
      </c>
      <c r="D14" s="203">
        <v>103622</v>
      </c>
      <c r="E14" s="203">
        <v>127522</v>
      </c>
      <c r="F14" s="204">
        <v>23.064600181428659</v>
      </c>
    </row>
    <row r="15" spans="1:14" ht="15.6" customHeight="1">
      <c r="A15" s="202" t="s">
        <v>150</v>
      </c>
      <c r="B15" s="203">
        <v>5254</v>
      </c>
      <c r="C15" s="203">
        <v>6439</v>
      </c>
      <c r="D15" s="203">
        <v>12139</v>
      </c>
      <c r="E15" s="203">
        <v>14959</v>
      </c>
      <c r="F15" s="204">
        <v>23.230908641568501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23810</v>
      </c>
      <c r="C18" s="203">
        <v>31546</v>
      </c>
      <c r="D18" s="203">
        <v>97411</v>
      </c>
      <c r="E18" s="203">
        <v>152089</v>
      </c>
      <c r="F18" s="204">
        <v>56.131237745223842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2982</v>
      </c>
      <c r="C21" s="203">
        <v>2974</v>
      </c>
      <c r="D21" s="203">
        <v>13686</v>
      </c>
      <c r="E21" s="203">
        <v>14202</v>
      </c>
      <c r="F21" s="204">
        <v>3.7702761946514731</v>
      </c>
    </row>
    <row r="22" spans="1:7" ht="15.6" customHeight="1">
      <c r="A22" s="202" t="s">
        <v>151</v>
      </c>
      <c r="B22" s="203">
        <v>57334</v>
      </c>
      <c r="C22" s="203">
        <v>54566</v>
      </c>
      <c r="D22" s="203">
        <v>245144</v>
      </c>
      <c r="E22" s="203">
        <v>249030</v>
      </c>
      <c r="F22" s="204">
        <v>1.585190745031497</v>
      </c>
    </row>
    <row r="23" spans="1:7" ht="15.6" customHeight="1">
      <c r="A23" s="202" t="s">
        <v>171</v>
      </c>
      <c r="B23" s="203">
        <v>2896</v>
      </c>
      <c r="C23" s="203">
        <v>3573</v>
      </c>
      <c r="D23" s="203">
        <v>13479</v>
      </c>
      <c r="E23" s="203">
        <v>18903</v>
      </c>
      <c r="F23" s="204">
        <v>40.240373914978854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4608</v>
      </c>
      <c r="C25" s="203">
        <v>5961</v>
      </c>
      <c r="D25" s="203">
        <v>21551</v>
      </c>
      <c r="E25" s="203">
        <v>32528</v>
      </c>
      <c r="F25" s="204">
        <v>50.934991415711579</v>
      </c>
    </row>
    <row r="26" spans="1:7" ht="15.6" customHeight="1">
      <c r="A26" s="202" t="s">
        <v>157</v>
      </c>
      <c r="B26" s="203">
        <v>529</v>
      </c>
      <c r="C26" s="203">
        <v>1552</v>
      </c>
      <c r="D26" s="203">
        <v>3570</v>
      </c>
      <c r="E26" s="203">
        <v>5409</v>
      </c>
      <c r="F26" s="204">
        <v>51.512605042016823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139338</v>
      </c>
      <c r="C28" s="203">
        <v>142057</v>
      </c>
      <c r="D28" s="203">
        <v>629328</v>
      </c>
      <c r="E28" s="203">
        <v>677710</v>
      </c>
      <c r="F28" s="204">
        <v>7.6878829481605777</v>
      </c>
    </row>
    <row r="29" spans="1:7" ht="15.6" customHeight="1">
      <c r="A29" s="202" t="s">
        <v>178</v>
      </c>
      <c r="B29" s="203">
        <v>12487</v>
      </c>
      <c r="C29" s="203">
        <v>11969</v>
      </c>
      <c r="D29" s="203">
        <v>35923</v>
      </c>
      <c r="E29" s="203">
        <v>33965</v>
      </c>
      <c r="F29" s="204">
        <v>-5.4505470033126358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12225</v>
      </c>
      <c r="C32" s="203">
        <v>13754</v>
      </c>
      <c r="D32" s="203">
        <v>61661</v>
      </c>
      <c r="E32" s="203">
        <v>64511</v>
      </c>
      <c r="F32" s="204">
        <v>4.622046350205153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443703</v>
      </c>
      <c r="C35" s="91">
        <f>SUM(C7:C34)</f>
        <v>481640</v>
      </c>
      <c r="D35" s="192">
        <f>SUM(D7:D34)</f>
        <v>1729951</v>
      </c>
      <c r="E35" s="192">
        <f>SUM(E7:E34)</f>
        <v>2130221</v>
      </c>
      <c r="F35" s="154">
        <f>E35*100/D35-100</f>
        <v>23.137649563484743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131</v>
      </c>
      <c r="C8" s="203">
        <v>111</v>
      </c>
      <c r="D8" s="203">
        <v>684</v>
      </c>
      <c r="E8" s="203">
        <v>543</v>
      </c>
      <c r="F8" s="204">
        <v>-20.614035087719301</v>
      </c>
      <c r="G8" s="20"/>
    </row>
    <row r="9" spans="1:14" ht="15.6" customHeight="1">
      <c r="A9" s="202" t="s">
        <v>8</v>
      </c>
      <c r="B9" s="203">
        <v>184</v>
      </c>
      <c r="C9" s="203">
        <v>257</v>
      </c>
      <c r="D9" s="203">
        <v>1417</v>
      </c>
      <c r="E9" s="203">
        <v>929</v>
      </c>
      <c r="F9" s="204">
        <v>-34.438955539872957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284</v>
      </c>
      <c r="C11" s="203">
        <v>294</v>
      </c>
      <c r="D11" s="203">
        <v>902</v>
      </c>
      <c r="E11" s="203">
        <v>1434</v>
      </c>
      <c r="F11" s="204">
        <v>58.980044345897987</v>
      </c>
    </row>
    <row r="12" spans="1:14" ht="15.6" customHeight="1">
      <c r="A12" s="202" t="s">
        <v>6</v>
      </c>
      <c r="B12" s="203">
        <v>1255</v>
      </c>
      <c r="C12" s="203">
        <v>2123</v>
      </c>
      <c r="D12" s="203">
        <v>4562</v>
      </c>
      <c r="E12" s="203">
        <v>8992</v>
      </c>
      <c r="F12" s="204">
        <v>97.106532222709347</v>
      </c>
    </row>
    <row r="13" spans="1:14" ht="15.6" customHeight="1">
      <c r="A13" s="202" t="s">
        <v>175</v>
      </c>
      <c r="B13" s="203">
        <v>12958</v>
      </c>
      <c r="C13" s="203">
        <v>13779</v>
      </c>
      <c r="D13" s="203">
        <v>37985</v>
      </c>
      <c r="E13" s="203">
        <v>49633</v>
      </c>
      <c r="F13" s="204">
        <v>30.664736080031592</v>
      </c>
    </row>
    <row r="14" spans="1:14" ht="15.6" customHeight="1">
      <c r="A14" s="202" t="s">
        <v>153</v>
      </c>
      <c r="B14" s="203">
        <v>50736</v>
      </c>
      <c r="C14" s="203">
        <v>71083</v>
      </c>
      <c r="D14" s="203">
        <v>192096</v>
      </c>
      <c r="E14" s="203">
        <v>337872</v>
      </c>
      <c r="F14" s="204">
        <v>75.887056471764112</v>
      </c>
    </row>
    <row r="15" spans="1:14" ht="15.6" customHeight="1">
      <c r="A15" s="202" t="s">
        <v>150</v>
      </c>
      <c r="B15" s="203">
        <v>20105</v>
      </c>
      <c r="C15" s="203">
        <v>20216</v>
      </c>
      <c r="D15" s="203">
        <v>44255</v>
      </c>
      <c r="E15" s="203">
        <v>47260</v>
      </c>
      <c r="F15" s="204">
        <v>6.7901931985086463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238</v>
      </c>
      <c r="C17" s="203">
        <v>43</v>
      </c>
      <c r="D17" s="203">
        <v>506</v>
      </c>
      <c r="E17" s="203">
        <v>488</v>
      </c>
      <c r="F17" s="204">
        <v>-3.5573122529644219</v>
      </c>
      <c r="G17" s="16"/>
    </row>
    <row r="18" spans="1:7" ht="15.6" customHeight="1">
      <c r="A18" s="202" t="s">
        <v>152</v>
      </c>
      <c r="B18" s="203">
        <v>546</v>
      </c>
      <c r="C18" s="203">
        <v>89</v>
      </c>
      <c r="D18" s="203">
        <v>970</v>
      </c>
      <c r="E18" s="203">
        <v>530</v>
      </c>
      <c r="F18" s="204">
        <v>-45.360824742268044</v>
      </c>
    </row>
    <row r="19" spans="1:7" ht="15.6" customHeight="1">
      <c r="A19" s="202" t="s">
        <v>148</v>
      </c>
      <c r="B19" s="203">
        <v>1</v>
      </c>
      <c r="C19" s="203">
        <v>0</v>
      </c>
      <c r="D19" s="203">
        <v>1</v>
      </c>
      <c r="E19" s="203">
        <v>126</v>
      </c>
      <c r="F19" s="204">
        <v>12500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4</v>
      </c>
      <c r="F20" s="204" t="s">
        <v>156</v>
      </c>
    </row>
    <row r="21" spans="1:7" ht="15.6" customHeight="1">
      <c r="A21" s="202" t="s">
        <v>154</v>
      </c>
      <c r="B21" s="203">
        <v>1204</v>
      </c>
      <c r="C21" s="203">
        <v>2104</v>
      </c>
      <c r="D21" s="203">
        <v>3603</v>
      </c>
      <c r="E21" s="203">
        <v>5902</v>
      </c>
      <c r="F21" s="204">
        <v>63.807937829586443</v>
      </c>
    </row>
    <row r="22" spans="1:7" ht="15.6" customHeight="1">
      <c r="A22" s="202" t="s">
        <v>151</v>
      </c>
      <c r="B22" s="203">
        <v>34969</v>
      </c>
      <c r="C22" s="203">
        <v>25735</v>
      </c>
      <c r="D22" s="203">
        <v>150900</v>
      </c>
      <c r="E22" s="203">
        <v>191685</v>
      </c>
      <c r="F22" s="204">
        <v>27.027833001988071</v>
      </c>
    </row>
    <row r="23" spans="1:7" ht="15.6" customHeight="1">
      <c r="A23" s="202" t="s">
        <v>171</v>
      </c>
      <c r="B23" s="203">
        <v>5939</v>
      </c>
      <c r="C23" s="203">
        <v>5363</v>
      </c>
      <c r="D23" s="203">
        <v>59799</v>
      </c>
      <c r="E23" s="203">
        <v>23954</v>
      </c>
      <c r="F23" s="204">
        <v>-59.942473954413963</v>
      </c>
    </row>
    <row r="24" spans="1:7" ht="15.6" customHeight="1">
      <c r="A24" s="202" t="s">
        <v>146</v>
      </c>
      <c r="B24" s="203">
        <v>4</v>
      </c>
      <c r="C24" s="203">
        <v>0</v>
      </c>
      <c r="D24" s="203">
        <v>47</v>
      </c>
      <c r="E24" s="203">
        <v>22</v>
      </c>
      <c r="F24" s="204">
        <v>-53.191489361702118</v>
      </c>
    </row>
    <row r="25" spans="1:7" ht="15.6" customHeight="1">
      <c r="A25" s="202" t="s">
        <v>145</v>
      </c>
      <c r="B25" s="203">
        <v>255</v>
      </c>
      <c r="C25" s="203">
        <v>192</v>
      </c>
      <c r="D25" s="203">
        <v>965</v>
      </c>
      <c r="E25" s="203">
        <v>786</v>
      </c>
      <c r="F25" s="204">
        <v>-18.54922279792746</v>
      </c>
    </row>
    <row r="26" spans="1:7" ht="15.6" customHeight="1">
      <c r="A26" s="202" t="s">
        <v>157</v>
      </c>
      <c r="B26" s="203">
        <v>0</v>
      </c>
      <c r="C26" s="203">
        <v>8</v>
      </c>
      <c r="D26" s="203">
        <v>0</v>
      </c>
      <c r="E26" s="203">
        <v>1196</v>
      </c>
      <c r="F26" s="204" t="s">
        <v>156</v>
      </c>
    </row>
    <row r="27" spans="1:7" ht="15.6" customHeight="1">
      <c r="A27" s="202" t="s">
        <v>173</v>
      </c>
      <c r="B27" s="203">
        <v>24676</v>
      </c>
      <c r="C27" s="203">
        <v>29574</v>
      </c>
      <c r="D27" s="203">
        <v>100663</v>
      </c>
      <c r="E27" s="203">
        <v>115322</v>
      </c>
      <c r="F27" s="204">
        <v>14.562450950200169</v>
      </c>
    </row>
    <row r="28" spans="1:7" ht="15.6" customHeight="1">
      <c r="A28" s="202" t="s">
        <v>177</v>
      </c>
      <c r="B28" s="203">
        <v>6153</v>
      </c>
      <c r="C28" s="203">
        <v>7905</v>
      </c>
      <c r="D28" s="203">
        <v>26060</v>
      </c>
      <c r="E28" s="203">
        <v>34792</v>
      </c>
      <c r="F28" s="204">
        <v>33.507290867229472</v>
      </c>
    </row>
    <row r="29" spans="1:7" ht="15.6" customHeight="1">
      <c r="A29" s="202" t="s">
        <v>178</v>
      </c>
      <c r="B29" s="203">
        <v>31332</v>
      </c>
      <c r="C29" s="203">
        <v>48365</v>
      </c>
      <c r="D29" s="203">
        <v>125138</v>
      </c>
      <c r="E29" s="203">
        <v>212969</v>
      </c>
      <c r="F29" s="204">
        <v>70.187313206220324</v>
      </c>
    </row>
    <row r="30" spans="1:7" ht="15.6" customHeight="1">
      <c r="A30" s="202" t="s">
        <v>179</v>
      </c>
      <c r="B30" s="203">
        <v>289</v>
      </c>
      <c r="C30" s="203">
        <v>707</v>
      </c>
      <c r="D30" s="203">
        <v>1567</v>
      </c>
      <c r="E30" s="203">
        <v>2316</v>
      </c>
      <c r="F30" s="204">
        <v>47.798340778557758</v>
      </c>
    </row>
    <row r="31" spans="1:7" ht="15.6" customHeight="1">
      <c r="A31" s="202" t="s">
        <v>180</v>
      </c>
      <c r="B31" s="203">
        <v>15570</v>
      </c>
      <c r="C31" s="203">
        <v>24453</v>
      </c>
      <c r="D31" s="203">
        <v>74685</v>
      </c>
      <c r="E31" s="203">
        <v>105617</v>
      </c>
      <c r="F31" s="204">
        <v>41.41661645578094</v>
      </c>
    </row>
    <row r="32" spans="1:7" ht="15.6" customHeight="1">
      <c r="A32" s="202" t="s">
        <v>181</v>
      </c>
      <c r="B32" s="203">
        <v>48273</v>
      </c>
      <c r="C32" s="203">
        <v>50706</v>
      </c>
      <c r="D32" s="203">
        <v>247243</v>
      </c>
      <c r="E32" s="203">
        <v>264117</v>
      </c>
      <c r="F32" s="204">
        <v>6.8248646068847307</v>
      </c>
    </row>
    <row r="33" spans="1:6" ht="15.6" customHeight="1">
      <c r="A33" s="202" t="s">
        <v>182</v>
      </c>
      <c r="B33" s="203">
        <v>29581</v>
      </c>
      <c r="C33" s="203">
        <v>62234</v>
      </c>
      <c r="D33" s="203">
        <v>168798</v>
      </c>
      <c r="E33" s="203">
        <v>262632</v>
      </c>
      <c r="F33" s="204">
        <v>55.589521202857867</v>
      </c>
    </row>
    <row r="34" spans="1:6" ht="15.6" customHeight="1">
      <c r="A34" s="202" t="s">
        <v>183</v>
      </c>
      <c r="B34" s="203">
        <v>20</v>
      </c>
      <c r="C34" s="203">
        <v>1</v>
      </c>
      <c r="D34" s="203">
        <v>98</v>
      </c>
      <c r="E34" s="203">
        <v>24</v>
      </c>
      <c r="F34" s="204">
        <v>-75.510204081632651</v>
      </c>
    </row>
    <row r="35" spans="1:6" ht="15.6" customHeight="1">
      <c r="A35" s="170" t="s">
        <v>158</v>
      </c>
      <c r="B35" s="90">
        <f>SUM(B7:B34)</f>
        <v>284703</v>
      </c>
      <c r="C35" s="91">
        <f>SUM(C7:C34)</f>
        <v>365342</v>
      </c>
      <c r="D35" s="90">
        <f>SUM(D7:D34)</f>
        <v>1242950</v>
      </c>
      <c r="E35" s="92">
        <f>SUM(E7:E34)</f>
        <v>1669180</v>
      </c>
      <c r="F35" s="154">
        <f>E35*100/D35-100</f>
        <v>34.291805784625296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3C139690-38DA-49EA-BD73-AB9A3B862AB5}"/>
</file>

<file path=customXml/itemProps4.xml><?xml version="1.0" encoding="utf-8"?>
<ds:datastoreItem xmlns:ds="http://schemas.openxmlformats.org/officeDocument/2006/customXml" ds:itemID="{019E7278-CFB4-4978-87FC-39BE88CF2C6B}"/>
</file>

<file path=customXml/itemProps5.xml><?xml version="1.0" encoding="utf-8"?>
<ds:datastoreItem xmlns:ds="http://schemas.openxmlformats.org/officeDocument/2006/customXml" ds:itemID="{7FE02ECD-54CC-4CBB-8865-9CC76708839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2024-01-25T12:22:44Z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