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26A6F4E2-BCFD-4D8C-858A-CFAC64B14908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F35" i="30" s="1"/>
  <c r="D35" i="30"/>
  <c r="C35" i="30"/>
  <c r="B35" i="30"/>
  <c r="E35" i="29"/>
  <c r="F35" i="29" s="1"/>
  <c r="D35" i="29"/>
  <c r="C35" i="29"/>
  <c r="D33" i="6" s="1" a="1"/>
  <c r="B35" i="29"/>
  <c r="F35" i="38"/>
  <c r="E35" i="38"/>
  <c r="D35" i="38"/>
  <c r="C35" i="38"/>
  <c r="B35" i="38"/>
  <c r="F35" i="28"/>
  <c r="E35" i="28"/>
  <c r="D35" i="28"/>
  <c r="C35" i="28"/>
  <c r="D31" i="6" s="1" a="1"/>
  <c r="B35" i="28"/>
  <c r="F35" i="34"/>
  <c r="E35" i="34"/>
  <c r="D35" i="34"/>
  <c r="C35" i="34"/>
  <c r="B35" i="34"/>
  <c r="F35" i="33"/>
  <c r="E35" i="33"/>
  <c r="D35" i="33"/>
  <c r="C35" i="33"/>
  <c r="B35" i="33"/>
  <c r="E35" i="32"/>
  <c r="D35" i="32"/>
  <c r="D28" i="6" s="1" a="1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B35" i="22"/>
  <c r="D24" i="6" s="1" a="1"/>
  <c r="E35" i="21"/>
  <c r="F35" i="21" s="1"/>
  <c r="D35" i="21"/>
  <c r="C35" i="21"/>
  <c r="B35" i="21"/>
  <c r="F35" i="20"/>
  <c r="E35" i="20"/>
  <c r="D35" i="20"/>
  <c r="C35" i="20"/>
  <c r="B35" i="20"/>
  <c r="E35" i="19"/>
  <c r="F35" i="19" s="1"/>
  <c r="D35" i="19"/>
  <c r="C35" i="19"/>
  <c r="D21" i="6" s="1" a="1"/>
  <c r="B35" i="19"/>
  <c r="E35" i="18"/>
  <c r="F35" i="18" s="1"/>
  <c r="D35" i="18"/>
  <c r="C35" i="18"/>
  <c r="B35" i="18"/>
  <c r="F35" i="17"/>
  <c r="E35" i="17"/>
  <c r="D35" i="17"/>
  <c r="C35" i="17"/>
  <c r="D16" i="6" s="1" a="1"/>
  <c r="B35" i="17"/>
  <c r="F35" i="16"/>
  <c r="E35" i="16"/>
  <c r="D35" i="16"/>
  <c r="C35" i="16"/>
  <c r="D15" i="6" s="1" a="1"/>
  <c r="B35" i="16"/>
  <c r="F35" i="15"/>
  <c r="E35" i="15"/>
  <c r="D35" i="15"/>
  <c r="C35" i="15"/>
  <c r="B35" i="15"/>
  <c r="E35" i="14"/>
  <c r="D35" i="14"/>
  <c r="D13" i="6" s="1" a="1"/>
  <c r="C35" i="14"/>
  <c r="B35" i="14"/>
  <c r="F35" i="13"/>
  <c r="E35" i="13"/>
  <c r="D35" i="13"/>
  <c r="C35" i="13"/>
  <c r="B35" i="13"/>
  <c r="E35" i="12"/>
  <c r="D35" i="12"/>
  <c r="F35" i="12" s="1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D7" i="6" s="1" a="1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K48" i="40"/>
  <c r="N48" i="40" s="1"/>
  <c r="J48" i="40"/>
  <c r="H48" i="40"/>
  <c r="I48" i="40" s="1"/>
  <c r="G48" i="40"/>
  <c r="D48" i="40"/>
  <c r="C48" i="40"/>
  <c r="F48" i="40" s="1"/>
  <c r="M48" i="39"/>
  <c r="L48" i="39"/>
  <c r="K48" i="39"/>
  <c r="N48" i="39" s="1"/>
  <c r="J48" i="39"/>
  <c r="H48" i="39"/>
  <c r="I48" i="39" s="1"/>
  <c r="G48" i="39"/>
  <c r="D48" i="39"/>
  <c r="C48" i="39"/>
  <c r="F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H35" i="6" s="1"/>
  <c r="I34" i="6"/>
  <c r="H34" i="6"/>
  <c r="D34" i="6" a="1"/>
  <c r="D34" i="6"/>
  <c r="D32" i="6" a="1"/>
  <c r="H32" i="6" s="1"/>
  <c r="H30" i="6"/>
  <c r="D30" i="6" a="1"/>
  <c r="I30" i="6" s="1"/>
  <c r="D29" i="6" a="1"/>
  <c r="H29" i="6" s="1"/>
  <c r="H27" i="6"/>
  <c r="D27" i="6" a="1"/>
  <c r="I27" i="6" s="1"/>
  <c r="D26" i="6" a="1"/>
  <c r="H26" i="6" s="1"/>
  <c r="I25" i="6"/>
  <c r="H25" i="6"/>
  <c r="D25" i="6" a="1"/>
  <c r="D25" i="6"/>
  <c r="D23" i="6" a="1"/>
  <c r="H23" i="6" s="1"/>
  <c r="I22" i="6"/>
  <c r="H22" i="6"/>
  <c r="D22" i="6" a="1"/>
  <c r="D22" i="6"/>
  <c r="D20" i="6" a="1"/>
  <c r="H20" i="6" s="1"/>
  <c r="D14" i="6" a="1"/>
  <c r="H14" i="6" s="1"/>
  <c r="D10" i="6" a="1"/>
  <c r="I10" i="6" s="1"/>
  <c r="D9" i="6" a="1"/>
  <c r="H9" i="6" s="1"/>
  <c r="I8" i="6"/>
  <c r="H8" i="6"/>
  <c r="D8" i="6" a="1"/>
  <c r="D8" i="6"/>
  <c r="I28" i="6" l="1"/>
  <c r="H28" i="6"/>
  <c r="D28" i="6"/>
  <c r="I31" i="6"/>
  <c r="H31" i="6"/>
  <c r="D31" i="6"/>
  <c r="I15" i="6"/>
  <c r="H15" i="6"/>
  <c r="D15" i="6"/>
  <c r="I24" i="6"/>
  <c r="H24" i="6"/>
  <c r="D24" i="6"/>
  <c r="I21" i="6"/>
  <c r="H21" i="6"/>
  <c r="D21" i="6"/>
  <c r="I7" i="6"/>
  <c r="H7" i="6"/>
  <c r="G12" i="6"/>
  <c r="E12" i="6"/>
  <c r="E18" i="6" s="1"/>
  <c r="F12" i="6"/>
  <c r="D7" i="6"/>
  <c r="D12" i="6" s="1"/>
  <c r="F17" i="6"/>
  <c r="I13" i="6"/>
  <c r="H13" i="6"/>
  <c r="E17" i="6"/>
  <c r="D13" i="6"/>
  <c r="G17" i="6"/>
  <c r="I33" i="6"/>
  <c r="H33" i="6"/>
  <c r="D33" i="6"/>
  <c r="I16" i="6"/>
  <c r="H16" i="6"/>
  <c r="D16" i="6"/>
  <c r="I23" i="6"/>
  <c r="F35" i="14"/>
  <c r="I35" i="6"/>
  <c r="D10" i="6"/>
  <c r="D27" i="6"/>
  <c r="D30" i="6"/>
  <c r="I14" i="6"/>
  <c r="F35" i="32"/>
  <c r="E48" i="39"/>
  <c r="E48" i="40"/>
  <c r="I20" i="6"/>
  <c r="I32" i="6"/>
  <c r="H10" i="6"/>
  <c r="I9" i="6"/>
  <c r="I26" i="6"/>
  <c r="I29" i="6"/>
  <c r="E11" i="6"/>
  <c r="F11" i="6"/>
  <c r="G11" i="6"/>
  <c r="D9" i="6"/>
  <c r="D11" i="6" s="1"/>
  <c r="D14" i="6"/>
  <c r="D20" i="6"/>
  <c r="D23" i="6"/>
  <c r="D26" i="6"/>
  <c r="D29" i="6"/>
  <c r="D32" i="6"/>
  <c r="D35" i="6"/>
  <c r="F18" i="6" l="1"/>
  <c r="G18" i="6"/>
  <c r="I12" i="6"/>
  <c r="H12" i="6"/>
  <c r="I17" i="6"/>
  <c r="H17" i="6"/>
  <c r="H11" i="6"/>
  <c r="I11" i="6"/>
  <c r="D17" i="6"/>
  <c r="D18" i="6" s="1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<sst xmlns="http://schemas.openxmlformats.org/spreadsheetml/2006/main" count="1335" uniqueCount="184">
  <si>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</si>
  <si>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</si>
  <si>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</si>
  <si>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</si>
  <si>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</si>
  <si>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</si>
  <si>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</si>
  <si>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</si>
  <si>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</si>
  <si>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</si>
  <si>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</si>
  <si>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</si>
  <si>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</si>
  <si>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</si>
  <si>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</si>
  <si>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</si>
  <si>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</si>
  <si>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</si>
  <si>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</si>
  <si>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</si>
  <si>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</si>
  <si>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</si>
  <si>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</si>
  <si>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</si>
  <si>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</si>
  <si>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</si>
  <si>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</si>
  <si>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</si>
  <si>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</si>
  <si>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</si>
  <si>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</si>
  <si>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</si>
  <si>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</si>
  <si>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</si>
  <si>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</si>
  <si>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</si>
  <si>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</si>
  <si>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</si>
  <si>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</si>
  <si>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</si>
  <si>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</si>
  <si>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</si>
  <si>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</si>
  <si>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</si>
  <si>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</si>
  <si>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</si>
  <si>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</si>
  <si>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</si>
  <si>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</si>
  <si>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</si>
  <si>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</si>
  <si>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</si>
  <si>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</si>
  <si>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</si>
  <si>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</si>
  <si>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</si>
  <si>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</si>
  <si>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</si>
  <si>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</si>
  <si>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</si>
  <si>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</si>
  <si>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</si>
  <si>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</si>
  <si>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</si>
  <si>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</si>
  <si>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</si>
  <si>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</si>
  <si>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</si>
  <si>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</si>
  <si>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</si>
  <si>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</si>
  <si>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</si>
  <si>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</si>
  <si>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</si>
  <si>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</si>
  <si>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</si>
  <si>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</si>
  <si>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</si>
  <si>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</si>
  <si>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</si>
  <si>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</si>
  <si>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</si>
  <si>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</si>
  <si>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</si>
  <si>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</si>
  <si>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</si>
  <si>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</si>
  <si>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</si>
  <si>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</si>
  <si>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</si>
  <si>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</si>
  <si>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</si>
  <si>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</si>
  <si>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</si>
  <si>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</si>
  <si>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</si>
  <si>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</si>
  <si>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</si>
  <si>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</si>
  <si>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</si>
  <si>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</si>
  <si>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</si>
  <si>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</si>
  <si>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</si>
  <si>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</si>
  <si>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</si>
  <si>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</si>
  <si>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</si>
  <si>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</si>
  <si>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</si>
  <si>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</si>
  <si>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</si>
  <si>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</si>
  <si>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</si>
  <si>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</si>
  <si>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</si>
  <si>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</si>
  <si>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</si>
  <si>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</si>
  <si>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</si>
  <si>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</si>
  <si>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</si>
  <si>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</si>
  <si>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</si>
  <si>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</si>
  <si>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</si>
  <si>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</si>
  <si>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</si>
  <si>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</si>
  <si>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</si>
  <si>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</si>
  <si>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</si>
  <si>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</si>
  <si>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</si>
  <si>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</si>
  <si>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</si>
  <si>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</si>
  <si>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</si>
  <si>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</si>
  <si>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</si>
  <si>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</si>
  <si>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</si>
  <si>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</si>
  <si>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</si>
  <si>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</si>
  <si>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</si>
  <si>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</si>
  <si>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</si>
  <si>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</si>
  <si>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</si>
  <si>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</si>
  <si>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</si>
  <si>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</si>
  <si>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</si>
  <si>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</si>
  <si>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</si>
  <si>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</si>
  <si>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</si>
  <si>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</si>
  <si>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Julio </t>
  </si>
  <si>
    <t xml:space="preserve"> Julio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</si>
  <si>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</si>
  <si>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</si>
  <si>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</si>
  <si>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</si>
  <si>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</si>
  <si>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</si>
  <si>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</si>
  <si>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</si>
  <si>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Julio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</si>
  <si>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</si>
  <si>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</si>
  <si>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</si>
  <si>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</si>
  <si>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</si>
  <si>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</si>
  <si>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Julio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</si>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</sst>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8031029.5269999998</c:v>
                </c:pt>
                <c:pt idx="1">
                  <c:v>1951567</c:v>
                </c:pt>
                <c:pt idx="2">
                  <c:v>3169777.1340000001</c:v>
                </c:pt>
                <c:pt idx="3">
                  <c:v>2794451.2850000001</c:v>
                </c:pt>
                <c:pt idx="4">
                  <c:v>61250374.538999997</c:v>
                </c:pt>
                <c:pt idx="5">
                  <c:v>3277479.0210000002</c:v>
                </c:pt>
                <c:pt idx="6">
                  <c:v>9715571.5289999992</c:v>
                </c:pt>
                <c:pt idx="7">
                  <c:v>37883347.369999997</c:v>
                </c:pt>
                <c:pt idx="8">
                  <c:v>19564666</c:v>
                </c:pt>
                <c:pt idx="9">
                  <c:v>21412201.044</c:v>
                </c:pt>
                <c:pt idx="10">
                  <c:v>10218666.216</c:v>
                </c:pt>
                <c:pt idx="11">
                  <c:v>1049524</c:v>
                </c:pt>
                <c:pt idx="12">
                  <c:v>5381850.0379999997</c:v>
                </c:pt>
                <c:pt idx="13">
                  <c:v>12391440.488</c:v>
                </c:pt>
                <c:pt idx="14">
                  <c:v>17524402.561000001</c:v>
                </c:pt>
                <c:pt idx="15">
                  <c:v>16446423.6</c:v>
                </c:pt>
                <c:pt idx="16">
                  <c:v>1400477.051</c:v>
                </c:pt>
                <c:pt idx="17">
                  <c:v>1154469.558</c:v>
                </c:pt>
                <c:pt idx="18">
                  <c:v>306804</c:v>
                </c:pt>
                <c:pt idx="19">
                  <c:v>1572675.2879999999</c:v>
                </c:pt>
                <c:pt idx="20">
                  <c:v>2068176.4809999999</c:v>
                </c:pt>
                <c:pt idx="21">
                  <c:v>7540212.5970000001</c:v>
                </c:pt>
                <c:pt idx="22">
                  <c:v>4077581.125</c:v>
                </c:pt>
                <c:pt idx="23">
                  <c:v>2219323</c:v>
                </c:pt>
                <c:pt idx="24">
                  <c:v>19175099.418000001</c:v>
                </c:pt>
                <c:pt idx="25">
                  <c:v>44901795.615000002</c:v>
                </c:pt>
                <c:pt idx="26">
                  <c:v>2820867.594</c:v>
                </c:pt>
                <c:pt idx="27">
                  <c:v>909627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7625407.7999999998</c:v>
                </c:pt>
                <c:pt idx="1">
                  <c:v>1838823.571</c:v>
                </c:pt>
                <c:pt idx="2">
                  <c:v>3285909.548</c:v>
                </c:pt>
                <c:pt idx="3">
                  <c:v>3004028.1329999999</c:v>
                </c:pt>
                <c:pt idx="4">
                  <c:v>63351996.439999998</c:v>
                </c:pt>
                <c:pt idx="5">
                  <c:v>3242671.8650000002</c:v>
                </c:pt>
                <c:pt idx="6">
                  <c:v>9213308.1140000001</c:v>
                </c:pt>
                <c:pt idx="7">
                  <c:v>42711293.288999997</c:v>
                </c:pt>
                <c:pt idx="8">
                  <c:v>19210169</c:v>
                </c:pt>
                <c:pt idx="9">
                  <c:v>21494215.421999998</c:v>
                </c:pt>
                <c:pt idx="10">
                  <c:v>12910778.59</c:v>
                </c:pt>
                <c:pt idx="11">
                  <c:v>1104121.8999999999</c:v>
                </c:pt>
                <c:pt idx="12">
                  <c:v>6963064.4989999998</c:v>
                </c:pt>
                <c:pt idx="13">
                  <c:v>10948489.562999999</c:v>
                </c:pt>
                <c:pt idx="14">
                  <c:v>18253723.975000001</c:v>
                </c:pt>
                <c:pt idx="15">
                  <c:v>16524510.286</c:v>
                </c:pt>
                <c:pt idx="16">
                  <c:v>3381685.6540000001</c:v>
                </c:pt>
                <c:pt idx="17">
                  <c:v>1177203.834</c:v>
                </c:pt>
                <c:pt idx="18">
                  <c:v>338386</c:v>
                </c:pt>
                <c:pt idx="19">
                  <c:v>1282250.7720000001</c:v>
                </c:pt>
                <c:pt idx="20">
                  <c:v>1966253.689</c:v>
                </c:pt>
                <c:pt idx="21">
                  <c:v>6812120.5020000003</c:v>
                </c:pt>
                <c:pt idx="22">
                  <c:v>3670650.3190000001</c:v>
                </c:pt>
                <c:pt idx="23">
                  <c:v>2232403</c:v>
                </c:pt>
                <c:pt idx="24">
                  <c:v>18523326.611000001</c:v>
                </c:pt>
                <c:pt idx="25">
                  <c:v>48760007.689999998</c:v>
                </c:pt>
                <c:pt idx="26">
                  <c:v>2787898.2919999999</c:v>
                </c:pt>
                <c:pt idx="27">
                  <c:v>932959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172236"/>
        <c:axId val="26912352"/>
      </c:barChart>
      <c:catAx>
        <c:axId val="481722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912352"/>
        <c:crosses val="autoZero"/>
        <c:auto val="1"/>
        <c:lblAlgn val="ctr"/>
        <c:lblOffset val="100"/>
        <c:noMultiLvlLbl val="0"/>
      </c:catAx>
      <c:valAx>
        <c:axId val="26912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172236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7980725</c:v>
                </c:pt>
                <c:pt idx="1">
                  <c:v>1935554</c:v>
                </c:pt>
                <c:pt idx="2">
                  <c:v>3117188</c:v>
                </c:pt>
                <c:pt idx="3">
                  <c:v>2757456</c:v>
                </c:pt>
                <c:pt idx="4">
                  <c:v>57032530</c:v>
                </c:pt>
                <c:pt idx="5">
                  <c:v>3202838</c:v>
                </c:pt>
                <c:pt idx="6">
                  <c:v>9635607</c:v>
                </c:pt>
                <c:pt idx="7">
                  <c:v>36982659</c:v>
                </c:pt>
                <c:pt idx="8">
                  <c:v>19487497</c:v>
                </c:pt>
                <c:pt idx="9">
                  <c:v>21288144</c:v>
                </c:pt>
                <c:pt idx="10">
                  <c:v>10199747</c:v>
                </c:pt>
                <c:pt idx="11">
                  <c:v>685689</c:v>
                </c:pt>
                <c:pt idx="12">
                  <c:v>5372113</c:v>
                </c:pt>
                <c:pt idx="13">
                  <c:v>12374206</c:v>
                </c:pt>
                <c:pt idx="14">
                  <c:v>17368022</c:v>
                </c:pt>
                <c:pt idx="15">
                  <c:v>15046827</c:v>
                </c:pt>
                <c:pt idx="16">
                  <c:v>1349244</c:v>
                </c:pt>
                <c:pt idx="17">
                  <c:v>1139277</c:v>
                </c:pt>
                <c:pt idx="18">
                  <c:v>305172</c:v>
                </c:pt>
                <c:pt idx="19">
                  <c:v>1553822</c:v>
                </c:pt>
                <c:pt idx="20">
                  <c:v>2039694</c:v>
                </c:pt>
                <c:pt idx="21">
                  <c:v>7147243</c:v>
                </c:pt>
                <c:pt idx="22">
                  <c:v>4048456</c:v>
                </c:pt>
                <c:pt idx="23">
                  <c:v>2202525</c:v>
                </c:pt>
                <c:pt idx="24">
                  <c:v>19077433</c:v>
                </c:pt>
                <c:pt idx="25">
                  <c:v>44648982</c:v>
                </c:pt>
                <c:pt idx="26">
                  <c:v>2764225</c:v>
                </c:pt>
                <c:pt idx="27">
                  <c:v>904894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7581165</c:v>
                </c:pt>
                <c:pt idx="1">
                  <c:v>1825828</c:v>
                </c:pt>
                <c:pt idx="2">
                  <c:v>3242137</c:v>
                </c:pt>
                <c:pt idx="3">
                  <c:v>2958171</c:v>
                </c:pt>
                <c:pt idx="4">
                  <c:v>58979038</c:v>
                </c:pt>
                <c:pt idx="5">
                  <c:v>3136789</c:v>
                </c:pt>
                <c:pt idx="6">
                  <c:v>9166827</c:v>
                </c:pt>
                <c:pt idx="7">
                  <c:v>41604390</c:v>
                </c:pt>
                <c:pt idx="8">
                  <c:v>19139937</c:v>
                </c:pt>
                <c:pt idx="9">
                  <c:v>21382442</c:v>
                </c:pt>
                <c:pt idx="10">
                  <c:v>12889604</c:v>
                </c:pt>
                <c:pt idx="11">
                  <c:v>710174</c:v>
                </c:pt>
                <c:pt idx="12">
                  <c:v>6954683</c:v>
                </c:pt>
                <c:pt idx="13">
                  <c:v>10920917</c:v>
                </c:pt>
                <c:pt idx="14">
                  <c:v>18073857</c:v>
                </c:pt>
                <c:pt idx="15">
                  <c:v>15015752</c:v>
                </c:pt>
                <c:pt idx="16">
                  <c:v>3340228</c:v>
                </c:pt>
                <c:pt idx="17">
                  <c:v>1153302</c:v>
                </c:pt>
                <c:pt idx="18">
                  <c:v>336126</c:v>
                </c:pt>
                <c:pt idx="19">
                  <c:v>1271481</c:v>
                </c:pt>
                <c:pt idx="20">
                  <c:v>1939056</c:v>
                </c:pt>
                <c:pt idx="21">
                  <c:v>6507480</c:v>
                </c:pt>
                <c:pt idx="22">
                  <c:v>3647773</c:v>
                </c:pt>
                <c:pt idx="23">
                  <c:v>2213439</c:v>
                </c:pt>
                <c:pt idx="24">
                  <c:v>18403029</c:v>
                </c:pt>
                <c:pt idx="25">
                  <c:v>48539177</c:v>
                </c:pt>
                <c:pt idx="26">
                  <c:v>2697771</c:v>
                </c:pt>
                <c:pt idx="27">
                  <c:v>928282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298178"/>
        <c:axId val="12541560"/>
      </c:barChart>
      <c:catAx>
        <c:axId val="442981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541560"/>
        <c:crosses val="autoZero"/>
        <c:auto val="1"/>
        <c:lblAlgn val="ctr"/>
        <c:lblOffset val="100"/>
        <c:noMultiLvlLbl val="0"/>
      </c:catAx>
      <c:valAx>
        <c:axId val="125415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981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4292611</c:v>
                </c:pt>
                <c:pt idx="1">
                  <c:v>25012</c:v>
                </c:pt>
                <c:pt idx="2">
                  <c:v>8227</c:v>
                </c:pt>
                <c:pt idx="3">
                  <c:v>395796</c:v>
                </c:pt>
                <c:pt idx="4">
                  <c:v>15259646</c:v>
                </c:pt>
                <c:pt idx="5">
                  <c:v>792902</c:v>
                </c:pt>
                <c:pt idx="6">
                  <c:v>871043</c:v>
                </c:pt>
                <c:pt idx="7">
                  <c:v>7642525</c:v>
                </c:pt>
                <c:pt idx="8">
                  <c:v>12019864</c:v>
                </c:pt>
                <c:pt idx="9">
                  <c:v>16038133</c:v>
                </c:pt>
                <c:pt idx="10">
                  <c:v>5454299</c:v>
                </c:pt>
                <c:pt idx="11">
                  <c:v>372173</c:v>
                </c:pt>
                <c:pt idx="12">
                  <c:v>2538035</c:v>
                </c:pt>
                <c:pt idx="13">
                  <c:v>638496</c:v>
                </c:pt>
                <c:pt idx="14">
                  <c:v>13566032</c:v>
                </c:pt>
                <c:pt idx="15">
                  <c:v>4237163</c:v>
                </c:pt>
                <c:pt idx="16">
                  <c:v>56384</c:v>
                </c:pt>
                <c:pt idx="17">
                  <c:v>0</c:v>
                </c:pt>
                <c:pt idx="18">
                  <c:v>37149</c:v>
                </c:pt>
                <c:pt idx="19">
                  <c:v>755945</c:v>
                </c:pt>
                <c:pt idx="20">
                  <c:v>0</c:v>
                </c:pt>
                <c:pt idx="21">
                  <c:v>2218970</c:v>
                </c:pt>
                <c:pt idx="22">
                  <c:v>134617</c:v>
                </c:pt>
                <c:pt idx="23">
                  <c:v>255069</c:v>
                </c:pt>
                <c:pt idx="24">
                  <c:v>11724147</c:v>
                </c:pt>
                <c:pt idx="25">
                  <c:v>3001252</c:v>
                </c:pt>
                <c:pt idx="26">
                  <c:v>22463</c:v>
                </c:pt>
                <c:pt idx="27">
                  <c:v>179087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5028771</c:v>
                </c:pt>
                <c:pt idx="1">
                  <c:v>17005</c:v>
                </c:pt>
                <c:pt idx="2">
                  <c:v>60095</c:v>
                </c:pt>
                <c:pt idx="3">
                  <c:v>372598</c:v>
                </c:pt>
                <c:pt idx="4">
                  <c:v>16372495</c:v>
                </c:pt>
                <c:pt idx="5">
                  <c:v>842101</c:v>
                </c:pt>
                <c:pt idx="6">
                  <c:v>876440</c:v>
                </c:pt>
                <c:pt idx="7">
                  <c:v>9400111</c:v>
                </c:pt>
                <c:pt idx="8">
                  <c:v>11806326</c:v>
                </c:pt>
                <c:pt idx="9">
                  <c:v>16928866</c:v>
                </c:pt>
                <c:pt idx="10">
                  <c:v>5969215</c:v>
                </c:pt>
                <c:pt idx="11">
                  <c:v>379979</c:v>
                </c:pt>
                <c:pt idx="12">
                  <c:v>2052215</c:v>
                </c:pt>
                <c:pt idx="13">
                  <c:v>493331</c:v>
                </c:pt>
                <c:pt idx="14">
                  <c:v>14274814</c:v>
                </c:pt>
                <c:pt idx="15">
                  <c:v>4697662</c:v>
                </c:pt>
                <c:pt idx="16">
                  <c:v>67016</c:v>
                </c:pt>
                <c:pt idx="17">
                  <c:v>2</c:v>
                </c:pt>
                <c:pt idx="18">
                  <c:v>36864</c:v>
                </c:pt>
                <c:pt idx="19">
                  <c:v>750834</c:v>
                </c:pt>
                <c:pt idx="20">
                  <c:v>0</c:v>
                </c:pt>
                <c:pt idx="21">
                  <c:v>1965865</c:v>
                </c:pt>
                <c:pt idx="22">
                  <c:v>156951</c:v>
                </c:pt>
                <c:pt idx="23">
                  <c:v>263671</c:v>
                </c:pt>
                <c:pt idx="24">
                  <c:v>11327550</c:v>
                </c:pt>
                <c:pt idx="25">
                  <c:v>3199703</c:v>
                </c:pt>
                <c:pt idx="26">
                  <c:v>18918</c:v>
                </c:pt>
                <c:pt idx="27">
                  <c:v>213912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943802"/>
        <c:axId val="49168227"/>
      </c:barChart>
      <c:catAx>
        <c:axId val="659438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168227"/>
        <c:crosses val="autoZero"/>
        <c:auto val="1"/>
        <c:lblAlgn val="ctr"/>
        <c:lblOffset val="100"/>
        <c:noMultiLvlLbl val="0"/>
      </c:catAx>
      <c:valAx>
        <c:axId val="4916822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9438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3320189</c:v>
                </c:pt>
                <c:pt idx="1">
                  <c:v>1174011</c:v>
                </c:pt>
                <c:pt idx="2">
                  <c:v>2391096</c:v>
                </c:pt>
                <c:pt idx="3">
                  <c:v>1703062</c:v>
                </c:pt>
                <c:pt idx="4">
                  <c:v>308616</c:v>
                </c:pt>
                <c:pt idx="5">
                  <c:v>1184315</c:v>
                </c:pt>
                <c:pt idx="6">
                  <c:v>257252</c:v>
                </c:pt>
                <c:pt idx="7">
                  <c:v>3015673</c:v>
                </c:pt>
                <c:pt idx="8">
                  <c:v>2429574</c:v>
                </c:pt>
                <c:pt idx="9">
                  <c:v>4668252</c:v>
                </c:pt>
                <c:pt idx="10">
                  <c:v>4027020</c:v>
                </c:pt>
                <c:pt idx="11">
                  <c:v>5426</c:v>
                </c:pt>
                <c:pt idx="12">
                  <c:v>2149812</c:v>
                </c:pt>
                <c:pt idx="13">
                  <c:v>10838786</c:v>
                </c:pt>
                <c:pt idx="14">
                  <c:v>3024042</c:v>
                </c:pt>
                <c:pt idx="15">
                  <c:v>225314</c:v>
                </c:pt>
                <c:pt idx="16">
                  <c:v>752622</c:v>
                </c:pt>
                <c:pt idx="17">
                  <c:v>506682</c:v>
                </c:pt>
                <c:pt idx="18">
                  <c:v>10451</c:v>
                </c:pt>
                <c:pt idx="19">
                  <c:v>442345</c:v>
                </c:pt>
                <c:pt idx="20">
                  <c:v>561271</c:v>
                </c:pt>
                <c:pt idx="21">
                  <c:v>203115</c:v>
                </c:pt>
                <c:pt idx="22">
                  <c:v>2187684</c:v>
                </c:pt>
                <c:pt idx="23">
                  <c:v>1036151</c:v>
                </c:pt>
                <c:pt idx="24">
                  <c:v>6263218</c:v>
                </c:pt>
                <c:pt idx="25">
                  <c:v>1313340</c:v>
                </c:pt>
                <c:pt idx="26">
                  <c:v>198362</c:v>
                </c:pt>
                <c:pt idx="27">
                  <c:v>318978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1951458</c:v>
                </c:pt>
                <c:pt idx="1">
                  <c:v>892913</c:v>
                </c:pt>
                <c:pt idx="2">
                  <c:v>2239372</c:v>
                </c:pt>
                <c:pt idx="3">
                  <c:v>1917064</c:v>
                </c:pt>
                <c:pt idx="4">
                  <c:v>908455</c:v>
                </c:pt>
                <c:pt idx="5">
                  <c:v>927738</c:v>
                </c:pt>
                <c:pt idx="6">
                  <c:v>238779</c:v>
                </c:pt>
                <c:pt idx="7">
                  <c:v>2588806</c:v>
                </c:pt>
                <c:pt idx="8">
                  <c:v>2125949</c:v>
                </c:pt>
                <c:pt idx="9">
                  <c:v>3838819</c:v>
                </c:pt>
                <c:pt idx="10">
                  <c:v>5973073</c:v>
                </c:pt>
                <c:pt idx="11">
                  <c:v>3656</c:v>
                </c:pt>
                <c:pt idx="12">
                  <c:v>4375421</c:v>
                </c:pt>
                <c:pt idx="13">
                  <c:v>9670585</c:v>
                </c:pt>
                <c:pt idx="14">
                  <c:v>3038148</c:v>
                </c:pt>
                <c:pt idx="15">
                  <c:v>219712</c:v>
                </c:pt>
                <c:pt idx="16">
                  <c:v>912859</c:v>
                </c:pt>
                <c:pt idx="17">
                  <c:v>455834</c:v>
                </c:pt>
                <c:pt idx="18">
                  <c:v>16811</c:v>
                </c:pt>
                <c:pt idx="19">
                  <c:v>438114</c:v>
                </c:pt>
                <c:pt idx="20">
                  <c:v>490582</c:v>
                </c:pt>
                <c:pt idx="21">
                  <c:v>252915</c:v>
                </c:pt>
                <c:pt idx="22">
                  <c:v>1807007</c:v>
                </c:pt>
                <c:pt idx="23">
                  <c:v>1021580</c:v>
                </c:pt>
                <c:pt idx="24">
                  <c:v>5405393</c:v>
                </c:pt>
                <c:pt idx="25">
                  <c:v>1308962</c:v>
                </c:pt>
                <c:pt idx="26">
                  <c:v>195661</c:v>
                </c:pt>
                <c:pt idx="27">
                  <c:v>212075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112239"/>
        <c:axId val="20226221"/>
      </c:barChart>
      <c:catAx>
        <c:axId val="591122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226221"/>
        <c:crosses val="autoZero"/>
        <c:auto val="1"/>
        <c:lblAlgn val="ctr"/>
        <c:lblOffset val="100"/>
        <c:noMultiLvlLbl val="0"/>
      </c:catAx>
      <c:valAx>
        <c:axId val="202262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1122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367925</c:v>
                </c:pt>
                <c:pt idx="1">
                  <c:v>736531</c:v>
                </c:pt>
                <c:pt idx="2">
                  <c:v>717865</c:v>
                </c:pt>
                <c:pt idx="3">
                  <c:v>658598</c:v>
                </c:pt>
                <c:pt idx="4">
                  <c:v>41464268</c:v>
                </c:pt>
                <c:pt idx="5">
                  <c:v>1225621</c:v>
                </c:pt>
                <c:pt idx="6">
                  <c:v>8507312</c:v>
                </c:pt>
                <c:pt idx="7">
                  <c:v>26324461</c:v>
                </c:pt>
                <c:pt idx="8">
                  <c:v>5038059</c:v>
                </c:pt>
                <c:pt idx="9">
                  <c:v>581759</c:v>
                </c:pt>
                <c:pt idx="10">
                  <c:v>718428</c:v>
                </c:pt>
                <c:pt idx="11">
                  <c:v>308090</c:v>
                </c:pt>
                <c:pt idx="12">
                  <c:v>684266</c:v>
                </c:pt>
                <c:pt idx="13">
                  <c:v>896924</c:v>
                </c:pt>
                <c:pt idx="14">
                  <c:v>777948</c:v>
                </c:pt>
                <c:pt idx="15">
                  <c:v>10584350</c:v>
                </c:pt>
                <c:pt idx="16">
                  <c:v>540238</c:v>
                </c:pt>
                <c:pt idx="17">
                  <c:v>632595</c:v>
                </c:pt>
                <c:pt idx="18">
                  <c:v>257572</c:v>
                </c:pt>
                <c:pt idx="19">
                  <c:v>355532</c:v>
                </c:pt>
                <c:pt idx="20">
                  <c:v>1478423</c:v>
                </c:pt>
                <c:pt idx="21">
                  <c:v>4725158</c:v>
                </c:pt>
                <c:pt idx="22">
                  <c:v>1726155</c:v>
                </c:pt>
                <c:pt idx="23">
                  <c:v>911305</c:v>
                </c:pt>
                <c:pt idx="24">
                  <c:v>1090068</c:v>
                </c:pt>
                <c:pt idx="25">
                  <c:v>40334390</c:v>
                </c:pt>
                <c:pt idx="26">
                  <c:v>2543400</c:v>
                </c:pt>
                <c:pt idx="27">
                  <c:v>406829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600936</c:v>
                </c:pt>
                <c:pt idx="1">
                  <c:v>915910</c:v>
                </c:pt>
                <c:pt idx="2">
                  <c:v>942670</c:v>
                </c:pt>
                <c:pt idx="3">
                  <c:v>668509</c:v>
                </c:pt>
                <c:pt idx="4">
                  <c:v>41698088</c:v>
                </c:pt>
                <c:pt idx="5">
                  <c:v>1366950</c:v>
                </c:pt>
                <c:pt idx="6">
                  <c:v>8051608</c:v>
                </c:pt>
                <c:pt idx="7">
                  <c:v>29615473</c:v>
                </c:pt>
                <c:pt idx="8">
                  <c:v>5207662</c:v>
                </c:pt>
                <c:pt idx="9">
                  <c:v>614757</c:v>
                </c:pt>
                <c:pt idx="10">
                  <c:v>947316</c:v>
                </c:pt>
                <c:pt idx="11">
                  <c:v>326539</c:v>
                </c:pt>
                <c:pt idx="12">
                  <c:v>527047</c:v>
                </c:pt>
                <c:pt idx="13">
                  <c:v>757001</c:v>
                </c:pt>
                <c:pt idx="14">
                  <c:v>760895</c:v>
                </c:pt>
                <c:pt idx="15">
                  <c:v>10098378</c:v>
                </c:pt>
                <c:pt idx="16">
                  <c:v>2360353</c:v>
                </c:pt>
                <c:pt idx="17">
                  <c:v>697466</c:v>
                </c:pt>
                <c:pt idx="18">
                  <c:v>282451</c:v>
                </c:pt>
                <c:pt idx="19">
                  <c:v>82533</c:v>
                </c:pt>
                <c:pt idx="20">
                  <c:v>1448474</c:v>
                </c:pt>
                <c:pt idx="21">
                  <c:v>4288700</c:v>
                </c:pt>
                <c:pt idx="22">
                  <c:v>1683815</c:v>
                </c:pt>
                <c:pt idx="23">
                  <c:v>928188</c:v>
                </c:pt>
                <c:pt idx="24">
                  <c:v>1670086</c:v>
                </c:pt>
                <c:pt idx="25">
                  <c:v>44030512</c:v>
                </c:pt>
                <c:pt idx="26">
                  <c:v>2483192</c:v>
                </c:pt>
                <c:pt idx="27">
                  <c:v>502295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593653"/>
        <c:axId val="16437848"/>
      </c:barChart>
      <c:catAx>
        <c:axId val="415936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437848"/>
        <c:crosses val="autoZero"/>
        <c:auto val="1"/>
        <c:lblAlgn val="ctr"/>
        <c:lblOffset val="100"/>
        <c:noMultiLvlLbl val="0"/>
      </c:catAx>
      <c:valAx>
        <c:axId val="16437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5936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641738</c:v>
                </c:pt>
                <c:pt idx="2">
                  <c:v>102717</c:v>
                </c:pt>
                <c:pt idx="3">
                  <c:v>9</c:v>
                </c:pt>
                <c:pt idx="4">
                  <c:v>32857099</c:v>
                </c:pt>
                <c:pt idx="5">
                  <c:v>853725</c:v>
                </c:pt>
                <c:pt idx="6">
                  <c:v>210393</c:v>
                </c:pt>
                <c:pt idx="7">
                  <c:v>19516661</c:v>
                </c:pt>
                <c:pt idx="8">
                  <c:v>3184809</c:v>
                </c:pt>
                <c:pt idx="9">
                  <c:v>372056</c:v>
                </c:pt>
                <c:pt idx="10">
                  <c:v>670002</c:v>
                </c:pt>
                <c:pt idx="11">
                  <c:v>39483</c:v>
                </c:pt>
                <c:pt idx="12">
                  <c:v>252181</c:v>
                </c:pt>
                <c:pt idx="13">
                  <c:v>437477</c:v>
                </c:pt>
                <c:pt idx="14">
                  <c:v>330798</c:v>
                </c:pt>
                <c:pt idx="15">
                  <c:v>7819734</c:v>
                </c:pt>
                <c:pt idx="16">
                  <c:v>187362</c:v>
                </c:pt>
                <c:pt idx="17">
                  <c:v>302149</c:v>
                </c:pt>
                <c:pt idx="18">
                  <c:v>27912</c:v>
                </c:pt>
                <c:pt idx="19">
                  <c:v>2897</c:v>
                </c:pt>
                <c:pt idx="20">
                  <c:v>0</c:v>
                </c:pt>
                <c:pt idx="21">
                  <c:v>2307015</c:v>
                </c:pt>
                <c:pt idx="22">
                  <c:v>272842</c:v>
                </c:pt>
                <c:pt idx="23">
                  <c:v>594793</c:v>
                </c:pt>
                <c:pt idx="24">
                  <c:v>207720</c:v>
                </c:pt>
                <c:pt idx="25">
                  <c:v>31223681</c:v>
                </c:pt>
                <c:pt idx="26">
                  <c:v>1522660</c:v>
                </c:pt>
                <c:pt idx="27">
                  <c:v>139167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99</c:v>
                </c:pt>
                <c:pt idx="1">
                  <c:v>827602</c:v>
                </c:pt>
                <c:pt idx="2">
                  <c:v>281866</c:v>
                </c:pt>
                <c:pt idx="3">
                  <c:v>0</c:v>
                </c:pt>
                <c:pt idx="4">
                  <c:v>32625570</c:v>
                </c:pt>
                <c:pt idx="5">
                  <c:v>993881</c:v>
                </c:pt>
                <c:pt idx="6">
                  <c:v>222807</c:v>
                </c:pt>
                <c:pt idx="7">
                  <c:v>22829292</c:v>
                </c:pt>
                <c:pt idx="8">
                  <c:v>3226430</c:v>
                </c:pt>
                <c:pt idx="9">
                  <c:v>398279</c:v>
                </c:pt>
                <c:pt idx="10">
                  <c:v>869721</c:v>
                </c:pt>
                <c:pt idx="11">
                  <c:v>39397</c:v>
                </c:pt>
                <c:pt idx="12">
                  <c:v>191172</c:v>
                </c:pt>
                <c:pt idx="13">
                  <c:v>380446</c:v>
                </c:pt>
                <c:pt idx="14">
                  <c:v>337026</c:v>
                </c:pt>
                <c:pt idx="15">
                  <c:v>7421616</c:v>
                </c:pt>
                <c:pt idx="16">
                  <c:v>2095381</c:v>
                </c:pt>
                <c:pt idx="17">
                  <c:v>306020</c:v>
                </c:pt>
                <c:pt idx="18">
                  <c:v>23569</c:v>
                </c:pt>
                <c:pt idx="19">
                  <c:v>0</c:v>
                </c:pt>
                <c:pt idx="20">
                  <c:v>0</c:v>
                </c:pt>
                <c:pt idx="21">
                  <c:v>2124494</c:v>
                </c:pt>
                <c:pt idx="22">
                  <c:v>221449</c:v>
                </c:pt>
                <c:pt idx="23">
                  <c:v>572564</c:v>
                </c:pt>
                <c:pt idx="24">
                  <c:v>597255</c:v>
                </c:pt>
                <c:pt idx="25">
                  <c:v>35051086</c:v>
                </c:pt>
                <c:pt idx="26">
                  <c:v>1577453</c:v>
                </c:pt>
                <c:pt idx="27">
                  <c:v>176600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510787"/>
        <c:axId val="24477211"/>
      </c:barChart>
      <c:catAx>
        <c:axId val="325107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477211"/>
        <c:crosses val="autoZero"/>
        <c:auto val="1"/>
        <c:lblAlgn val="ctr"/>
        <c:lblOffset val="100"/>
        <c:noMultiLvlLbl val="0"/>
      </c:catAx>
      <c:valAx>
        <c:axId val="2447721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5107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17401.526999999998</c:v>
                </c:pt>
                <c:pt idx="1">
                  <c:v>0</c:v>
                </c:pt>
                <c:pt idx="2">
                  <c:v>1929.134</c:v>
                </c:pt>
                <c:pt idx="3">
                  <c:v>5240.2850000000017</c:v>
                </c:pt>
                <c:pt idx="4">
                  <c:v>372.5390000000001</c:v>
                </c:pt>
                <c:pt idx="5">
                  <c:v>7297.0209999999988</c:v>
                </c:pt>
                <c:pt idx="6">
                  <c:v>881.529</c:v>
                </c:pt>
                <c:pt idx="7">
                  <c:v>1078.3699999999999</c:v>
                </c:pt>
                <c:pt idx="8">
                  <c:v>0</c:v>
                </c:pt>
                <c:pt idx="9">
                  <c:v>96.043999999999997</c:v>
                </c:pt>
                <c:pt idx="10">
                  <c:v>1592.2159999999999</c:v>
                </c:pt>
                <c:pt idx="11">
                  <c:v>0</c:v>
                </c:pt>
                <c:pt idx="12">
                  <c:v>115.038</c:v>
                </c:pt>
                <c:pt idx="13">
                  <c:v>6169.4880000000003</c:v>
                </c:pt>
                <c:pt idx="14">
                  <c:v>111.56100000000001</c:v>
                </c:pt>
                <c:pt idx="15">
                  <c:v>438.60000000000008</c:v>
                </c:pt>
                <c:pt idx="16">
                  <c:v>94.051000000000016</c:v>
                </c:pt>
                <c:pt idx="17">
                  <c:v>1497.558</c:v>
                </c:pt>
                <c:pt idx="18">
                  <c:v>0</c:v>
                </c:pt>
                <c:pt idx="19">
                  <c:v>465.2879999999999</c:v>
                </c:pt>
                <c:pt idx="20">
                  <c:v>13327.481</c:v>
                </c:pt>
                <c:pt idx="21">
                  <c:v>2253.5969999999988</c:v>
                </c:pt>
                <c:pt idx="22">
                  <c:v>2709.125</c:v>
                </c:pt>
                <c:pt idx="23">
                  <c:v>0</c:v>
                </c:pt>
                <c:pt idx="24">
                  <c:v>1189.4179999999999</c:v>
                </c:pt>
                <c:pt idx="25">
                  <c:v>738.61499999999978</c:v>
                </c:pt>
                <c:pt idx="26">
                  <c:v>18107.594000000001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13274.8</c:v>
                </c:pt>
                <c:pt idx="1">
                  <c:v>343.57100000000003</c:v>
                </c:pt>
                <c:pt idx="2">
                  <c:v>1916.548</c:v>
                </c:pt>
                <c:pt idx="3">
                  <c:v>10471.133</c:v>
                </c:pt>
                <c:pt idx="4">
                  <c:v>430.43999999999988</c:v>
                </c:pt>
                <c:pt idx="5">
                  <c:v>7512.8649999999971</c:v>
                </c:pt>
                <c:pt idx="6">
                  <c:v>1086.114</c:v>
                </c:pt>
                <c:pt idx="7">
                  <c:v>2226.2890000000002</c:v>
                </c:pt>
                <c:pt idx="8">
                  <c:v>0</c:v>
                </c:pt>
                <c:pt idx="9">
                  <c:v>191.42199999999991</c:v>
                </c:pt>
                <c:pt idx="10">
                  <c:v>1531.59</c:v>
                </c:pt>
                <c:pt idx="11">
                  <c:v>0.9</c:v>
                </c:pt>
                <c:pt idx="12">
                  <c:v>100.499</c:v>
                </c:pt>
                <c:pt idx="13">
                  <c:v>6671.5630000000028</c:v>
                </c:pt>
                <c:pt idx="14">
                  <c:v>116.97499999999999</c:v>
                </c:pt>
                <c:pt idx="15">
                  <c:v>598.28599999999994</c:v>
                </c:pt>
                <c:pt idx="16">
                  <c:v>178.654</c:v>
                </c:pt>
                <c:pt idx="17">
                  <c:v>1397.8340000000001</c:v>
                </c:pt>
                <c:pt idx="18">
                  <c:v>0</c:v>
                </c:pt>
                <c:pt idx="19">
                  <c:v>531.77200000000005</c:v>
                </c:pt>
                <c:pt idx="20">
                  <c:v>11856.689</c:v>
                </c:pt>
                <c:pt idx="21">
                  <c:v>1541.502</c:v>
                </c:pt>
                <c:pt idx="22">
                  <c:v>4440.3190000000004</c:v>
                </c:pt>
                <c:pt idx="23">
                  <c:v>0</c:v>
                </c:pt>
                <c:pt idx="24">
                  <c:v>1143.6110000000001</c:v>
                </c:pt>
                <c:pt idx="25">
                  <c:v>483.69000000000011</c:v>
                </c:pt>
                <c:pt idx="26">
                  <c:v>18700.292000000001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005940"/>
        <c:axId val="46534751"/>
      </c:barChart>
      <c:catAx>
        <c:axId val="420059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534751"/>
        <c:crosses val="autoZero"/>
        <c:auto val="1"/>
        <c:lblAlgn val="ctr"/>
        <c:lblOffset val="100"/>
        <c:noMultiLvlLbl val="0"/>
      </c:catAx>
      <c:valAx>
        <c:axId val="465347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0059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32903</c:v>
                </c:pt>
                <c:pt idx="1">
                  <c:v>16013</c:v>
                </c:pt>
                <c:pt idx="2">
                  <c:v>50660</c:v>
                </c:pt>
                <c:pt idx="3">
                  <c:v>31755</c:v>
                </c:pt>
                <c:pt idx="4">
                  <c:v>2105808</c:v>
                </c:pt>
                <c:pt idx="5">
                  <c:v>67344</c:v>
                </c:pt>
                <c:pt idx="6">
                  <c:v>75450</c:v>
                </c:pt>
                <c:pt idx="7">
                  <c:v>899610</c:v>
                </c:pt>
                <c:pt idx="8">
                  <c:v>77169</c:v>
                </c:pt>
                <c:pt idx="9">
                  <c:v>123961</c:v>
                </c:pt>
                <c:pt idx="10">
                  <c:v>17327</c:v>
                </c:pt>
                <c:pt idx="11">
                  <c:v>363835</c:v>
                </c:pt>
                <c:pt idx="12">
                  <c:v>9554</c:v>
                </c:pt>
                <c:pt idx="13">
                  <c:v>11065</c:v>
                </c:pt>
                <c:pt idx="14">
                  <c:v>97965</c:v>
                </c:pt>
                <c:pt idx="15">
                  <c:v>1399158</c:v>
                </c:pt>
                <c:pt idx="16">
                  <c:v>51139</c:v>
                </c:pt>
                <c:pt idx="17">
                  <c:v>13695</c:v>
                </c:pt>
                <c:pt idx="18">
                  <c:v>1632</c:v>
                </c:pt>
                <c:pt idx="19">
                  <c:v>15390</c:v>
                </c:pt>
                <c:pt idx="20">
                  <c:v>15155</c:v>
                </c:pt>
                <c:pt idx="21">
                  <c:v>389742</c:v>
                </c:pt>
                <c:pt idx="22">
                  <c:v>26416</c:v>
                </c:pt>
                <c:pt idx="23">
                  <c:v>16798</c:v>
                </c:pt>
                <c:pt idx="24">
                  <c:v>64963</c:v>
                </c:pt>
                <c:pt idx="25">
                  <c:v>252075</c:v>
                </c:pt>
                <c:pt idx="26">
                  <c:v>38535</c:v>
                </c:pt>
                <c:pt idx="27">
                  <c:v>4733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30968</c:v>
                </c:pt>
                <c:pt idx="1">
                  <c:v>12652</c:v>
                </c:pt>
                <c:pt idx="2">
                  <c:v>41856</c:v>
                </c:pt>
                <c:pt idx="3">
                  <c:v>35386</c:v>
                </c:pt>
                <c:pt idx="4">
                  <c:v>2346948</c:v>
                </c:pt>
                <c:pt idx="5">
                  <c:v>98370</c:v>
                </c:pt>
                <c:pt idx="6">
                  <c:v>45395</c:v>
                </c:pt>
                <c:pt idx="7">
                  <c:v>1104677</c:v>
                </c:pt>
                <c:pt idx="8">
                  <c:v>69906</c:v>
                </c:pt>
                <c:pt idx="9">
                  <c:v>111582</c:v>
                </c:pt>
                <c:pt idx="10">
                  <c:v>19643</c:v>
                </c:pt>
                <c:pt idx="11">
                  <c:v>393947</c:v>
                </c:pt>
                <c:pt idx="12">
                  <c:v>8281</c:v>
                </c:pt>
                <c:pt idx="13">
                  <c:v>20901</c:v>
                </c:pt>
                <c:pt idx="14">
                  <c:v>104089</c:v>
                </c:pt>
                <c:pt idx="15">
                  <c:v>1508159</c:v>
                </c:pt>
                <c:pt idx="16">
                  <c:v>41279</c:v>
                </c:pt>
                <c:pt idx="17">
                  <c:v>22504</c:v>
                </c:pt>
                <c:pt idx="18">
                  <c:v>2260</c:v>
                </c:pt>
                <c:pt idx="19">
                  <c:v>10238</c:v>
                </c:pt>
                <c:pt idx="20">
                  <c:v>15341</c:v>
                </c:pt>
                <c:pt idx="21">
                  <c:v>302261</c:v>
                </c:pt>
                <c:pt idx="22">
                  <c:v>18437</c:v>
                </c:pt>
                <c:pt idx="23">
                  <c:v>18964</c:v>
                </c:pt>
                <c:pt idx="24">
                  <c:v>63981</c:v>
                </c:pt>
                <c:pt idx="25">
                  <c:v>220347</c:v>
                </c:pt>
                <c:pt idx="26">
                  <c:v>71427</c:v>
                </c:pt>
                <c:pt idx="27">
                  <c:v>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89814"/>
        <c:axId val="57656463"/>
      </c:barChart>
      <c:catAx>
        <c:axId val="7898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656463"/>
        <c:crosses val="autoZero"/>
        <c:auto val="1"/>
        <c:lblAlgn val="ctr"/>
        <c:lblOffset val="100"/>
        <c:noMultiLvlLbl val="0"/>
      </c:catAx>
      <c:valAx>
        <c:axId val="576564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898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18511</c:v>
                </c:pt>
                <c:pt idx="1">
                  <c:v>1117</c:v>
                </c:pt>
                <c:pt idx="2">
                  <c:v>27059</c:v>
                </c:pt>
                <c:pt idx="3">
                  <c:v>8875</c:v>
                </c:pt>
                <c:pt idx="4">
                  <c:v>2004274</c:v>
                </c:pt>
                <c:pt idx="5">
                  <c:v>14644</c:v>
                </c:pt>
                <c:pt idx="6">
                  <c:v>808</c:v>
                </c:pt>
                <c:pt idx="7">
                  <c:v>746734</c:v>
                </c:pt>
                <c:pt idx="8">
                  <c:v>40441</c:v>
                </c:pt>
                <c:pt idx="9">
                  <c:v>5056</c:v>
                </c:pt>
                <c:pt idx="10">
                  <c:v>0</c:v>
                </c:pt>
                <c:pt idx="11">
                  <c:v>352113</c:v>
                </c:pt>
                <c:pt idx="12">
                  <c:v>6165</c:v>
                </c:pt>
                <c:pt idx="13">
                  <c:v>11065</c:v>
                </c:pt>
                <c:pt idx="14">
                  <c:v>80430</c:v>
                </c:pt>
                <c:pt idx="15">
                  <c:v>1233169</c:v>
                </c:pt>
                <c:pt idx="16">
                  <c:v>19722</c:v>
                </c:pt>
                <c:pt idx="17">
                  <c:v>6154</c:v>
                </c:pt>
                <c:pt idx="18">
                  <c:v>0</c:v>
                </c:pt>
                <c:pt idx="19">
                  <c:v>9640</c:v>
                </c:pt>
                <c:pt idx="20">
                  <c:v>6799</c:v>
                </c:pt>
                <c:pt idx="21">
                  <c:v>357833</c:v>
                </c:pt>
                <c:pt idx="22">
                  <c:v>15111</c:v>
                </c:pt>
                <c:pt idx="23">
                  <c:v>7422</c:v>
                </c:pt>
                <c:pt idx="24">
                  <c:v>23011</c:v>
                </c:pt>
                <c:pt idx="25">
                  <c:v>210539</c:v>
                </c:pt>
                <c:pt idx="26">
                  <c:v>6663</c:v>
                </c:pt>
                <c:pt idx="27">
                  <c:v>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17675</c:v>
                </c:pt>
                <c:pt idx="1">
                  <c:v>1381</c:v>
                </c:pt>
                <c:pt idx="2">
                  <c:v>20603</c:v>
                </c:pt>
                <c:pt idx="3">
                  <c:v>11082</c:v>
                </c:pt>
                <c:pt idx="4">
                  <c:v>2234669</c:v>
                </c:pt>
                <c:pt idx="5">
                  <c:v>21506</c:v>
                </c:pt>
                <c:pt idx="6">
                  <c:v>1060</c:v>
                </c:pt>
                <c:pt idx="7">
                  <c:v>956812</c:v>
                </c:pt>
                <c:pt idx="8">
                  <c:v>37054</c:v>
                </c:pt>
                <c:pt idx="9">
                  <c:v>10357</c:v>
                </c:pt>
                <c:pt idx="10">
                  <c:v>0</c:v>
                </c:pt>
                <c:pt idx="11">
                  <c:v>384886</c:v>
                </c:pt>
                <c:pt idx="12">
                  <c:v>5282</c:v>
                </c:pt>
                <c:pt idx="13">
                  <c:v>20901</c:v>
                </c:pt>
                <c:pt idx="14">
                  <c:v>91004</c:v>
                </c:pt>
                <c:pt idx="15">
                  <c:v>1363142</c:v>
                </c:pt>
                <c:pt idx="16">
                  <c:v>15162</c:v>
                </c:pt>
                <c:pt idx="17">
                  <c:v>12384</c:v>
                </c:pt>
                <c:pt idx="18">
                  <c:v>0</c:v>
                </c:pt>
                <c:pt idx="19">
                  <c:v>6710</c:v>
                </c:pt>
                <c:pt idx="20">
                  <c:v>7044</c:v>
                </c:pt>
                <c:pt idx="21">
                  <c:v>241822</c:v>
                </c:pt>
                <c:pt idx="22">
                  <c:v>8222</c:v>
                </c:pt>
                <c:pt idx="23">
                  <c:v>7880</c:v>
                </c:pt>
                <c:pt idx="24">
                  <c:v>32243</c:v>
                </c:pt>
                <c:pt idx="25">
                  <c:v>182480</c:v>
                </c:pt>
                <c:pt idx="26">
                  <c:v>37747</c:v>
                </c:pt>
                <c:pt idx="27">
                  <c:v>1222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91348"/>
        <c:axId val="11406392"/>
      </c:barChart>
      <c:catAx>
        <c:axId val="65913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406392"/>
        <c:crosses val="autoZero"/>
        <c:auto val="1"/>
        <c:lblAlgn val="ctr"/>
        <c:lblOffset val="100"/>
        <c:noMultiLvlLbl val="0"/>
      </c:catAx>
      <c:valAx>
        <c:axId val="114063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9134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2111664</c:v>
                </c:pt>
                <c:pt idx="5">
                  <c:v>0</c:v>
                </c:pt>
                <c:pt idx="6">
                  <c:v>3633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58304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974</c:v>
                </c:pt>
                <c:pt idx="22">
                  <c:v>0</c:v>
                </c:pt>
                <c:pt idx="23">
                  <c:v>0</c:v>
                </c:pt>
                <c:pt idx="24">
                  <c:v>31514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2025580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75661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838</c:v>
                </c:pt>
                <c:pt idx="22">
                  <c:v>0</c:v>
                </c:pt>
                <c:pt idx="23">
                  <c:v>0</c:v>
                </c:pt>
                <c:pt idx="24">
                  <c:v>55173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360285"/>
        <c:axId val="51143796"/>
      </c:barChart>
      <c:catAx>
        <c:axId val="273602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143796"/>
        <c:crosses val="autoZero"/>
        <c:auto val="1"/>
        <c:lblAlgn val="ctr"/>
        <c:lblOffset val="100"/>
        <c:noMultiLvlLbl val="0"/>
      </c:catAx>
      <c:valAx>
        <c:axId val="511437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602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1392833</c:v>
                </c:pt>
                <c:pt idx="1">
                  <c:v>13283</c:v>
                </c:pt>
                <c:pt idx="2">
                  <c:v>43</c:v>
                </c:pt>
                <c:pt idx="3">
                  <c:v>33000</c:v>
                </c:pt>
                <c:pt idx="4">
                  <c:v>36690366</c:v>
                </c:pt>
                <c:pt idx="5">
                  <c:v>951431</c:v>
                </c:pt>
                <c:pt idx="6">
                  <c:v>8670</c:v>
                </c:pt>
                <c:pt idx="7">
                  <c:v>11823164</c:v>
                </c:pt>
                <c:pt idx="8">
                  <c:v>29799</c:v>
                </c:pt>
                <c:pt idx="9">
                  <c:v>674214</c:v>
                </c:pt>
                <c:pt idx="10">
                  <c:v>7610</c:v>
                </c:pt>
                <c:pt idx="11">
                  <c:v>0</c:v>
                </c:pt>
                <c:pt idx="12">
                  <c:v>452389</c:v>
                </c:pt>
                <c:pt idx="13">
                  <c:v>4835431</c:v>
                </c:pt>
                <c:pt idx="14">
                  <c:v>1226209</c:v>
                </c:pt>
                <c:pt idx="15">
                  <c:v>7231392</c:v>
                </c:pt>
                <c:pt idx="16">
                  <c:v>25110</c:v>
                </c:pt>
                <c:pt idx="17">
                  <c:v>1127</c:v>
                </c:pt>
                <c:pt idx="18">
                  <c:v>0</c:v>
                </c:pt>
                <c:pt idx="19">
                  <c:v>49028</c:v>
                </c:pt>
                <c:pt idx="20">
                  <c:v>8349</c:v>
                </c:pt>
                <c:pt idx="21">
                  <c:v>461565</c:v>
                </c:pt>
                <c:pt idx="22">
                  <c:v>36817</c:v>
                </c:pt>
                <c:pt idx="23">
                  <c:v>0</c:v>
                </c:pt>
                <c:pt idx="24">
                  <c:v>1028460</c:v>
                </c:pt>
                <c:pt idx="25">
                  <c:v>17334851</c:v>
                </c:pt>
                <c:pt idx="26">
                  <c:v>168002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235280</c:v>
                </c:pt>
                <c:pt idx="1">
                  <c:v>16133</c:v>
                </c:pt>
                <c:pt idx="2">
                  <c:v>10998</c:v>
                </c:pt>
                <c:pt idx="3">
                  <c:v>6050</c:v>
                </c:pt>
                <c:pt idx="4">
                  <c:v>36462756</c:v>
                </c:pt>
                <c:pt idx="5">
                  <c:v>1185851</c:v>
                </c:pt>
                <c:pt idx="6">
                  <c:v>14663</c:v>
                </c:pt>
                <c:pt idx="7">
                  <c:v>15861265</c:v>
                </c:pt>
                <c:pt idx="8">
                  <c:v>53874</c:v>
                </c:pt>
                <c:pt idx="9">
                  <c:v>0</c:v>
                </c:pt>
                <c:pt idx="10">
                  <c:v>20454</c:v>
                </c:pt>
                <c:pt idx="11">
                  <c:v>0</c:v>
                </c:pt>
                <c:pt idx="12">
                  <c:v>298732</c:v>
                </c:pt>
                <c:pt idx="13">
                  <c:v>855364</c:v>
                </c:pt>
                <c:pt idx="14">
                  <c:v>1323129</c:v>
                </c:pt>
                <c:pt idx="15">
                  <c:v>7220037</c:v>
                </c:pt>
                <c:pt idx="16">
                  <c:v>1931763</c:v>
                </c:pt>
                <c:pt idx="17">
                  <c:v>978</c:v>
                </c:pt>
                <c:pt idx="18">
                  <c:v>0</c:v>
                </c:pt>
                <c:pt idx="19">
                  <c:v>44819</c:v>
                </c:pt>
                <c:pt idx="20">
                  <c:v>6694</c:v>
                </c:pt>
                <c:pt idx="21">
                  <c:v>344927</c:v>
                </c:pt>
                <c:pt idx="22">
                  <c:v>45697</c:v>
                </c:pt>
                <c:pt idx="23">
                  <c:v>0</c:v>
                </c:pt>
                <c:pt idx="24">
                  <c:v>2036980</c:v>
                </c:pt>
                <c:pt idx="25">
                  <c:v>19171188</c:v>
                </c:pt>
                <c:pt idx="26">
                  <c:v>144357</c:v>
                </c:pt>
                <c:pt idx="27">
                  <c:v>22168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2771"/>
        <c:axId val="22153480"/>
      </c:barChart>
      <c:catAx>
        <c:axId val="12227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153480"/>
        <c:crosses val="autoZero"/>
        <c:auto val="1"/>
        <c:lblAlgn val="ctr"/>
        <c:lblOffset val="100"/>
        <c:noMultiLvlLbl val="0"/>
      </c:catAx>
      <c:valAx>
        <c:axId val="221534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27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13283</c:v>
                </c:pt>
                <c:pt idx="2">
                  <c:v>43</c:v>
                </c:pt>
                <c:pt idx="3">
                  <c:v>0</c:v>
                </c:pt>
                <c:pt idx="4">
                  <c:v>29223590</c:v>
                </c:pt>
                <c:pt idx="5">
                  <c:v>124719</c:v>
                </c:pt>
                <c:pt idx="6">
                  <c:v>2</c:v>
                </c:pt>
                <c:pt idx="7">
                  <c:v>9063003</c:v>
                </c:pt>
                <c:pt idx="8">
                  <c:v>28732</c:v>
                </c:pt>
                <c:pt idx="9">
                  <c:v>1016</c:v>
                </c:pt>
                <c:pt idx="10">
                  <c:v>7610</c:v>
                </c:pt>
                <c:pt idx="11">
                  <c:v>0</c:v>
                </c:pt>
                <c:pt idx="12">
                  <c:v>0</c:v>
                </c:pt>
                <c:pt idx="13">
                  <c:v>1056</c:v>
                </c:pt>
                <c:pt idx="14">
                  <c:v>7210</c:v>
                </c:pt>
                <c:pt idx="15">
                  <c:v>5348175</c:v>
                </c:pt>
                <c:pt idx="16">
                  <c:v>18514</c:v>
                </c:pt>
                <c:pt idx="17">
                  <c:v>1127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437096</c:v>
                </c:pt>
                <c:pt idx="22">
                  <c:v>246</c:v>
                </c:pt>
                <c:pt idx="23">
                  <c:v>0</c:v>
                </c:pt>
                <c:pt idx="24">
                  <c:v>4731</c:v>
                </c:pt>
                <c:pt idx="25">
                  <c:v>16972503</c:v>
                </c:pt>
                <c:pt idx="26">
                  <c:v>111241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16133</c:v>
                </c:pt>
                <c:pt idx="2">
                  <c:v>467</c:v>
                </c:pt>
                <c:pt idx="3">
                  <c:v>0</c:v>
                </c:pt>
                <c:pt idx="4">
                  <c:v>28978512</c:v>
                </c:pt>
                <c:pt idx="5">
                  <c:v>242170</c:v>
                </c:pt>
                <c:pt idx="6">
                  <c:v>10</c:v>
                </c:pt>
                <c:pt idx="7">
                  <c:v>11615870</c:v>
                </c:pt>
                <c:pt idx="8">
                  <c:v>26717</c:v>
                </c:pt>
                <c:pt idx="9">
                  <c:v>0</c:v>
                </c:pt>
                <c:pt idx="10">
                  <c:v>19776</c:v>
                </c:pt>
                <c:pt idx="11">
                  <c:v>0</c:v>
                </c:pt>
                <c:pt idx="12">
                  <c:v>0</c:v>
                </c:pt>
                <c:pt idx="13">
                  <c:v>7952</c:v>
                </c:pt>
                <c:pt idx="14">
                  <c:v>63</c:v>
                </c:pt>
                <c:pt idx="15">
                  <c:v>4913421</c:v>
                </c:pt>
                <c:pt idx="16">
                  <c:v>1915282</c:v>
                </c:pt>
                <c:pt idx="17">
                  <c:v>963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319461</c:v>
                </c:pt>
                <c:pt idx="22">
                  <c:v>122</c:v>
                </c:pt>
                <c:pt idx="23">
                  <c:v>0</c:v>
                </c:pt>
                <c:pt idx="24">
                  <c:v>291490</c:v>
                </c:pt>
                <c:pt idx="25">
                  <c:v>18858404</c:v>
                </c:pt>
                <c:pt idx="26">
                  <c:v>104267</c:v>
                </c:pt>
                <c:pt idx="27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5460"/>
        <c:axId val="15152051"/>
      </c:barChart>
      <c:catAx>
        <c:axId val="29654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152051"/>
        <c:crosses val="autoZero"/>
        <c:auto val="1"/>
        <c:lblAlgn val="ctr"/>
        <c:lblOffset val="100"/>
        <c:noMultiLvlLbl val="0"/>
      </c:catAx>
      <c:valAx>
        <c:axId val="151520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54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10951</c:v>
                </c:pt>
                <c:pt idx="2">
                  <c:v>461207</c:v>
                </c:pt>
                <c:pt idx="3">
                  <c:v>0</c:v>
                </c:pt>
                <c:pt idx="4">
                  <c:v>8566666</c:v>
                </c:pt>
                <c:pt idx="5">
                  <c:v>478883</c:v>
                </c:pt>
                <c:pt idx="6">
                  <c:v>8408436</c:v>
                </c:pt>
                <c:pt idx="7">
                  <c:v>7022964</c:v>
                </c:pt>
                <c:pt idx="8">
                  <c:v>608978</c:v>
                </c:pt>
                <c:pt idx="9">
                  <c:v>0</c:v>
                </c:pt>
                <c:pt idx="10">
                  <c:v>91095</c:v>
                </c:pt>
                <c:pt idx="11">
                  <c:v>305589</c:v>
                </c:pt>
                <c:pt idx="12">
                  <c:v>10559</c:v>
                </c:pt>
                <c:pt idx="13">
                  <c:v>1856</c:v>
                </c:pt>
                <c:pt idx="14">
                  <c:v>372261</c:v>
                </c:pt>
                <c:pt idx="15">
                  <c:v>2743983</c:v>
                </c:pt>
                <c:pt idx="16">
                  <c:v>361596</c:v>
                </c:pt>
                <c:pt idx="17">
                  <c:v>0</c:v>
                </c:pt>
                <c:pt idx="18">
                  <c:v>257572</c:v>
                </c:pt>
                <c:pt idx="19">
                  <c:v>316991</c:v>
                </c:pt>
                <c:pt idx="20">
                  <c:v>393698</c:v>
                </c:pt>
                <c:pt idx="21">
                  <c:v>2472001</c:v>
                </c:pt>
                <c:pt idx="22">
                  <c:v>1429560</c:v>
                </c:pt>
                <c:pt idx="23">
                  <c:v>104470</c:v>
                </c:pt>
                <c:pt idx="24">
                  <c:v>207546</c:v>
                </c:pt>
                <c:pt idx="25">
                  <c:v>7974855</c:v>
                </c:pt>
                <c:pt idx="26">
                  <c:v>757163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35220</c:v>
                </c:pt>
                <c:pt idx="2">
                  <c:v>529292</c:v>
                </c:pt>
                <c:pt idx="3">
                  <c:v>44</c:v>
                </c:pt>
                <c:pt idx="4">
                  <c:v>8991656</c:v>
                </c:pt>
                <c:pt idx="5">
                  <c:v>444806</c:v>
                </c:pt>
                <c:pt idx="6">
                  <c:v>7989965</c:v>
                </c:pt>
                <c:pt idx="7">
                  <c:v>6893710</c:v>
                </c:pt>
                <c:pt idx="8">
                  <c:v>619333</c:v>
                </c:pt>
                <c:pt idx="9">
                  <c:v>0</c:v>
                </c:pt>
                <c:pt idx="10">
                  <c:v>235911</c:v>
                </c:pt>
                <c:pt idx="11">
                  <c:v>324215</c:v>
                </c:pt>
                <c:pt idx="12">
                  <c:v>9747</c:v>
                </c:pt>
                <c:pt idx="13">
                  <c:v>0</c:v>
                </c:pt>
                <c:pt idx="14">
                  <c:v>337229</c:v>
                </c:pt>
                <c:pt idx="15">
                  <c:v>2666750</c:v>
                </c:pt>
                <c:pt idx="16">
                  <c:v>263908</c:v>
                </c:pt>
                <c:pt idx="17">
                  <c:v>0</c:v>
                </c:pt>
                <c:pt idx="18">
                  <c:v>282451</c:v>
                </c:pt>
                <c:pt idx="19">
                  <c:v>24382</c:v>
                </c:pt>
                <c:pt idx="20">
                  <c:v>361850</c:v>
                </c:pt>
                <c:pt idx="21">
                  <c:v>2248959</c:v>
                </c:pt>
                <c:pt idx="22">
                  <c:v>1366708</c:v>
                </c:pt>
                <c:pt idx="23">
                  <c:v>65957</c:v>
                </c:pt>
                <c:pt idx="24">
                  <c:v>350670</c:v>
                </c:pt>
                <c:pt idx="25">
                  <c:v>7792296</c:v>
                </c:pt>
                <c:pt idx="26">
                  <c:v>558931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357964"/>
        <c:axId val="13321134"/>
      </c:barChart>
      <c:catAx>
        <c:axId val="323579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321134"/>
        <c:crosses val="autoZero"/>
        <c:auto val="1"/>
        <c:lblAlgn val="ctr"/>
        <c:lblOffset val="100"/>
        <c:noMultiLvlLbl val="0"/>
      </c:catAx>
      <c:valAx>
        <c:axId val="1332113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3579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23428</c:v>
                </c:pt>
                <c:pt idx="3">
                  <c:v>0</c:v>
                </c:pt>
                <c:pt idx="4">
                  <c:v>287402</c:v>
                </c:pt>
                <c:pt idx="5">
                  <c:v>14679</c:v>
                </c:pt>
                <c:pt idx="6">
                  <c:v>400908</c:v>
                </c:pt>
                <c:pt idx="7">
                  <c:v>251094</c:v>
                </c:pt>
                <c:pt idx="8">
                  <c:v>24137</c:v>
                </c:pt>
                <c:pt idx="9">
                  <c:v>0</c:v>
                </c:pt>
                <c:pt idx="10">
                  <c:v>21</c:v>
                </c:pt>
                <c:pt idx="11">
                  <c:v>18018</c:v>
                </c:pt>
                <c:pt idx="12">
                  <c:v>21</c:v>
                </c:pt>
                <c:pt idx="13">
                  <c:v>0</c:v>
                </c:pt>
                <c:pt idx="14">
                  <c:v>19000</c:v>
                </c:pt>
                <c:pt idx="15">
                  <c:v>192289</c:v>
                </c:pt>
                <c:pt idx="16">
                  <c:v>20492</c:v>
                </c:pt>
                <c:pt idx="17">
                  <c:v>0</c:v>
                </c:pt>
                <c:pt idx="18">
                  <c:v>16877</c:v>
                </c:pt>
                <c:pt idx="19">
                  <c:v>11666</c:v>
                </c:pt>
                <c:pt idx="20">
                  <c:v>1999</c:v>
                </c:pt>
                <c:pt idx="21">
                  <c:v>178432</c:v>
                </c:pt>
                <c:pt idx="22">
                  <c:v>34001</c:v>
                </c:pt>
                <c:pt idx="23">
                  <c:v>5154</c:v>
                </c:pt>
                <c:pt idx="24">
                  <c:v>152</c:v>
                </c:pt>
                <c:pt idx="25">
                  <c:v>286286</c:v>
                </c:pt>
                <c:pt idx="26">
                  <c:v>6767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1484</c:v>
                </c:pt>
                <c:pt idx="2">
                  <c:v>25907</c:v>
                </c:pt>
                <c:pt idx="3">
                  <c:v>0</c:v>
                </c:pt>
                <c:pt idx="4">
                  <c:v>287882</c:v>
                </c:pt>
                <c:pt idx="5">
                  <c:v>14446</c:v>
                </c:pt>
                <c:pt idx="6">
                  <c:v>384715</c:v>
                </c:pt>
                <c:pt idx="7">
                  <c:v>252898</c:v>
                </c:pt>
                <c:pt idx="8">
                  <c:v>23306</c:v>
                </c:pt>
                <c:pt idx="9">
                  <c:v>0</c:v>
                </c:pt>
                <c:pt idx="10">
                  <c:v>31</c:v>
                </c:pt>
                <c:pt idx="11">
                  <c:v>17394</c:v>
                </c:pt>
                <c:pt idx="12">
                  <c:v>47</c:v>
                </c:pt>
                <c:pt idx="13">
                  <c:v>0</c:v>
                </c:pt>
                <c:pt idx="14">
                  <c:v>17297</c:v>
                </c:pt>
                <c:pt idx="15">
                  <c:v>195181</c:v>
                </c:pt>
                <c:pt idx="16">
                  <c:v>15270</c:v>
                </c:pt>
                <c:pt idx="17">
                  <c:v>0</c:v>
                </c:pt>
                <c:pt idx="18">
                  <c:v>18220</c:v>
                </c:pt>
                <c:pt idx="19">
                  <c:v>1190</c:v>
                </c:pt>
                <c:pt idx="20">
                  <c:v>2177</c:v>
                </c:pt>
                <c:pt idx="21">
                  <c:v>170495</c:v>
                </c:pt>
                <c:pt idx="22">
                  <c:v>35766</c:v>
                </c:pt>
                <c:pt idx="23">
                  <c:v>3544</c:v>
                </c:pt>
                <c:pt idx="24">
                  <c:v>8948</c:v>
                </c:pt>
                <c:pt idx="25">
                  <c:v>287418</c:v>
                </c:pt>
                <c:pt idx="26">
                  <c:v>6119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918707"/>
        <c:axId val="54255421"/>
      </c:barChart>
      <c:catAx>
        <c:axId val="329187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255421"/>
        <c:crosses val="autoZero"/>
        <c:auto val="1"/>
        <c:lblAlgn val="ctr"/>
        <c:lblOffset val="100"/>
        <c:noMultiLvlLbl val="0"/>
      </c:catAx>
      <c:valAx>
        <c:axId val="542554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9187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99285</c:v>
                </c:pt>
                <c:pt idx="2">
                  <c:v>8851</c:v>
                </c:pt>
                <c:pt idx="3">
                  <c:v>0</c:v>
                </c:pt>
                <c:pt idx="4">
                  <c:v>2740564</c:v>
                </c:pt>
                <c:pt idx="5">
                  <c:v>112862.5</c:v>
                </c:pt>
                <c:pt idx="6">
                  <c:v>56641</c:v>
                </c:pt>
                <c:pt idx="7">
                  <c:v>1893800.5</c:v>
                </c:pt>
                <c:pt idx="8">
                  <c:v>301757.5</c:v>
                </c:pt>
                <c:pt idx="9">
                  <c:v>27165.25</c:v>
                </c:pt>
                <c:pt idx="10">
                  <c:v>47793</c:v>
                </c:pt>
                <c:pt idx="11">
                  <c:v>3308.5</c:v>
                </c:pt>
                <c:pt idx="12">
                  <c:v>20621</c:v>
                </c:pt>
                <c:pt idx="13">
                  <c:v>33120</c:v>
                </c:pt>
                <c:pt idx="14">
                  <c:v>46402</c:v>
                </c:pt>
                <c:pt idx="15">
                  <c:v>689012</c:v>
                </c:pt>
                <c:pt idx="16">
                  <c:v>25639.5</c:v>
                </c:pt>
                <c:pt idx="17">
                  <c:v>26842.75</c:v>
                </c:pt>
                <c:pt idx="18">
                  <c:v>3810.5</c:v>
                </c:pt>
                <c:pt idx="19">
                  <c:v>504</c:v>
                </c:pt>
                <c:pt idx="20">
                  <c:v>0</c:v>
                </c:pt>
                <c:pt idx="21">
                  <c:v>299394</c:v>
                </c:pt>
                <c:pt idx="22">
                  <c:v>25926</c:v>
                </c:pt>
                <c:pt idx="23">
                  <c:v>82827</c:v>
                </c:pt>
                <c:pt idx="24">
                  <c:v>26386.75</c:v>
                </c:pt>
                <c:pt idx="25">
                  <c:v>2799183</c:v>
                </c:pt>
                <c:pt idx="26">
                  <c:v>130792</c:v>
                </c:pt>
                <c:pt idx="27">
                  <c:v>16371.75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8</c:v>
                </c:pt>
                <c:pt idx="1">
                  <c:v>125879.25</c:v>
                </c:pt>
                <c:pt idx="2">
                  <c:v>16192</c:v>
                </c:pt>
                <c:pt idx="3">
                  <c:v>0</c:v>
                </c:pt>
                <c:pt idx="4">
                  <c:v>2759610</c:v>
                </c:pt>
                <c:pt idx="5">
                  <c:v>132509.75</c:v>
                </c:pt>
                <c:pt idx="6">
                  <c:v>59517</c:v>
                </c:pt>
                <c:pt idx="7">
                  <c:v>2117877.75</c:v>
                </c:pt>
                <c:pt idx="8">
                  <c:v>301699.5</c:v>
                </c:pt>
                <c:pt idx="9">
                  <c:v>31882.25</c:v>
                </c:pt>
                <c:pt idx="10">
                  <c:v>66566.25</c:v>
                </c:pt>
                <c:pt idx="11">
                  <c:v>3112</c:v>
                </c:pt>
                <c:pt idx="12">
                  <c:v>16964.5</c:v>
                </c:pt>
                <c:pt idx="13">
                  <c:v>28132</c:v>
                </c:pt>
                <c:pt idx="14">
                  <c:v>47017</c:v>
                </c:pt>
                <c:pt idx="15">
                  <c:v>683278</c:v>
                </c:pt>
                <c:pt idx="16">
                  <c:v>195174.5</c:v>
                </c:pt>
                <c:pt idx="17">
                  <c:v>24604.5</c:v>
                </c:pt>
                <c:pt idx="18">
                  <c:v>3409.25</c:v>
                </c:pt>
                <c:pt idx="19">
                  <c:v>0</c:v>
                </c:pt>
                <c:pt idx="20">
                  <c:v>0</c:v>
                </c:pt>
                <c:pt idx="21">
                  <c:v>271056</c:v>
                </c:pt>
                <c:pt idx="22">
                  <c:v>18547.75</c:v>
                </c:pt>
                <c:pt idx="23">
                  <c:v>79323.25</c:v>
                </c:pt>
                <c:pt idx="24">
                  <c:v>60411.5</c:v>
                </c:pt>
                <c:pt idx="25">
                  <c:v>3117464</c:v>
                </c:pt>
                <c:pt idx="26">
                  <c:v>130424</c:v>
                </c:pt>
                <c:pt idx="27">
                  <c:v>20204.75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543463"/>
        <c:axId val="60930981"/>
      </c:barChart>
      <c:catAx>
        <c:axId val="155434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30981"/>
        <c:crosses val="autoZero"/>
        <c:auto val="1"/>
        <c:lblAlgn val="ctr"/>
        <c:lblOffset val="100"/>
        <c:noMultiLvlLbl val="0"/>
      </c:catAx>
      <c:valAx>
        <c:axId val="609309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5434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1406.5</c:v>
                </c:pt>
                <c:pt idx="2">
                  <c:v>17</c:v>
                </c:pt>
                <c:pt idx="3">
                  <c:v>0</c:v>
                </c:pt>
                <c:pt idx="4">
                  <c:v>2283198</c:v>
                </c:pt>
                <c:pt idx="5">
                  <c:v>10839.5</c:v>
                </c:pt>
                <c:pt idx="6">
                  <c:v>2</c:v>
                </c:pt>
                <c:pt idx="7">
                  <c:v>747315.5</c:v>
                </c:pt>
                <c:pt idx="8">
                  <c:v>2228</c:v>
                </c:pt>
                <c:pt idx="9">
                  <c:v>495</c:v>
                </c:pt>
                <c:pt idx="10">
                  <c:v>1063</c:v>
                </c:pt>
                <c:pt idx="11">
                  <c:v>0</c:v>
                </c:pt>
                <c:pt idx="12">
                  <c:v>0</c:v>
                </c:pt>
                <c:pt idx="13">
                  <c:v>247</c:v>
                </c:pt>
                <c:pt idx="14">
                  <c:v>546.5</c:v>
                </c:pt>
                <c:pt idx="15">
                  <c:v>357072</c:v>
                </c:pt>
                <c:pt idx="16">
                  <c:v>9057</c:v>
                </c:pt>
                <c:pt idx="17">
                  <c:v>288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55774</c:v>
                </c:pt>
                <c:pt idx="22">
                  <c:v>20.25</c:v>
                </c:pt>
                <c:pt idx="23">
                  <c:v>0</c:v>
                </c:pt>
                <c:pt idx="24">
                  <c:v>2159.5</c:v>
                </c:pt>
                <c:pt idx="25">
                  <c:v>1369595</c:v>
                </c:pt>
                <c:pt idx="26">
                  <c:v>9642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1338</c:v>
                </c:pt>
                <c:pt idx="2">
                  <c:v>171</c:v>
                </c:pt>
                <c:pt idx="3">
                  <c:v>0</c:v>
                </c:pt>
                <c:pt idx="4">
                  <c:v>2299189</c:v>
                </c:pt>
                <c:pt idx="5">
                  <c:v>21338.5</c:v>
                </c:pt>
                <c:pt idx="6">
                  <c:v>4</c:v>
                </c:pt>
                <c:pt idx="7">
                  <c:v>959708.41999999993</c:v>
                </c:pt>
                <c:pt idx="8">
                  <c:v>1950.5</c:v>
                </c:pt>
                <c:pt idx="9">
                  <c:v>0</c:v>
                </c:pt>
                <c:pt idx="10">
                  <c:v>1867</c:v>
                </c:pt>
                <c:pt idx="11">
                  <c:v>0</c:v>
                </c:pt>
                <c:pt idx="12">
                  <c:v>0</c:v>
                </c:pt>
                <c:pt idx="13">
                  <c:v>679</c:v>
                </c:pt>
                <c:pt idx="14">
                  <c:v>6.5</c:v>
                </c:pt>
                <c:pt idx="15">
                  <c:v>346099</c:v>
                </c:pt>
                <c:pt idx="16">
                  <c:v>179453.75</c:v>
                </c:pt>
                <c:pt idx="17">
                  <c:v>278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35320</c:v>
                </c:pt>
                <c:pt idx="22">
                  <c:v>4.5</c:v>
                </c:pt>
                <c:pt idx="23">
                  <c:v>0</c:v>
                </c:pt>
                <c:pt idx="24">
                  <c:v>24330.5</c:v>
                </c:pt>
                <c:pt idx="25">
                  <c:v>1495217</c:v>
                </c:pt>
                <c:pt idx="26">
                  <c:v>7891</c:v>
                </c:pt>
                <c:pt idx="27">
                  <c:v>215.75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776651"/>
        <c:axId val="28518297"/>
      </c:barChart>
      <c:catAx>
        <c:axId val="187766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518297"/>
        <c:crosses val="autoZero"/>
        <c:auto val="1"/>
        <c:lblAlgn val="ctr"/>
        <c:lblOffset val="100"/>
        <c:noMultiLvlLbl val="0"/>
      </c:catAx>
      <c:valAx>
        <c:axId val="285182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7766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85002.5</c:v>
                </c:pt>
                <c:pt idx="2">
                  <c:v>4392.5</c:v>
                </c:pt>
                <c:pt idx="3">
                  <c:v>0</c:v>
                </c:pt>
                <c:pt idx="4">
                  <c:v>13</c:v>
                </c:pt>
                <c:pt idx="5">
                  <c:v>85602.25</c:v>
                </c:pt>
                <c:pt idx="6">
                  <c:v>56635</c:v>
                </c:pt>
                <c:pt idx="7">
                  <c:v>131241</c:v>
                </c:pt>
                <c:pt idx="8">
                  <c:v>23345.25</c:v>
                </c:pt>
                <c:pt idx="9">
                  <c:v>5354.25</c:v>
                </c:pt>
                <c:pt idx="10">
                  <c:v>3604</c:v>
                </c:pt>
                <c:pt idx="11">
                  <c:v>3217.5</c:v>
                </c:pt>
                <c:pt idx="12">
                  <c:v>5187.5</c:v>
                </c:pt>
                <c:pt idx="13">
                  <c:v>4208</c:v>
                </c:pt>
                <c:pt idx="14">
                  <c:v>39260.25</c:v>
                </c:pt>
                <c:pt idx="15">
                  <c:v>289602</c:v>
                </c:pt>
                <c:pt idx="16">
                  <c:v>5541.5</c:v>
                </c:pt>
                <c:pt idx="17">
                  <c:v>1957.25</c:v>
                </c:pt>
                <c:pt idx="18">
                  <c:v>3781.5</c:v>
                </c:pt>
                <c:pt idx="19">
                  <c:v>0</c:v>
                </c:pt>
                <c:pt idx="20">
                  <c:v>0</c:v>
                </c:pt>
                <c:pt idx="21">
                  <c:v>216902</c:v>
                </c:pt>
                <c:pt idx="22">
                  <c:v>6867.5</c:v>
                </c:pt>
                <c:pt idx="23">
                  <c:v>82208</c:v>
                </c:pt>
                <c:pt idx="24">
                  <c:v>7528.25</c:v>
                </c:pt>
                <c:pt idx="25">
                  <c:v>122226</c:v>
                </c:pt>
                <c:pt idx="26">
                  <c:v>7697</c:v>
                </c:pt>
                <c:pt idx="27">
                  <c:v>15179.5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108351</c:v>
                </c:pt>
                <c:pt idx="2">
                  <c:v>1960.5</c:v>
                </c:pt>
                <c:pt idx="3">
                  <c:v>0</c:v>
                </c:pt>
                <c:pt idx="4">
                  <c:v>134</c:v>
                </c:pt>
                <c:pt idx="5">
                  <c:v>89673.25</c:v>
                </c:pt>
                <c:pt idx="6">
                  <c:v>59493</c:v>
                </c:pt>
                <c:pt idx="7">
                  <c:v>115391</c:v>
                </c:pt>
                <c:pt idx="8">
                  <c:v>25333</c:v>
                </c:pt>
                <c:pt idx="9">
                  <c:v>8646</c:v>
                </c:pt>
                <c:pt idx="10">
                  <c:v>1683</c:v>
                </c:pt>
                <c:pt idx="11">
                  <c:v>3055</c:v>
                </c:pt>
                <c:pt idx="12">
                  <c:v>4747.75</c:v>
                </c:pt>
                <c:pt idx="13">
                  <c:v>4505</c:v>
                </c:pt>
                <c:pt idx="14">
                  <c:v>40597</c:v>
                </c:pt>
                <c:pt idx="15">
                  <c:v>297160</c:v>
                </c:pt>
                <c:pt idx="16">
                  <c:v>4273.75</c:v>
                </c:pt>
                <c:pt idx="17">
                  <c:v>1585.75</c:v>
                </c:pt>
                <c:pt idx="18">
                  <c:v>3381.25</c:v>
                </c:pt>
                <c:pt idx="19">
                  <c:v>0</c:v>
                </c:pt>
                <c:pt idx="20">
                  <c:v>0</c:v>
                </c:pt>
                <c:pt idx="21">
                  <c:v>213400</c:v>
                </c:pt>
                <c:pt idx="22">
                  <c:v>0</c:v>
                </c:pt>
                <c:pt idx="23">
                  <c:v>78478</c:v>
                </c:pt>
                <c:pt idx="24">
                  <c:v>5653.25</c:v>
                </c:pt>
                <c:pt idx="25">
                  <c:v>119248</c:v>
                </c:pt>
                <c:pt idx="26">
                  <c:v>11332</c:v>
                </c:pt>
                <c:pt idx="27">
                  <c:v>18658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60952"/>
        <c:axId val="39540698"/>
      </c:barChart>
      <c:catAx>
        <c:axId val="14609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40698"/>
        <c:crosses val="autoZero"/>
        <c:auto val="1"/>
        <c:lblAlgn val="ctr"/>
        <c:lblOffset val="100"/>
        <c:noMultiLvlLbl val="0"/>
      </c:catAx>
      <c:valAx>
        <c:axId val="395406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609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12876</c:v>
                </c:pt>
                <c:pt idx="2">
                  <c:v>4441.5</c:v>
                </c:pt>
                <c:pt idx="3">
                  <c:v>0</c:v>
                </c:pt>
                <c:pt idx="4">
                  <c:v>457353</c:v>
                </c:pt>
                <c:pt idx="5">
                  <c:v>16420.75</c:v>
                </c:pt>
                <c:pt idx="6">
                  <c:v>4</c:v>
                </c:pt>
                <c:pt idx="7">
                  <c:v>1015244</c:v>
                </c:pt>
                <c:pt idx="8">
                  <c:v>276184.25</c:v>
                </c:pt>
                <c:pt idx="9">
                  <c:v>21316</c:v>
                </c:pt>
                <c:pt idx="10">
                  <c:v>43126</c:v>
                </c:pt>
                <c:pt idx="11">
                  <c:v>91</c:v>
                </c:pt>
                <c:pt idx="12">
                  <c:v>15433.5</c:v>
                </c:pt>
                <c:pt idx="13">
                  <c:v>28665</c:v>
                </c:pt>
                <c:pt idx="14">
                  <c:v>6595.25</c:v>
                </c:pt>
                <c:pt idx="15">
                  <c:v>42338</c:v>
                </c:pt>
                <c:pt idx="16">
                  <c:v>11041</c:v>
                </c:pt>
                <c:pt idx="17">
                  <c:v>24597.5</c:v>
                </c:pt>
                <c:pt idx="18">
                  <c:v>29</c:v>
                </c:pt>
                <c:pt idx="19">
                  <c:v>504</c:v>
                </c:pt>
                <c:pt idx="20">
                  <c:v>0</c:v>
                </c:pt>
                <c:pt idx="21">
                  <c:v>26718</c:v>
                </c:pt>
                <c:pt idx="22">
                  <c:v>19038.25</c:v>
                </c:pt>
                <c:pt idx="23">
                  <c:v>619</c:v>
                </c:pt>
                <c:pt idx="24">
                  <c:v>16699</c:v>
                </c:pt>
                <c:pt idx="25">
                  <c:v>1307362</c:v>
                </c:pt>
                <c:pt idx="26">
                  <c:v>113453</c:v>
                </c:pt>
                <c:pt idx="27">
                  <c:v>1180.25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8</c:v>
                </c:pt>
                <c:pt idx="1">
                  <c:v>16190.25</c:v>
                </c:pt>
                <c:pt idx="2">
                  <c:v>14060.5</c:v>
                </c:pt>
                <c:pt idx="3">
                  <c:v>0</c:v>
                </c:pt>
                <c:pt idx="4">
                  <c:v>460287</c:v>
                </c:pt>
                <c:pt idx="5">
                  <c:v>21498</c:v>
                </c:pt>
                <c:pt idx="6">
                  <c:v>20</c:v>
                </c:pt>
                <c:pt idx="7">
                  <c:v>1042778.33</c:v>
                </c:pt>
                <c:pt idx="8">
                  <c:v>274416</c:v>
                </c:pt>
                <c:pt idx="9">
                  <c:v>23236.25</c:v>
                </c:pt>
                <c:pt idx="10">
                  <c:v>63016.25</c:v>
                </c:pt>
                <c:pt idx="11">
                  <c:v>57</c:v>
                </c:pt>
                <c:pt idx="12">
                  <c:v>12216.75</c:v>
                </c:pt>
                <c:pt idx="13">
                  <c:v>22948</c:v>
                </c:pt>
                <c:pt idx="14">
                  <c:v>6413.5</c:v>
                </c:pt>
                <c:pt idx="15">
                  <c:v>40019</c:v>
                </c:pt>
                <c:pt idx="16">
                  <c:v>11447</c:v>
                </c:pt>
                <c:pt idx="17">
                  <c:v>22740.75</c:v>
                </c:pt>
                <c:pt idx="18">
                  <c:v>28</c:v>
                </c:pt>
                <c:pt idx="19">
                  <c:v>0</c:v>
                </c:pt>
                <c:pt idx="20">
                  <c:v>0</c:v>
                </c:pt>
                <c:pt idx="21">
                  <c:v>22336</c:v>
                </c:pt>
                <c:pt idx="22">
                  <c:v>18543.25</c:v>
                </c:pt>
                <c:pt idx="23">
                  <c:v>845.25</c:v>
                </c:pt>
                <c:pt idx="24">
                  <c:v>30427.75</c:v>
                </c:pt>
                <c:pt idx="25">
                  <c:v>1502999</c:v>
                </c:pt>
                <c:pt idx="26">
                  <c:v>111201</c:v>
                </c:pt>
                <c:pt idx="27">
                  <c:v>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509655"/>
        <c:axId val="16197093"/>
      </c:barChart>
      <c:catAx>
        <c:axId val="425096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197093"/>
        <c:crosses val="autoZero"/>
        <c:auto val="1"/>
        <c:lblAlgn val="ctr"/>
        <c:lblOffset val="100"/>
        <c:noMultiLvlLbl val="0"/>
      </c:catAx>
      <c:valAx>
        <c:axId val="161970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5096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629</c:v>
                </c:pt>
                <c:pt idx="1">
                  <c:v>465</c:v>
                </c:pt>
                <c:pt idx="2">
                  <c:v>1058</c:v>
                </c:pt>
                <c:pt idx="3">
                  <c:v>468</c:v>
                </c:pt>
                <c:pt idx="4">
                  <c:v>16863</c:v>
                </c:pt>
                <c:pt idx="5">
                  <c:v>883</c:v>
                </c:pt>
                <c:pt idx="6">
                  <c:v>28046</c:v>
                </c:pt>
                <c:pt idx="7">
                  <c:v>5040</c:v>
                </c:pt>
                <c:pt idx="8">
                  <c:v>1619</c:v>
                </c:pt>
                <c:pt idx="9">
                  <c:v>1220</c:v>
                </c:pt>
                <c:pt idx="10">
                  <c:v>803</c:v>
                </c:pt>
                <c:pt idx="11">
                  <c:v>5746</c:v>
                </c:pt>
                <c:pt idx="12">
                  <c:v>601</c:v>
                </c:pt>
                <c:pt idx="13">
                  <c:v>717</c:v>
                </c:pt>
                <c:pt idx="14">
                  <c:v>1187</c:v>
                </c:pt>
                <c:pt idx="15">
                  <c:v>7245</c:v>
                </c:pt>
                <c:pt idx="16">
                  <c:v>948</c:v>
                </c:pt>
                <c:pt idx="17">
                  <c:v>258</c:v>
                </c:pt>
                <c:pt idx="18">
                  <c:v>721</c:v>
                </c:pt>
                <c:pt idx="19">
                  <c:v>582</c:v>
                </c:pt>
                <c:pt idx="20">
                  <c:v>541</c:v>
                </c:pt>
                <c:pt idx="21">
                  <c:v>9607</c:v>
                </c:pt>
                <c:pt idx="22">
                  <c:v>929</c:v>
                </c:pt>
                <c:pt idx="23">
                  <c:v>523</c:v>
                </c:pt>
                <c:pt idx="24">
                  <c:v>1422</c:v>
                </c:pt>
                <c:pt idx="25">
                  <c:v>4451</c:v>
                </c:pt>
                <c:pt idx="26">
                  <c:v>1076</c:v>
                </c:pt>
                <c:pt idx="27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598</c:v>
                </c:pt>
                <c:pt idx="1">
                  <c:v>369</c:v>
                </c:pt>
                <c:pt idx="2">
                  <c:v>967</c:v>
                </c:pt>
                <c:pt idx="3">
                  <c:v>490</c:v>
                </c:pt>
                <c:pt idx="4">
                  <c:v>14634</c:v>
                </c:pt>
                <c:pt idx="5">
                  <c:v>907</c:v>
                </c:pt>
                <c:pt idx="6">
                  <c:v>25895</c:v>
                </c:pt>
                <c:pt idx="7">
                  <c:v>4944</c:v>
                </c:pt>
                <c:pt idx="8">
                  <c:v>1526</c:v>
                </c:pt>
                <c:pt idx="9">
                  <c:v>1275</c:v>
                </c:pt>
                <c:pt idx="10">
                  <c:v>942</c:v>
                </c:pt>
                <c:pt idx="11">
                  <c:v>5483</c:v>
                </c:pt>
                <c:pt idx="12">
                  <c:v>611</c:v>
                </c:pt>
                <c:pt idx="13">
                  <c:v>723</c:v>
                </c:pt>
                <c:pt idx="14">
                  <c:v>1266</c:v>
                </c:pt>
                <c:pt idx="15">
                  <c:v>7187</c:v>
                </c:pt>
                <c:pt idx="16">
                  <c:v>827</c:v>
                </c:pt>
                <c:pt idx="17">
                  <c:v>274</c:v>
                </c:pt>
                <c:pt idx="18">
                  <c:v>669</c:v>
                </c:pt>
                <c:pt idx="19">
                  <c:v>333</c:v>
                </c:pt>
                <c:pt idx="20">
                  <c:v>536</c:v>
                </c:pt>
                <c:pt idx="21">
                  <c:v>9036</c:v>
                </c:pt>
                <c:pt idx="22">
                  <c:v>856</c:v>
                </c:pt>
                <c:pt idx="23">
                  <c:v>533</c:v>
                </c:pt>
                <c:pt idx="24">
                  <c:v>1397</c:v>
                </c:pt>
                <c:pt idx="25">
                  <c:v>4334</c:v>
                </c:pt>
                <c:pt idx="26">
                  <c:v>874</c:v>
                </c:pt>
                <c:pt idx="27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499996"/>
        <c:axId val="55451525"/>
      </c:barChart>
      <c:catAx>
        <c:axId val="264999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451525"/>
        <c:crosses val="autoZero"/>
        <c:auto val="1"/>
        <c:lblAlgn val="ctr"/>
        <c:lblOffset val="100"/>
        <c:noMultiLvlLbl val="0"/>
      </c:catAx>
      <c:valAx>
        <c:axId val="554515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49999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14156625</c:v>
                </c:pt>
                <c:pt idx="1">
                  <c:v>7502772</c:v>
                </c:pt>
                <c:pt idx="2">
                  <c:v>18798568</c:v>
                </c:pt>
                <c:pt idx="3">
                  <c:v>3818120</c:v>
                </c:pt>
                <c:pt idx="4">
                  <c:v>305122470</c:v>
                </c:pt>
                <c:pt idx="5">
                  <c:v>21592515</c:v>
                </c:pt>
                <c:pt idx="6">
                  <c:v>164056996</c:v>
                </c:pt>
                <c:pt idx="7">
                  <c:v>211665238</c:v>
                </c:pt>
                <c:pt idx="8">
                  <c:v>33205196</c:v>
                </c:pt>
                <c:pt idx="9">
                  <c:v>27427542</c:v>
                </c:pt>
                <c:pt idx="10">
                  <c:v>11249867</c:v>
                </c:pt>
                <c:pt idx="11">
                  <c:v>40953593</c:v>
                </c:pt>
                <c:pt idx="12">
                  <c:v>10264009</c:v>
                </c:pt>
                <c:pt idx="13">
                  <c:v>13059957</c:v>
                </c:pt>
                <c:pt idx="14">
                  <c:v>23587734</c:v>
                </c:pt>
                <c:pt idx="15">
                  <c:v>154277648</c:v>
                </c:pt>
                <c:pt idx="16">
                  <c:v>27869969</c:v>
                </c:pt>
                <c:pt idx="17">
                  <c:v>1553649</c:v>
                </c:pt>
                <c:pt idx="18">
                  <c:v>18573229</c:v>
                </c:pt>
                <c:pt idx="19">
                  <c:v>9564000</c:v>
                </c:pt>
                <c:pt idx="20">
                  <c:v>4587684</c:v>
                </c:pt>
                <c:pt idx="21">
                  <c:v>119504789</c:v>
                </c:pt>
                <c:pt idx="22">
                  <c:v>18496157</c:v>
                </c:pt>
                <c:pt idx="23">
                  <c:v>3041271</c:v>
                </c:pt>
                <c:pt idx="24">
                  <c:v>29178847</c:v>
                </c:pt>
                <c:pt idx="25">
                  <c:v>176809795</c:v>
                </c:pt>
                <c:pt idx="26">
                  <c:v>25204798</c:v>
                </c:pt>
                <c:pt idx="27">
                  <c:v>1783383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13569724</c:v>
                </c:pt>
                <c:pt idx="1">
                  <c:v>6024559</c:v>
                </c:pt>
                <c:pt idx="2">
                  <c:v>14979769</c:v>
                </c:pt>
                <c:pt idx="3">
                  <c:v>3561176</c:v>
                </c:pt>
                <c:pt idx="4">
                  <c:v>265844710</c:v>
                </c:pt>
                <c:pt idx="5">
                  <c:v>19945157</c:v>
                </c:pt>
                <c:pt idx="6">
                  <c:v>153329723</c:v>
                </c:pt>
                <c:pt idx="7">
                  <c:v>194404516</c:v>
                </c:pt>
                <c:pt idx="8">
                  <c:v>30903848</c:v>
                </c:pt>
                <c:pt idx="9">
                  <c:v>30913490</c:v>
                </c:pt>
                <c:pt idx="10">
                  <c:v>13270482</c:v>
                </c:pt>
                <c:pt idx="11">
                  <c:v>40695697</c:v>
                </c:pt>
                <c:pt idx="12">
                  <c:v>9418756</c:v>
                </c:pt>
                <c:pt idx="13">
                  <c:v>11830841</c:v>
                </c:pt>
                <c:pt idx="14">
                  <c:v>25049238</c:v>
                </c:pt>
                <c:pt idx="15">
                  <c:v>155883578</c:v>
                </c:pt>
                <c:pt idx="16">
                  <c:v>28367785</c:v>
                </c:pt>
                <c:pt idx="17">
                  <c:v>1683713</c:v>
                </c:pt>
                <c:pt idx="18">
                  <c:v>14789144</c:v>
                </c:pt>
                <c:pt idx="19">
                  <c:v>4910837</c:v>
                </c:pt>
                <c:pt idx="20">
                  <c:v>4315920</c:v>
                </c:pt>
                <c:pt idx="21">
                  <c:v>116435604</c:v>
                </c:pt>
                <c:pt idx="22">
                  <c:v>17349641</c:v>
                </c:pt>
                <c:pt idx="23">
                  <c:v>3095384</c:v>
                </c:pt>
                <c:pt idx="24">
                  <c:v>27417111</c:v>
                </c:pt>
                <c:pt idx="25">
                  <c:v>164130847</c:v>
                </c:pt>
                <c:pt idx="26">
                  <c:v>19329342</c:v>
                </c:pt>
                <c:pt idx="27">
                  <c:v>1823764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429495"/>
        <c:axId val="20849283"/>
      </c:barChart>
      <c:catAx>
        <c:axId val="214294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849283"/>
        <c:crosses val="autoZero"/>
        <c:auto val="1"/>
        <c:lblAlgn val="ctr"/>
        <c:lblOffset val="100"/>
        <c:noMultiLvlLbl val="0"/>
      </c:catAx>
      <c:valAx>
        <c:axId val="208492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294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63</c:v>
                </c:pt>
                <c:pt idx="1">
                  <c:v>43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  <c:pt idx="5">
                  <c:v>174</c:v>
                </c:pt>
                <c:pt idx="6">
                  <c:v>387</c:v>
                </c:pt>
                <c:pt idx="7">
                  <c:v>424</c:v>
                </c:pt>
                <c:pt idx="8">
                  <c:v>37</c:v>
                </c:pt>
                <c:pt idx="9">
                  <c:v>70</c:v>
                </c:pt>
                <c:pt idx="10">
                  <c:v>0</c:v>
                </c:pt>
                <c:pt idx="11">
                  <c:v>13</c:v>
                </c:pt>
                <c:pt idx="12">
                  <c:v>9</c:v>
                </c:pt>
                <c:pt idx="13">
                  <c:v>14</c:v>
                </c:pt>
                <c:pt idx="14">
                  <c:v>8</c:v>
                </c:pt>
                <c:pt idx="15">
                  <c:v>371</c:v>
                </c:pt>
                <c:pt idx="16">
                  <c:v>153</c:v>
                </c:pt>
                <c:pt idx="17">
                  <c:v>0</c:v>
                </c:pt>
                <c:pt idx="18">
                  <c:v>5</c:v>
                </c:pt>
                <c:pt idx="19">
                  <c:v>10</c:v>
                </c:pt>
                <c:pt idx="20">
                  <c:v>4</c:v>
                </c:pt>
                <c:pt idx="21">
                  <c:v>303</c:v>
                </c:pt>
                <c:pt idx="22">
                  <c:v>9</c:v>
                </c:pt>
                <c:pt idx="23">
                  <c:v>45</c:v>
                </c:pt>
                <c:pt idx="24">
                  <c:v>25</c:v>
                </c:pt>
                <c:pt idx="25">
                  <c:v>131</c:v>
                </c:pt>
                <c:pt idx="26">
                  <c:v>46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67</c:v>
                </c:pt>
                <c:pt idx="1">
                  <c:v>25</c:v>
                </c:pt>
                <c:pt idx="2">
                  <c:v>7</c:v>
                </c:pt>
                <c:pt idx="3">
                  <c:v>3</c:v>
                </c:pt>
                <c:pt idx="4">
                  <c:v>1</c:v>
                </c:pt>
                <c:pt idx="5">
                  <c:v>159</c:v>
                </c:pt>
                <c:pt idx="6">
                  <c:v>365</c:v>
                </c:pt>
                <c:pt idx="7">
                  <c:v>417</c:v>
                </c:pt>
                <c:pt idx="8">
                  <c:v>42</c:v>
                </c:pt>
                <c:pt idx="9">
                  <c:v>105</c:v>
                </c:pt>
                <c:pt idx="10">
                  <c:v>1</c:v>
                </c:pt>
                <c:pt idx="11">
                  <c:v>3</c:v>
                </c:pt>
                <c:pt idx="12">
                  <c:v>7</c:v>
                </c:pt>
                <c:pt idx="13">
                  <c:v>13</c:v>
                </c:pt>
                <c:pt idx="14">
                  <c:v>10</c:v>
                </c:pt>
                <c:pt idx="15">
                  <c:v>384</c:v>
                </c:pt>
                <c:pt idx="16">
                  <c:v>142</c:v>
                </c:pt>
                <c:pt idx="17">
                  <c:v>1</c:v>
                </c:pt>
                <c:pt idx="18">
                  <c:v>5</c:v>
                </c:pt>
                <c:pt idx="19">
                  <c:v>6</c:v>
                </c:pt>
                <c:pt idx="20">
                  <c:v>2</c:v>
                </c:pt>
                <c:pt idx="21">
                  <c:v>355</c:v>
                </c:pt>
                <c:pt idx="22">
                  <c:v>12</c:v>
                </c:pt>
                <c:pt idx="23">
                  <c:v>45</c:v>
                </c:pt>
                <c:pt idx="24">
                  <c:v>14</c:v>
                </c:pt>
                <c:pt idx="25">
                  <c:v>151</c:v>
                </c:pt>
                <c:pt idx="26">
                  <c:v>44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537161"/>
        <c:axId val="12313907"/>
      </c:barChart>
      <c:catAx>
        <c:axId val="415371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13907"/>
        <c:crosses val="autoZero"/>
        <c:auto val="1"/>
        <c:lblAlgn val="ctr"/>
        <c:lblOffset val="100"/>
        <c:noMultiLvlLbl val="0"/>
      </c:catAx>
      <c:valAx>
        <c:axId val="123139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5371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151364</c:v>
                </c:pt>
                <c:pt idx="1">
                  <c:v>176516</c:v>
                </c:pt>
                <c:pt idx="2">
                  <c:v>412340</c:v>
                </c:pt>
                <c:pt idx="3">
                  <c:v>0</c:v>
                </c:pt>
                <c:pt idx="4">
                  <c:v>2875333</c:v>
                </c:pt>
                <c:pt idx="5">
                  <c:v>312311</c:v>
                </c:pt>
                <c:pt idx="6">
                  <c:v>5251357</c:v>
                </c:pt>
                <c:pt idx="7">
                  <c:v>2762147</c:v>
                </c:pt>
                <c:pt idx="8">
                  <c:v>122743</c:v>
                </c:pt>
                <c:pt idx="9">
                  <c:v>82954</c:v>
                </c:pt>
                <c:pt idx="10">
                  <c:v>0</c:v>
                </c:pt>
                <c:pt idx="11">
                  <c:v>1086253</c:v>
                </c:pt>
                <c:pt idx="12">
                  <c:v>4094</c:v>
                </c:pt>
                <c:pt idx="13">
                  <c:v>12688</c:v>
                </c:pt>
                <c:pt idx="14">
                  <c:v>38088</c:v>
                </c:pt>
                <c:pt idx="15">
                  <c:v>1775123</c:v>
                </c:pt>
                <c:pt idx="16">
                  <c:v>415497</c:v>
                </c:pt>
                <c:pt idx="17">
                  <c:v>0</c:v>
                </c:pt>
                <c:pt idx="18">
                  <c:v>333902</c:v>
                </c:pt>
                <c:pt idx="19">
                  <c:v>105014</c:v>
                </c:pt>
                <c:pt idx="20">
                  <c:v>815</c:v>
                </c:pt>
                <c:pt idx="21">
                  <c:v>3813935</c:v>
                </c:pt>
                <c:pt idx="22">
                  <c:v>134271</c:v>
                </c:pt>
                <c:pt idx="23">
                  <c:v>12241</c:v>
                </c:pt>
                <c:pt idx="24">
                  <c:v>49061</c:v>
                </c:pt>
                <c:pt idx="25">
                  <c:v>804603</c:v>
                </c:pt>
                <c:pt idx="26">
                  <c:v>89260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92557</c:v>
                </c:pt>
                <c:pt idx="1">
                  <c:v>112917</c:v>
                </c:pt>
                <c:pt idx="2">
                  <c:v>307243</c:v>
                </c:pt>
                <c:pt idx="3">
                  <c:v>166</c:v>
                </c:pt>
                <c:pt idx="4">
                  <c:v>2008506</c:v>
                </c:pt>
                <c:pt idx="5">
                  <c:v>177332</c:v>
                </c:pt>
                <c:pt idx="6">
                  <c:v>4493860</c:v>
                </c:pt>
                <c:pt idx="7">
                  <c:v>1813326</c:v>
                </c:pt>
                <c:pt idx="8">
                  <c:v>110351</c:v>
                </c:pt>
                <c:pt idx="9">
                  <c:v>92503</c:v>
                </c:pt>
                <c:pt idx="10">
                  <c:v>633</c:v>
                </c:pt>
                <c:pt idx="11">
                  <c:v>902572</c:v>
                </c:pt>
                <c:pt idx="12">
                  <c:v>3876</c:v>
                </c:pt>
                <c:pt idx="13">
                  <c:v>8058</c:v>
                </c:pt>
                <c:pt idx="14">
                  <c:v>39325</c:v>
                </c:pt>
                <c:pt idx="15">
                  <c:v>1345303</c:v>
                </c:pt>
                <c:pt idx="16">
                  <c:v>315900</c:v>
                </c:pt>
                <c:pt idx="17">
                  <c:v>0</c:v>
                </c:pt>
                <c:pt idx="18">
                  <c:v>315807</c:v>
                </c:pt>
                <c:pt idx="19">
                  <c:v>61167</c:v>
                </c:pt>
                <c:pt idx="20">
                  <c:v>538</c:v>
                </c:pt>
                <c:pt idx="21">
                  <c:v>3210615</c:v>
                </c:pt>
                <c:pt idx="22">
                  <c:v>134886</c:v>
                </c:pt>
                <c:pt idx="23">
                  <c:v>11111</c:v>
                </c:pt>
                <c:pt idx="24">
                  <c:v>20724</c:v>
                </c:pt>
                <c:pt idx="25">
                  <c:v>665641</c:v>
                </c:pt>
                <c:pt idx="26">
                  <c:v>66068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602690"/>
        <c:axId val="40662102"/>
      </c:barChart>
      <c:catAx>
        <c:axId val="4560269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62102"/>
        <c:crosses val="autoZero"/>
        <c:auto val="1"/>
        <c:lblAlgn val="ctr"/>
        <c:lblOffset val="100"/>
        <c:noMultiLvlLbl val="0"/>
      </c:catAx>
      <c:valAx>
        <c:axId val="4066210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60269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83637</c:v>
                </c:pt>
                <c:pt idx="2">
                  <c:v>408942</c:v>
                </c:pt>
                <c:pt idx="3">
                  <c:v>0</c:v>
                </c:pt>
                <c:pt idx="4">
                  <c:v>2875309</c:v>
                </c:pt>
                <c:pt idx="5">
                  <c:v>14231</c:v>
                </c:pt>
                <c:pt idx="6">
                  <c:v>3971650</c:v>
                </c:pt>
                <c:pt idx="7">
                  <c:v>916872</c:v>
                </c:pt>
                <c:pt idx="8">
                  <c:v>67925</c:v>
                </c:pt>
                <c:pt idx="9">
                  <c:v>3359</c:v>
                </c:pt>
                <c:pt idx="10">
                  <c:v>0</c:v>
                </c:pt>
                <c:pt idx="11">
                  <c:v>1060892</c:v>
                </c:pt>
                <c:pt idx="12">
                  <c:v>0</c:v>
                </c:pt>
                <c:pt idx="13">
                  <c:v>0</c:v>
                </c:pt>
                <c:pt idx="14">
                  <c:v>37138</c:v>
                </c:pt>
                <c:pt idx="15">
                  <c:v>920563</c:v>
                </c:pt>
                <c:pt idx="16">
                  <c:v>177815</c:v>
                </c:pt>
                <c:pt idx="17">
                  <c:v>0</c:v>
                </c:pt>
                <c:pt idx="18">
                  <c:v>331186</c:v>
                </c:pt>
                <c:pt idx="19">
                  <c:v>89169</c:v>
                </c:pt>
                <c:pt idx="20">
                  <c:v>0</c:v>
                </c:pt>
                <c:pt idx="21">
                  <c:v>3194587</c:v>
                </c:pt>
                <c:pt idx="22">
                  <c:v>123156</c:v>
                </c:pt>
                <c:pt idx="23">
                  <c:v>0</c:v>
                </c:pt>
                <c:pt idx="24">
                  <c:v>12</c:v>
                </c:pt>
                <c:pt idx="25">
                  <c:v>426390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71223</c:v>
                </c:pt>
                <c:pt idx="2">
                  <c:v>305053</c:v>
                </c:pt>
                <c:pt idx="3">
                  <c:v>0</c:v>
                </c:pt>
                <c:pt idx="4">
                  <c:v>2008506</c:v>
                </c:pt>
                <c:pt idx="5">
                  <c:v>11649</c:v>
                </c:pt>
                <c:pt idx="6">
                  <c:v>3735118</c:v>
                </c:pt>
                <c:pt idx="7">
                  <c:v>796466</c:v>
                </c:pt>
                <c:pt idx="8">
                  <c:v>55938</c:v>
                </c:pt>
                <c:pt idx="9">
                  <c:v>0</c:v>
                </c:pt>
                <c:pt idx="10">
                  <c:v>0</c:v>
                </c:pt>
                <c:pt idx="11">
                  <c:v>899219</c:v>
                </c:pt>
                <c:pt idx="12">
                  <c:v>0</c:v>
                </c:pt>
                <c:pt idx="13">
                  <c:v>0</c:v>
                </c:pt>
                <c:pt idx="14">
                  <c:v>38170</c:v>
                </c:pt>
                <c:pt idx="15">
                  <c:v>895062</c:v>
                </c:pt>
                <c:pt idx="16">
                  <c:v>184829</c:v>
                </c:pt>
                <c:pt idx="17">
                  <c:v>0</c:v>
                </c:pt>
                <c:pt idx="18">
                  <c:v>314229</c:v>
                </c:pt>
                <c:pt idx="19">
                  <c:v>58845</c:v>
                </c:pt>
                <c:pt idx="20">
                  <c:v>0</c:v>
                </c:pt>
                <c:pt idx="21">
                  <c:v>2897694</c:v>
                </c:pt>
                <c:pt idx="22">
                  <c:v>127371</c:v>
                </c:pt>
                <c:pt idx="23">
                  <c:v>0</c:v>
                </c:pt>
                <c:pt idx="24">
                  <c:v>322</c:v>
                </c:pt>
                <c:pt idx="25">
                  <c:v>414335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312998"/>
        <c:axId val="31296805"/>
      </c:barChart>
      <c:catAx>
        <c:axId val="473129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296805"/>
        <c:crosses val="autoZero"/>
        <c:auto val="1"/>
        <c:lblAlgn val="ctr"/>
        <c:lblOffset val="100"/>
        <c:noMultiLvlLbl val="0"/>
      </c:catAx>
      <c:valAx>
        <c:axId val="312968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3129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151364</c:v>
                </c:pt>
                <c:pt idx="1">
                  <c:v>92879</c:v>
                </c:pt>
                <c:pt idx="2">
                  <c:v>3398</c:v>
                </c:pt>
                <c:pt idx="3">
                  <c:v>0</c:v>
                </c:pt>
                <c:pt idx="4">
                  <c:v>24</c:v>
                </c:pt>
                <c:pt idx="5">
                  <c:v>298080</c:v>
                </c:pt>
                <c:pt idx="6">
                  <c:v>1279707</c:v>
                </c:pt>
                <c:pt idx="7">
                  <c:v>1845275</c:v>
                </c:pt>
                <c:pt idx="8">
                  <c:v>54818</c:v>
                </c:pt>
                <c:pt idx="9">
                  <c:v>79595</c:v>
                </c:pt>
                <c:pt idx="10">
                  <c:v>0</c:v>
                </c:pt>
                <c:pt idx="11">
                  <c:v>25361</c:v>
                </c:pt>
                <c:pt idx="12">
                  <c:v>4094</c:v>
                </c:pt>
                <c:pt idx="13">
                  <c:v>12688</c:v>
                </c:pt>
                <c:pt idx="14">
                  <c:v>950</c:v>
                </c:pt>
                <c:pt idx="15">
                  <c:v>854560</c:v>
                </c:pt>
                <c:pt idx="16">
                  <c:v>237682</c:v>
                </c:pt>
                <c:pt idx="17">
                  <c:v>0</c:v>
                </c:pt>
                <c:pt idx="18">
                  <c:v>2716</c:v>
                </c:pt>
                <c:pt idx="19">
                  <c:v>15845</c:v>
                </c:pt>
                <c:pt idx="20">
                  <c:v>815</c:v>
                </c:pt>
                <c:pt idx="21">
                  <c:v>619348</c:v>
                </c:pt>
                <c:pt idx="22">
                  <c:v>11115</c:v>
                </c:pt>
                <c:pt idx="23">
                  <c:v>12241</c:v>
                </c:pt>
                <c:pt idx="24">
                  <c:v>49049</c:v>
                </c:pt>
                <c:pt idx="25">
                  <c:v>378213</c:v>
                </c:pt>
                <c:pt idx="26">
                  <c:v>89258</c:v>
                </c:pt>
                <c:pt idx="27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92557</c:v>
                </c:pt>
                <c:pt idx="1">
                  <c:v>41694</c:v>
                </c:pt>
                <c:pt idx="2">
                  <c:v>2190</c:v>
                </c:pt>
                <c:pt idx="3">
                  <c:v>166</c:v>
                </c:pt>
                <c:pt idx="4">
                  <c:v>0</c:v>
                </c:pt>
                <c:pt idx="5">
                  <c:v>165683</c:v>
                </c:pt>
                <c:pt idx="6">
                  <c:v>758742</c:v>
                </c:pt>
                <c:pt idx="7">
                  <c:v>1016860</c:v>
                </c:pt>
                <c:pt idx="8">
                  <c:v>54413</c:v>
                </c:pt>
                <c:pt idx="9">
                  <c:v>92503</c:v>
                </c:pt>
                <c:pt idx="10">
                  <c:v>633</c:v>
                </c:pt>
                <c:pt idx="11">
                  <c:v>3353</c:v>
                </c:pt>
                <c:pt idx="12">
                  <c:v>3876</c:v>
                </c:pt>
                <c:pt idx="13">
                  <c:v>8058</c:v>
                </c:pt>
                <c:pt idx="14">
                  <c:v>1155</c:v>
                </c:pt>
                <c:pt idx="15">
                  <c:v>450241</c:v>
                </c:pt>
                <c:pt idx="16">
                  <c:v>131071</c:v>
                </c:pt>
                <c:pt idx="17">
                  <c:v>0</c:v>
                </c:pt>
                <c:pt idx="18">
                  <c:v>1578</c:v>
                </c:pt>
                <c:pt idx="19">
                  <c:v>2322</c:v>
                </c:pt>
                <c:pt idx="20">
                  <c:v>538</c:v>
                </c:pt>
                <c:pt idx="21">
                  <c:v>312921</c:v>
                </c:pt>
                <c:pt idx="22">
                  <c:v>7515</c:v>
                </c:pt>
                <c:pt idx="23">
                  <c:v>11111</c:v>
                </c:pt>
                <c:pt idx="24">
                  <c:v>20402</c:v>
                </c:pt>
                <c:pt idx="25">
                  <c:v>251306</c:v>
                </c:pt>
                <c:pt idx="26">
                  <c:v>66068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118706"/>
        <c:axId val="60657807"/>
      </c:barChart>
      <c:catAx>
        <c:axId val="431187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657807"/>
        <c:crosses val="autoZero"/>
        <c:auto val="1"/>
        <c:lblAlgn val="ctr"/>
        <c:lblOffset val="100"/>
        <c:noMultiLvlLbl val="0"/>
      </c:catAx>
      <c:valAx>
        <c:axId val="606578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1187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21191</c:v>
                </c:pt>
                <c:pt idx="2">
                  <c:v>107862</c:v>
                </c:pt>
                <c:pt idx="3">
                  <c:v>0</c:v>
                </c:pt>
                <c:pt idx="4">
                  <c:v>603092</c:v>
                </c:pt>
                <c:pt idx="5">
                  <c:v>8138</c:v>
                </c:pt>
                <c:pt idx="6">
                  <c:v>655479</c:v>
                </c:pt>
                <c:pt idx="7">
                  <c:v>256516</c:v>
                </c:pt>
                <c:pt idx="8">
                  <c:v>28934</c:v>
                </c:pt>
                <c:pt idx="9">
                  <c:v>0</c:v>
                </c:pt>
                <c:pt idx="10">
                  <c:v>0</c:v>
                </c:pt>
                <c:pt idx="11">
                  <c:v>249176</c:v>
                </c:pt>
                <c:pt idx="12">
                  <c:v>0</c:v>
                </c:pt>
                <c:pt idx="13">
                  <c:v>0</c:v>
                </c:pt>
                <c:pt idx="14">
                  <c:v>22107</c:v>
                </c:pt>
                <c:pt idx="15">
                  <c:v>385764</c:v>
                </c:pt>
                <c:pt idx="16">
                  <c:v>36668</c:v>
                </c:pt>
                <c:pt idx="17">
                  <c:v>0</c:v>
                </c:pt>
                <c:pt idx="18">
                  <c:v>74205</c:v>
                </c:pt>
                <c:pt idx="19">
                  <c:v>21382</c:v>
                </c:pt>
                <c:pt idx="20">
                  <c:v>0</c:v>
                </c:pt>
                <c:pt idx="21">
                  <c:v>1010763</c:v>
                </c:pt>
                <c:pt idx="22">
                  <c:v>57747</c:v>
                </c:pt>
                <c:pt idx="23">
                  <c:v>0</c:v>
                </c:pt>
                <c:pt idx="24">
                  <c:v>0</c:v>
                </c:pt>
                <c:pt idx="25">
                  <c:v>105654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16450</c:v>
                </c:pt>
                <c:pt idx="2">
                  <c:v>72572</c:v>
                </c:pt>
                <c:pt idx="3">
                  <c:v>0</c:v>
                </c:pt>
                <c:pt idx="4">
                  <c:v>408738</c:v>
                </c:pt>
                <c:pt idx="5">
                  <c:v>6647</c:v>
                </c:pt>
                <c:pt idx="6">
                  <c:v>600416</c:v>
                </c:pt>
                <c:pt idx="7">
                  <c:v>230590</c:v>
                </c:pt>
                <c:pt idx="8">
                  <c:v>23899</c:v>
                </c:pt>
                <c:pt idx="9">
                  <c:v>0</c:v>
                </c:pt>
                <c:pt idx="10">
                  <c:v>0</c:v>
                </c:pt>
                <c:pt idx="11">
                  <c:v>202541</c:v>
                </c:pt>
                <c:pt idx="12">
                  <c:v>0</c:v>
                </c:pt>
                <c:pt idx="13">
                  <c:v>0</c:v>
                </c:pt>
                <c:pt idx="14">
                  <c:v>21860</c:v>
                </c:pt>
                <c:pt idx="15">
                  <c:v>380722</c:v>
                </c:pt>
                <c:pt idx="16">
                  <c:v>33843</c:v>
                </c:pt>
                <c:pt idx="17">
                  <c:v>0</c:v>
                </c:pt>
                <c:pt idx="18">
                  <c:v>65308</c:v>
                </c:pt>
                <c:pt idx="19">
                  <c:v>14911</c:v>
                </c:pt>
                <c:pt idx="20">
                  <c:v>0</c:v>
                </c:pt>
                <c:pt idx="21">
                  <c:v>945648</c:v>
                </c:pt>
                <c:pt idx="22">
                  <c:v>61346</c:v>
                </c:pt>
                <c:pt idx="23">
                  <c:v>0</c:v>
                </c:pt>
                <c:pt idx="24">
                  <c:v>0</c:v>
                </c:pt>
                <c:pt idx="25">
                  <c:v>101099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178"/>
        <c:axId val="8700039"/>
      </c:barChart>
      <c:catAx>
        <c:axId val="1191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700039"/>
        <c:crosses val="autoZero"/>
        <c:auto val="1"/>
        <c:lblAlgn val="ctr"/>
        <c:lblOffset val="100"/>
        <c:noMultiLvlLbl val="0"/>
      </c:catAx>
      <c:valAx>
        <c:axId val="87000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1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1248</c:v>
                </c:pt>
                <c:pt idx="2">
                  <c:v>1481</c:v>
                </c:pt>
                <c:pt idx="3">
                  <c:v>0</c:v>
                </c:pt>
                <c:pt idx="4">
                  <c:v>2292</c:v>
                </c:pt>
                <c:pt idx="5">
                  <c:v>12976</c:v>
                </c:pt>
                <c:pt idx="6">
                  <c:v>74508</c:v>
                </c:pt>
                <c:pt idx="7">
                  <c:v>482844</c:v>
                </c:pt>
                <c:pt idx="8">
                  <c:v>71970</c:v>
                </c:pt>
                <c:pt idx="9">
                  <c:v>35</c:v>
                </c:pt>
                <c:pt idx="10">
                  <c:v>560</c:v>
                </c:pt>
                <c:pt idx="11">
                  <c:v>1006</c:v>
                </c:pt>
                <c:pt idx="12">
                  <c:v>126</c:v>
                </c:pt>
                <c:pt idx="13">
                  <c:v>7</c:v>
                </c:pt>
                <c:pt idx="14">
                  <c:v>8966</c:v>
                </c:pt>
                <c:pt idx="15">
                  <c:v>251897</c:v>
                </c:pt>
                <c:pt idx="16">
                  <c:v>33097</c:v>
                </c:pt>
                <c:pt idx="17">
                  <c:v>55</c:v>
                </c:pt>
                <c:pt idx="18">
                  <c:v>1210</c:v>
                </c:pt>
                <c:pt idx="19">
                  <c:v>1233</c:v>
                </c:pt>
                <c:pt idx="20">
                  <c:v>168218</c:v>
                </c:pt>
                <c:pt idx="21">
                  <c:v>48199</c:v>
                </c:pt>
                <c:pt idx="22">
                  <c:v>283686</c:v>
                </c:pt>
                <c:pt idx="23">
                  <c:v>3845</c:v>
                </c:pt>
                <c:pt idx="24">
                  <c:v>142329</c:v>
                </c:pt>
                <c:pt idx="25">
                  <c:v>386374</c:v>
                </c:pt>
                <c:pt idx="26">
                  <c:v>382378</c:v>
                </c:pt>
                <c:pt idx="27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910</c:v>
                </c:pt>
                <c:pt idx="2">
                  <c:v>1846</c:v>
                </c:pt>
                <c:pt idx="3">
                  <c:v>0</c:v>
                </c:pt>
                <c:pt idx="4">
                  <c:v>1770</c:v>
                </c:pt>
                <c:pt idx="5">
                  <c:v>7007</c:v>
                </c:pt>
                <c:pt idx="6">
                  <c:v>57522</c:v>
                </c:pt>
                <c:pt idx="7">
                  <c:v>288521</c:v>
                </c:pt>
                <c:pt idx="8">
                  <c:v>57233</c:v>
                </c:pt>
                <c:pt idx="9">
                  <c:v>6</c:v>
                </c:pt>
                <c:pt idx="10">
                  <c:v>778</c:v>
                </c:pt>
                <c:pt idx="11">
                  <c:v>1414</c:v>
                </c:pt>
                <c:pt idx="12">
                  <c:v>5</c:v>
                </c:pt>
                <c:pt idx="13">
                  <c:v>0</c:v>
                </c:pt>
                <c:pt idx="14">
                  <c:v>5114</c:v>
                </c:pt>
                <c:pt idx="15">
                  <c:v>204965</c:v>
                </c:pt>
                <c:pt idx="16">
                  <c:v>73726</c:v>
                </c:pt>
                <c:pt idx="17">
                  <c:v>58</c:v>
                </c:pt>
                <c:pt idx="18">
                  <c:v>1370</c:v>
                </c:pt>
                <c:pt idx="19">
                  <c:v>82</c:v>
                </c:pt>
                <c:pt idx="20">
                  <c:v>149471</c:v>
                </c:pt>
                <c:pt idx="21">
                  <c:v>37675</c:v>
                </c:pt>
                <c:pt idx="22">
                  <c:v>185539</c:v>
                </c:pt>
                <c:pt idx="23">
                  <c:v>2533</c:v>
                </c:pt>
                <c:pt idx="24">
                  <c:v>104837</c:v>
                </c:pt>
                <c:pt idx="25">
                  <c:v>348621</c:v>
                </c:pt>
                <c:pt idx="26">
                  <c:v>256865</c:v>
                </c:pt>
                <c:pt idx="27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444675"/>
        <c:axId val="4284022"/>
      </c:barChart>
      <c:catAx>
        <c:axId val="184446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4022"/>
        <c:crosses val="autoZero"/>
        <c:auto val="1"/>
        <c:lblAlgn val="ctr"/>
        <c:lblOffset val="100"/>
        <c:noMultiLvlLbl val="0"/>
      </c:catAx>
      <c:valAx>
        <c:axId val="428402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4446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16213909</v>
      </c>
      <c r="E7" s="67">
        <v>14797149</v>
      </c>
      <c r="F7" s="67">
        <v>107573310</v>
      </c>
      <c r="G7" s="67">
        <v>102537040</v>
      </c>
      <c r="H7" s="179">
        <f>G7-F7</f>
        <v>-5036270</v>
      </c>
      <c r="I7" s="156">
        <f>((G7*100/F7)-100)</f>
        <v>-4.6817096173762849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7149480</v>
      </c>
      <c r="E8" s="67">
        <v>7262870</v>
      </c>
      <c r="F8" s="69">
        <v>53427741</v>
      </c>
      <c r="G8" s="67">
        <v>54516659</v>
      </c>
      <c r="H8" s="61">
        <f t="shared" ref="H8:H18" si="0">G8-F8</f>
        <v>1088918</v>
      </c>
      <c r="I8" s="155">
        <f>((G8*100/F8)-100)</f>
        <v>2.0381134961330361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23655043</v>
      </c>
      <c r="E9" s="80">
        <v>22740979</v>
      </c>
      <c r="F9" s="67">
        <v>163557804</v>
      </c>
      <c r="G9" s="81">
        <v>154594070</v>
      </c>
      <c r="H9" s="61">
        <f t="shared" si="0"/>
        <v>-8963734</v>
      </c>
      <c r="I9" s="156">
        <f t="shared" ref="I9:I30" si="1">((G9*100/F9)-100)</f>
        <v>-5.4804685443196632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16501264</v>
      </c>
      <c r="E10" s="70">
        <v>15427963</v>
      </c>
      <c r="F10" s="82">
        <v>113391075</v>
      </c>
      <c r="G10" s="70">
        <v>104077189</v>
      </c>
      <c r="H10" s="62">
        <f t="shared" si="0"/>
        <v>-9313886</v>
      </c>
      <c r="I10" s="157">
        <f t="shared" si="1"/>
        <v>-8.2139498192428277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7153779</v>
      </c>
      <c r="E11" s="83">
        <f t="shared" ref="E11:G11" si="2">E9-E10</f>
        <v>7313016</v>
      </c>
      <c r="F11" s="84">
        <f t="shared" si="2"/>
        <v>50166729</v>
      </c>
      <c r="G11" s="85">
        <f t="shared" si="2"/>
        <v>50516881</v>
      </c>
      <c r="H11" s="62">
        <f t="shared" si="0"/>
        <v>350152</v>
      </c>
      <c r="I11" s="158">
        <f t="shared" si="1"/>
        <v>0.69797654138463372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47018432</v>
      </c>
      <c r="E12" s="63">
        <f>SUM(E7,E8,E9)</f>
        <v>44800998</v>
      </c>
      <c r="F12" s="63">
        <f>SUM(F7,F8,F9)</f>
        <v>324558855</v>
      </c>
      <c r="G12" s="63">
        <f>SUM(G7,G8,G9)</f>
        <v>311647769</v>
      </c>
      <c r="H12" s="64">
        <f t="shared" si="0"/>
        <v>-12911086</v>
      </c>
      <c r="I12" s="159">
        <f t="shared" si="1"/>
        <v>-3.9780415173081565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13273.027999999998</v>
      </c>
      <c r="E13" s="66">
        <v>13911.800000000001</v>
      </c>
      <c r="F13" s="67">
        <v>86747.358000000007</v>
      </c>
      <c r="G13" s="68">
        <v>83106.078999999998</v>
      </c>
      <c r="H13" s="67">
        <f>G13-F13</f>
        <v>-3641.2790000000095</v>
      </c>
      <c r="I13" s="160">
        <f t="shared" si="1"/>
        <v>-4.1975676077650803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1042957</v>
      </c>
      <c r="E14" s="67">
        <v>929635</v>
      </c>
      <c r="F14" s="67">
        <v>6744476</v>
      </c>
      <c r="G14" s="66">
        <v>6269850</v>
      </c>
      <c r="H14" s="67">
        <f>G14-F14</f>
        <v>-474626</v>
      </c>
      <c r="I14" s="156">
        <f t="shared" si="1"/>
        <v>-7.0372553775860354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885771</v>
      </c>
      <c r="E15" s="71">
        <v>762464</v>
      </c>
      <c r="F15" s="72">
        <v>5730330</v>
      </c>
      <c r="G15" s="72">
        <v>5215467</v>
      </c>
      <c r="H15" s="70">
        <f>G15-F15</f>
        <v>-514863</v>
      </c>
      <c r="I15" s="161">
        <f t="shared" si="1"/>
        <v>-8.9848752166105612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319115</v>
      </c>
      <c r="E16" s="74">
        <v>376434</v>
      </c>
      <c r="F16" s="65">
        <v>2157579</v>
      </c>
      <c r="G16" s="66">
        <v>2209155</v>
      </c>
      <c r="H16" s="67">
        <f>G16-F16</f>
        <v>51576</v>
      </c>
      <c r="I16" s="155">
        <f t="shared" si="1"/>
        <v>2.3904570817569066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1375345.0279999999</v>
      </c>
      <c r="E17" s="172">
        <f t="shared" ref="E17:G17" si="3">SUM(E13,E14,E16)</f>
        <v>1319980.8</v>
      </c>
      <c r="F17" s="172">
        <f t="shared" si="3"/>
        <v>8988802.3579999991</v>
      </c>
      <c r="G17" s="172">
        <f t="shared" si="3"/>
        <v>8562111.0789999999</v>
      </c>
      <c r="H17" s="173">
        <f>G17-F17</f>
        <v>-426691.27899999917</v>
      </c>
      <c r="I17" s="159">
        <f t="shared" si="1"/>
        <v>-4.7469202459462849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48393777.027999997</v>
      </c>
      <c r="E18" s="186">
        <f>E12+E17</f>
        <v>46120978.799999997</v>
      </c>
      <c r="F18" s="186">
        <f>F12+F17</f>
        <v>333547657.35799998</v>
      </c>
      <c r="G18" s="186">
        <f>G12+G17</f>
        <v>320209880.079</v>
      </c>
      <c r="H18" s="188">
        <f t="shared" si="0"/>
        <v>-13337777.278999984</v>
      </c>
      <c r="I18" s="187">
        <f t="shared" si="1"/>
        <v>-3.9987620913446875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12352106</v>
      </c>
      <c r="E20" s="67">
        <v>12014687</v>
      </c>
      <c r="F20" s="67">
        <v>87314157</v>
      </c>
      <c r="G20" s="67">
        <v>84483387</v>
      </c>
      <c r="H20" s="75">
        <f>G20-F20</f>
        <v>-2830770</v>
      </c>
      <c r="I20" s="76">
        <f t="shared" si="1"/>
        <v>-3.2420515724614916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9657710</v>
      </c>
      <c r="E21" s="77">
        <v>9121076</v>
      </c>
      <c r="F21" s="77">
        <v>67312568</v>
      </c>
      <c r="G21" s="77">
        <v>61364141</v>
      </c>
      <c r="H21" s="78">
        <f>G21-F21</f>
        <v>-5948427</v>
      </c>
      <c r="I21" s="79">
        <f t="shared" si="1"/>
        <v>-8.8370228275943958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6111836</v>
      </c>
      <c r="E22" s="67">
        <v>6321318</v>
      </c>
      <c r="F22" s="67">
        <v>42393990</v>
      </c>
      <c r="G22" s="67">
        <v>43358880</v>
      </c>
      <c r="H22" s="75">
        <f t="shared" ref="H22:H30" si="4">G22-F22</f>
        <v>964890</v>
      </c>
      <c r="I22" s="76">
        <f t="shared" si="1"/>
        <v>2.2760065754603431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260716</v>
      </c>
      <c r="E23" s="77">
        <v>266354</v>
      </c>
      <c r="F23" s="77">
        <v>1769735</v>
      </c>
      <c r="G23" s="77">
        <v>1793223</v>
      </c>
      <c r="H23" s="78">
        <f t="shared" si="4"/>
        <v>23488</v>
      </c>
      <c r="I23" s="79">
        <f t="shared" si="1"/>
        <v>1.3272043554543416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1536155.5</v>
      </c>
      <c r="E24" s="67">
        <v>1430139.25</v>
      </c>
      <c r="F24" s="67">
        <v>10310864.75</v>
      </c>
      <c r="G24" s="67">
        <v>9518869.5</v>
      </c>
      <c r="H24" s="75">
        <f t="shared" si="4"/>
        <v>-791995.25</v>
      </c>
      <c r="I24" s="76">
        <f t="shared" si="1"/>
        <v>-7.6811719405009171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777257.75</v>
      </c>
      <c r="E25" s="77">
        <v>726728</v>
      </c>
      <c r="F25" s="77">
        <v>5375061.4199999999</v>
      </c>
      <c r="G25" s="77">
        <v>4850977.75</v>
      </c>
      <c r="H25" s="78">
        <f t="shared" si="4"/>
        <v>-524083.66999999993</v>
      </c>
      <c r="I25" s="79">
        <f t="shared" si="1"/>
        <v>-9.7502824442143776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190011.25</v>
      </c>
      <c r="E26" s="77">
        <v>183274.75</v>
      </c>
      <c r="F26" s="77">
        <v>1216739.5</v>
      </c>
      <c r="G26" s="77">
        <v>1206553.5</v>
      </c>
      <c r="H26" s="78">
        <f t="shared" si="4"/>
        <v>-10186</v>
      </c>
      <c r="I26" s="79">
        <f t="shared" si="1"/>
        <v>-0.83715536480897867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568886.5</v>
      </c>
      <c r="E27" s="77">
        <v>520136.5</v>
      </c>
      <c r="F27" s="77">
        <v>3719063.83</v>
      </c>
      <c r="G27" s="77">
        <v>3461338.25</v>
      </c>
      <c r="H27" s="78">
        <f t="shared" si="4"/>
        <v>-257725.58000000007</v>
      </c>
      <c r="I27" s="79">
        <f t="shared" si="1"/>
        <v>-6.9298509458494522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15660</v>
      </c>
      <c r="E28" s="67">
        <v>16644</v>
      </c>
      <c r="F28" s="67">
        <v>87738</v>
      </c>
      <c r="G28" s="67">
        <v>93872</v>
      </c>
      <c r="H28" s="75">
        <f t="shared" si="4"/>
        <v>6134</v>
      </c>
      <c r="I28" s="76">
        <f t="shared" si="1"/>
        <v>6.9912694613508393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225637286</v>
      </c>
      <c r="E29" s="67">
        <v>244638334</v>
      </c>
      <c r="F29" s="67">
        <v>1393274356</v>
      </c>
      <c r="G29" s="67">
        <v>1496906421</v>
      </c>
      <c r="H29" s="75">
        <f t="shared" si="4"/>
        <v>103632065</v>
      </c>
      <c r="I29" s="76">
        <f t="shared" si="1"/>
        <v>7.4380228526936349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285</v>
      </c>
      <c r="E30" s="77">
        <v>288</v>
      </c>
      <c r="F30" s="77">
        <v>2388</v>
      </c>
      <c r="G30" s="77">
        <v>2358</v>
      </c>
      <c r="H30" s="78">
        <f t="shared" si="4"/>
        <v>-30</v>
      </c>
      <c r="I30" s="79">
        <f t="shared" si="1"/>
        <v>-1.2562814070351749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4816420</v>
      </c>
      <c r="E31" s="67">
        <v>5153853</v>
      </c>
      <c r="F31" s="67">
        <v>16311368</v>
      </c>
      <c r="G31" s="67">
        <v>20823184</v>
      </c>
      <c r="H31" s="75">
        <f>G31-F31</f>
        <v>4511816</v>
      </c>
      <c r="I31" s="76">
        <f>((G31*100/F31)-100)</f>
        <v>27.660561640200868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3971245</v>
      </c>
      <c r="E32" s="77">
        <v>3986524</v>
      </c>
      <c r="F32" s="77">
        <v>12814029</v>
      </c>
      <c r="G32" s="77">
        <v>14702835</v>
      </c>
      <c r="H32" s="78">
        <f>G32-F32</f>
        <v>1888806</v>
      </c>
      <c r="I32" s="79">
        <f>((G32*100/F32)-100)</f>
        <v>14.740141449656463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845175</v>
      </c>
      <c r="E33" s="77">
        <v>1167329</v>
      </c>
      <c r="F33" s="77">
        <v>3497339</v>
      </c>
      <c r="G33" s="77">
        <v>6120349</v>
      </c>
      <c r="H33" s="78">
        <f>G33-F33</f>
        <v>2623010</v>
      </c>
      <c r="I33" s="79">
        <f>((G33*100/F33)-100)</f>
        <v>75.00016441071341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936223</v>
      </c>
      <c r="E34" s="67">
        <v>945542</v>
      </c>
      <c r="F34" s="67">
        <v>3186590</v>
      </c>
      <c r="G34" s="67">
        <v>3644678</v>
      </c>
      <c r="H34" s="75">
        <f>G34-F34</f>
        <v>458088</v>
      </c>
      <c r="I34" s="76">
        <f>((G34*100/F34)-100)</f>
        <v>14.375492297408826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259486</v>
      </c>
      <c r="E35" s="67">
        <v>343174</v>
      </c>
      <c r="F35" s="67">
        <v>1788013</v>
      </c>
      <c r="G35" s="67">
        <v>2360657</v>
      </c>
      <c r="H35" s="75">
        <f>G35-F35</f>
        <v>572644</v>
      </c>
      <c r="I35" s="76">
        <f>((G35*100/F35)-100)</f>
        <v>32.026836493918097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38333952</v>
      </c>
      <c r="D8" s="198">
        <v>36032219</v>
      </c>
      <c r="E8" s="199">
        <v>-2301733</v>
      </c>
      <c r="F8" s="200">
        <v>-6.0044239633836867</v>
      </c>
      <c r="G8" s="201">
        <v>0</v>
      </c>
      <c r="H8" s="198">
        <v>0</v>
      </c>
      <c r="I8" s="199">
        <v>0</v>
      </c>
      <c r="J8" s="200" t="s">
        <v>156</v>
      </c>
      <c r="K8" s="201">
        <v>258</v>
      </c>
      <c r="L8" s="198">
        <v>431</v>
      </c>
      <c r="M8" s="199">
        <v>173</v>
      </c>
      <c r="N8" s="200">
        <v>67.054263565891461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14076632</v>
      </c>
      <c r="D9" s="198">
        <v>13355433</v>
      </c>
      <c r="E9" s="199">
        <v>-721199</v>
      </c>
      <c r="F9" s="200">
        <v>-5.1233775238281396</v>
      </c>
      <c r="G9" s="201">
        <v>0</v>
      </c>
      <c r="H9" s="198">
        <v>0</v>
      </c>
      <c r="I9" s="199">
        <v>0</v>
      </c>
      <c r="J9" s="200" t="s">
        <v>156</v>
      </c>
      <c r="K9" s="201">
        <v>171386</v>
      </c>
      <c r="L9" s="198">
        <v>243297</v>
      </c>
      <c r="M9" s="199">
        <v>71911</v>
      </c>
      <c r="N9" s="200">
        <v>41.958503028252011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11330126</v>
      </c>
      <c r="D10" s="198">
        <v>12637029</v>
      </c>
      <c r="E10" s="199">
        <v>1306903</v>
      </c>
      <c r="F10" s="200">
        <v>11.534761396298681</v>
      </c>
      <c r="G10" s="201">
        <v>0</v>
      </c>
      <c r="H10" s="198">
        <v>0</v>
      </c>
      <c r="I10" s="199">
        <v>0</v>
      </c>
      <c r="J10" s="200" t="s">
        <v>156</v>
      </c>
      <c r="K10" s="201">
        <v>17002</v>
      </c>
      <c r="L10" s="198">
        <v>20035</v>
      </c>
      <c r="M10" s="199">
        <v>3033</v>
      </c>
      <c r="N10" s="200">
        <v>17.839077755558161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9709482</v>
      </c>
      <c r="D11" s="198">
        <v>8636642</v>
      </c>
      <c r="E11" s="199">
        <v>-1072840</v>
      </c>
      <c r="F11" s="200">
        <v>-11.049405107296151</v>
      </c>
      <c r="G11" s="201">
        <v>0</v>
      </c>
      <c r="H11" s="198">
        <v>0</v>
      </c>
      <c r="I11" s="199">
        <v>0</v>
      </c>
      <c r="J11" s="200" t="s">
        <v>156</v>
      </c>
      <c r="K11" s="201">
        <v>12594</v>
      </c>
      <c r="L11" s="198">
        <v>11309</v>
      </c>
      <c r="M11" s="199">
        <v>-1285</v>
      </c>
      <c r="N11" s="200">
        <v>-10.203271399078931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5758740</v>
      </c>
      <c r="D12" s="198">
        <v>5083548</v>
      </c>
      <c r="E12" s="199">
        <v>-675192</v>
      </c>
      <c r="F12" s="200">
        <v>-11.724648100105229</v>
      </c>
      <c r="G12" s="201">
        <v>0</v>
      </c>
      <c r="H12" s="198">
        <v>0</v>
      </c>
      <c r="I12" s="199">
        <v>0</v>
      </c>
      <c r="J12" s="200" t="s">
        <v>156</v>
      </c>
      <c r="K12" s="201">
        <v>250031</v>
      </c>
      <c r="L12" s="198">
        <v>208961</v>
      </c>
      <c r="M12" s="199">
        <v>-41070</v>
      </c>
      <c r="N12" s="200">
        <v>-16.425963180565599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1587634</v>
      </c>
      <c r="D13" s="198">
        <v>1574494</v>
      </c>
      <c r="E13" s="199">
        <v>-13140</v>
      </c>
      <c r="F13" s="200">
        <v>-0.8276466742334776</v>
      </c>
      <c r="G13" s="201">
        <v>0</v>
      </c>
      <c r="H13" s="198">
        <v>0</v>
      </c>
      <c r="I13" s="199">
        <v>0</v>
      </c>
      <c r="J13" s="200" t="s">
        <v>156</v>
      </c>
      <c r="K13" s="201">
        <v>50507</v>
      </c>
      <c r="L13" s="198">
        <v>65265</v>
      </c>
      <c r="M13" s="199">
        <v>14758</v>
      </c>
      <c r="N13" s="200">
        <v>29.21971211911222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9806596</v>
      </c>
      <c r="H14" s="198">
        <v>12561513</v>
      </c>
      <c r="I14" s="199">
        <v>2754917</v>
      </c>
      <c r="J14" s="200">
        <v>28.092489993469709</v>
      </c>
      <c r="K14" s="201">
        <v>256937</v>
      </c>
      <c r="L14" s="198">
        <v>283480</v>
      </c>
      <c r="M14" s="199">
        <v>26543</v>
      </c>
      <c r="N14" s="200">
        <v>10.33054795533535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13091559</v>
      </c>
      <c r="D15" s="198">
        <v>12026104</v>
      </c>
      <c r="E15" s="199">
        <v>-1065455</v>
      </c>
      <c r="F15" s="200">
        <v>-8.1384883190764299</v>
      </c>
      <c r="G15" s="201">
        <v>0</v>
      </c>
      <c r="H15" s="198">
        <v>0</v>
      </c>
      <c r="I15" s="199">
        <v>0</v>
      </c>
      <c r="J15" s="200" t="s">
        <v>156</v>
      </c>
      <c r="K15" s="201">
        <v>539</v>
      </c>
      <c r="L15" s="198">
        <v>155</v>
      </c>
      <c r="M15" s="199">
        <v>-384</v>
      </c>
      <c r="N15" s="200">
        <v>-71.243042671614091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3893273</v>
      </c>
      <c r="D16" s="198">
        <v>3499185</v>
      </c>
      <c r="E16" s="199">
        <v>-394088</v>
      </c>
      <c r="F16" s="200">
        <v>-10.122280148348199</v>
      </c>
      <c r="G16" s="201">
        <v>0</v>
      </c>
      <c r="H16" s="198">
        <v>0</v>
      </c>
      <c r="I16" s="199">
        <v>0</v>
      </c>
      <c r="J16" s="200" t="s">
        <v>156</v>
      </c>
      <c r="K16" s="201">
        <v>539995</v>
      </c>
      <c r="L16" s="198">
        <v>490771</v>
      </c>
      <c r="M16" s="199">
        <v>-49224</v>
      </c>
      <c r="N16" s="200">
        <v>-9.1156399596292488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3827204</v>
      </c>
      <c r="H17" s="198">
        <v>2843711</v>
      </c>
      <c r="I17" s="199">
        <v>-983493</v>
      </c>
      <c r="J17" s="200">
        <v>-25.697428200848449</v>
      </c>
      <c r="K17" s="201">
        <v>34406</v>
      </c>
      <c r="L17" s="198">
        <v>35330</v>
      </c>
      <c r="M17" s="199">
        <v>924</v>
      </c>
      <c r="N17" s="200">
        <v>2.685578096843571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4818735</v>
      </c>
      <c r="H18" s="198">
        <v>2811017</v>
      </c>
      <c r="I18" s="199">
        <v>-2007718</v>
      </c>
      <c r="J18" s="200">
        <v>-41.664835273157792</v>
      </c>
      <c r="K18" s="201">
        <v>1183842</v>
      </c>
      <c r="L18" s="198">
        <v>1131605</v>
      </c>
      <c r="M18" s="199">
        <v>-52237</v>
      </c>
      <c r="N18" s="200">
        <v>-4.4124976137018308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1190600</v>
      </c>
      <c r="H19" s="198">
        <v>933506</v>
      </c>
      <c r="I19" s="199">
        <v>-257094</v>
      </c>
      <c r="J19" s="200">
        <v>-21.593650260372929</v>
      </c>
      <c r="K19" s="201">
        <v>850742</v>
      </c>
      <c r="L19" s="198">
        <v>1136699</v>
      </c>
      <c r="M19" s="199">
        <v>285957</v>
      </c>
      <c r="N19" s="200">
        <v>33.612658126670603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331592</v>
      </c>
      <c r="H20" s="198">
        <v>251424</v>
      </c>
      <c r="I20" s="199">
        <v>-80168</v>
      </c>
      <c r="J20" s="200">
        <v>-24.176699075972881</v>
      </c>
      <c r="K20" s="201">
        <v>9935382</v>
      </c>
      <c r="L20" s="198">
        <v>9195900</v>
      </c>
      <c r="M20" s="199">
        <v>-739482</v>
      </c>
      <c r="N20" s="200">
        <v>-7.4429146257285339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2585242</v>
      </c>
      <c r="L21" s="198">
        <v>2195363</v>
      </c>
      <c r="M21" s="199">
        <v>-389879</v>
      </c>
      <c r="N21" s="200">
        <v>-15.08094793446803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430384</v>
      </c>
      <c r="H22" s="198">
        <v>557607</v>
      </c>
      <c r="I22" s="199">
        <v>127223</v>
      </c>
      <c r="J22" s="200">
        <v>29.56034610952079</v>
      </c>
      <c r="K22" s="201">
        <v>465468</v>
      </c>
      <c r="L22" s="198">
        <v>184241</v>
      </c>
      <c r="M22" s="199">
        <v>-281227</v>
      </c>
      <c r="N22" s="200">
        <v>-60.418116820060668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13116</v>
      </c>
      <c r="D23" s="198">
        <v>19355</v>
      </c>
      <c r="E23" s="199">
        <v>6239</v>
      </c>
      <c r="F23" s="200">
        <v>47.567856053674888</v>
      </c>
      <c r="G23" s="201">
        <v>10057590</v>
      </c>
      <c r="H23" s="198">
        <v>8249781</v>
      </c>
      <c r="I23" s="199">
        <v>-1807809</v>
      </c>
      <c r="J23" s="200">
        <v>-17.97457442588134</v>
      </c>
      <c r="K23" s="201">
        <v>1763012</v>
      </c>
      <c r="L23" s="198">
        <v>1749338</v>
      </c>
      <c r="M23" s="199">
        <v>-13674</v>
      </c>
      <c r="N23" s="200">
        <v>-0.77560447688388479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298477</v>
      </c>
      <c r="H24" s="198">
        <v>424153</v>
      </c>
      <c r="I24" s="199">
        <v>125676</v>
      </c>
      <c r="J24" s="200">
        <v>42.105756892490888</v>
      </c>
      <c r="K24" s="201">
        <v>16199</v>
      </c>
      <c r="L24" s="198">
        <v>3483</v>
      </c>
      <c r="M24" s="199">
        <v>-12716</v>
      </c>
      <c r="N24" s="200">
        <v>-78.498672757577623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527051</v>
      </c>
      <c r="H25" s="198">
        <v>363471</v>
      </c>
      <c r="I25" s="199">
        <v>-163580</v>
      </c>
      <c r="J25" s="200">
        <v>-31.036844631733931</v>
      </c>
      <c r="K25" s="201">
        <v>90025</v>
      </c>
      <c r="L25" s="198">
        <v>53297</v>
      </c>
      <c r="M25" s="199">
        <v>-36728</v>
      </c>
      <c r="N25" s="200">
        <v>-40.797556234379343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205969</v>
      </c>
      <c r="D26" s="198">
        <v>188164</v>
      </c>
      <c r="E26" s="199">
        <v>-17805</v>
      </c>
      <c r="F26" s="200">
        <v>-8.6445047555700114</v>
      </c>
      <c r="G26" s="201">
        <v>1630358</v>
      </c>
      <c r="H26" s="198">
        <v>1621221</v>
      </c>
      <c r="I26" s="199">
        <v>-9137</v>
      </c>
      <c r="J26" s="200">
        <v>-0.5604290591391532</v>
      </c>
      <c r="K26" s="201">
        <v>1214230</v>
      </c>
      <c r="L26" s="198">
        <v>910882</v>
      </c>
      <c r="M26" s="199">
        <v>-303348</v>
      </c>
      <c r="N26" s="200">
        <v>-24.982746267181671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5753926</v>
      </c>
      <c r="D27" s="198">
        <v>5438570</v>
      </c>
      <c r="E27" s="199">
        <v>-315356</v>
      </c>
      <c r="F27" s="200">
        <v>-5.480710040414138</v>
      </c>
      <c r="G27" s="201">
        <v>2171458</v>
      </c>
      <c r="H27" s="198">
        <v>1396653</v>
      </c>
      <c r="I27" s="199">
        <v>-774805</v>
      </c>
      <c r="J27" s="200">
        <v>-35.68132563466574</v>
      </c>
      <c r="K27" s="201">
        <v>13009791</v>
      </c>
      <c r="L27" s="198">
        <v>12289731</v>
      </c>
      <c r="M27" s="199">
        <v>-720060</v>
      </c>
      <c r="N27" s="200">
        <v>-5.534754555242273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1265126</v>
      </c>
      <c r="D28" s="198">
        <v>1389939</v>
      </c>
      <c r="E28" s="199">
        <v>124813</v>
      </c>
      <c r="F28" s="200">
        <v>9.8656576499099629</v>
      </c>
      <c r="G28" s="201">
        <v>87030</v>
      </c>
      <c r="H28" s="198">
        <v>53096</v>
      </c>
      <c r="I28" s="199">
        <v>-33934</v>
      </c>
      <c r="J28" s="200">
        <v>-38.991152476157637</v>
      </c>
      <c r="K28" s="201">
        <v>45232</v>
      </c>
      <c r="L28" s="198">
        <v>47026</v>
      </c>
      <c r="M28" s="199">
        <v>1794</v>
      </c>
      <c r="N28" s="200">
        <v>3.966218606296422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4518030</v>
      </c>
      <c r="H29" s="198">
        <v>4874564</v>
      </c>
      <c r="I29" s="199">
        <v>356534</v>
      </c>
      <c r="J29" s="200">
        <v>7.8913597297937343</v>
      </c>
      <c r="K29" s="201">
        <v>568307</v>
      </c>
      <c r="L29" s="198">
        <v>559267</v>
      </c>
      <c r="M29" s="199">
        <v>-9040</v>
      </c>
      <c r="N29" s="200">
        <v>-1.590689539280703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246584</v>
      </c>
      <c r="H30" s="198">
        <v>786872</v>
      </c>
      <c r="I30" s="199">
        <v>540288</v>
      </c>
      <c r="J30" s="200">
        <v>219.1091068358044</v>
      </c>
      <c r="K30" s="201">
        <v>12747468</v>
      </c>
      <c r="L30" s="198">
        <v>10579148</v>
      </c>
      <c r="M30" s="199">
        <v>-2168320</v>
      </c>
      <c r="N30" s="200">
        <v>-17.009809320564681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7694395</v>
      </c>
      <c r="H31" s="198">
        <v>11132728</v>
      </c>
      <c r="I31" s="199">
        <v>3438333</v>
      </c>
      <c r="J31" s="200">
        <v>44.686203398707761</v>
      </c>
      <c r="K31" s="201">
        <v>1464289</v>
      </c>
      <c r="L31" s="198">
        <v>2147145</v>
      </c>
      <c r="M31" s="199">
        <v>682856</v>
      </c>
      <c r="N31" s="200">
        <v>46.633963650618142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2126425</v>
      </c>
      <c r="H32" s="198">
        <v>2163444</v>
      </c>
      <c r="I32" s="199">
        <v>37019</v>
      </c>
      <c r="J32" s="200">
        <v>1.7409031590580499</v>
      </c>
      <c r="K32" s="201">
        <v>541939</v>
      </c>
      <c r="L32" s="198">
        <v>428028</v>
      </c>
      <c r="M32" s="199">
        <v>-113911</v>
      </c>
      <c r="N32" s="200">
        <v>-21.01915529238531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40075</v>
      </c>
      <c r="H33" s="198">
        <v>312268</v>
      </c>
      <c r="I33" s="199">
        <v>272193</v>
      </c>
      <c r="J33" s="200">
        <v>679.20898315658133</v>
      </c>
      <c r="K33" s="201">
        <v>6665024</v>
      </c>
      <c r="L33" s="198">
        <v>7138064</v>
      </c>
      <c r="M33" s="199">
        <v>473040</v>
      </c>
      <c r="N33" s="200">
        <v>7.0973487867410512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85773</v>
      </c>
      <c r="D34" s="198">
        <v>40468</v>
      </c>
      <c r="E34" s="199">
        <v>-45305</v>
      </c>
      <c r="F34" s="200">
        <v>-52.819651871801149</v>
      </c>
      <c r="G34" s="201">
        <v>0</v>
      </c>
      <c r="H34" s="198">
        <v>0</v>
      </c>
      <c r="I34" s="199">
        <v>0</v>
      </c>
      <c r="J34" s="200" t="s">
        <v>156</v>
      </c>
      <c r="K34" s="201">
        <v>5761963</v>
      </c>
      <c r="L34" s="198">
        <v>5024094</v>
      </c>
      <c r="M34" s="199">
        <v>-737869</v>
      </c>
      <c r="N34" s="200">
        <v>-12.80586147463981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1887610</v>
      </c>
      <c r="L35" s="198">
        <v>1821457</v>
      </c>
      <c r="M35" s="199">
        <v>-66153</v>
      </c>
      <c r="N35" s="200">
        <v>-3.504590460953267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2635396</v>
      </c>
      <c r="L36" s="198">
        <v>2387932</v>
      </c>
      <c r="M36" s="199">
        <v>-247464</v>
      </c>
      <c r="N36" s="200">
        <v>-9.3900119754298714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2265857</v>
      </c>
      <c r="D37" s="198">
        <v>2337804</v>
      </c>
      <c r="E37" s="199">
        <v>71947</v>
      </c>
      <c r="F37" s="200">
        <v>3.1752665768404569</v>
      </c>
      <c r="G37" s="201">
        <v>0</v>
      </c>
      <c r="H37" s="198">
        <v>0</v>
      </c>
      <c r="I37" s="199">
        <v>0</v>
      </c>
      <c r="J37" s="200" t="s">
        <v>156</v>
      </c>
      <c r="K37" s="201">
        <v>1559612</v>
      </c>
      <c r="L37" s="198">
        <v>1474368</v>
      </c>
      <c r="M37" s="199">
        <v>-85244</v>
      </c>
      <c r="N37" s="200">
        <v>-5.4657183966268548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133671</v>
      </c>
      <c r="D38" s="198">
        <v>152297</v>
      </c>
      <c r="E38" s="199">
        <v>18626</v>
      </c>
      <c r="F38" s="200">
        <v>13.934211609099959</v>
      </c>
      <c r="G38" s="201">
        <v>167307</v>
      </c>
      <c r="H38" s="198">
        <v>272008</v>
      </c>
      <c r="I38" s="199">
        <v>104701</v>
      </c>
      <c r="J38" s="200">
        <v>62.580166998392173</v>
      </c>
      <c r="K38" s="201">
        <v>12832071</v>
      </c>
      <c r="L38" s="198">
        <v>12403152</v>
      </c>
      <c r="M38" s="199">
        <v>-428919</v>
      </c>
      <c r="N38" s="200">
        <v>-3.3425547598668999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2536695</v>
      </c>
      <c r="L39" s="198">
        <v>2479224</v>
      </c>
      <c r="M39" s="199">
        <v>-57471</v>
      </c>
      <c r="N39" s="200">
        <v>-2.2655857326166569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3255190</v>
      </c>
      <c r="H40" s="198">
        <v>2615617</v>
      </c>
      <c r="I40" s="199">
        <v>-639573</v>
      </c>
      <c r="J40" s="200">
        <v>-19.647793216371401</v>
      </c>
      <c r="K40" s="201">
        <v>2502099</v>
      </c>
      <c r="L40" s="198">
        <v>1938283</v>
      </c>
      <c r="M40" s="199">
        <v>-563816</v>
      </c>
      <c r="N40" s="200">
        <v>-22.533720688110261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146211</v>
      </c>
      <c r="H41" s="198">
        <v>221761</v>
      </c>
      <c r="I41" s="199">
        <v>75550</v>
      </c>
      <c r="J41" s="200">
        <v>51.671898831141313</v>
      </c>
      <c r="K41" s="201">
        <v>3308696</v>
      </c>
      <c r="L41" s="198">
        <v>2568412</v>
      </c>
      <c r="M41" s="199">
        <v>-740284</v>
      </c>
      <c r="N41" s="200">
        <v>-22.373889894991859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5949943</v>
      </c>
      <c r="L42" s="198">
        <v>5854282</v>
      </c>
      <c r="M42" s="199">
        <v>-95661</v>
      </c>
      <c r="N42" s="200">
        <v>-1.607763301261883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8013609</v>
      </c>
      <c r="L43" s="198">
        <v>7682550</v>
      </c>
      <c r="M43" s="199">
        <v>-331059</v>
      </c>
      <c r="N43" s="200">
        <v>-4.1312097957362246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68474</v>
      </c>
      <c r="D44" s="198">
        <v>125789</v>
      </c>
      <c r="E44" s="199">
        <v>57315</v>
      </c>
      <c r="F44" s="200">
        <v>83.703303443642852</v>
      </c>
      <c r="G44" s="201">
        <v>56227</v>
      </c>
      <c r="H44" s="198">
        <v>70017</v>
      </c>
      <c r="I44" s="199">
        <v>13790</v>
      </c>
      <c r="J44" s="200">
        <v>24.525583794262541</v>
      </c>
      <c r="K44" s="201">
        <v>17229364</v>
      </c>
      <c r="L44" s="198">
        <v>15391346</v>
      </c>
      <c r="M44" s="199">
        <v>-1838018</v>
      </c>
      <c r="N44" s="200">
        <v>-10.667938758505541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5121430</v>
      </c>
      <c r="L45" s="198">
        <v>6097065</v>
      </c>
      <c r="M45" s="199">
        <v>975635</v>
      </c>
      <c r="N45" s="200">
        <v>19.050050474183958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18376700</v>
      </c>
      <c r="L46" s="198">
        <v>18630709</v>
      </c>
      <c r="M46" s="199">
        <v>254009</v>
      </c>
      <c r="N46" s="200">
        <v>1.3822340246072431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21362769</v>
      </c>
      <c r="L47" s="198">
        <v>19732945</v>
      </c>
      <c r="M47" s="199">
        <v>-1629824</v>
      </c>
      <c r="N47" s="200">
        <v>-7.629273152745327</v>
      </c>
      <c r="O47" s="166"/>
    </row>
    <row r="48" spans="1:15" ht="19.5" customHeight="1">
      <c r="A48" s="208" t="s">
        <v>168</v>
      </c>
      <c r="B48" s="208"/>
      <c r="C48" s="189">
        <f>SUM(C8:C47)</f>
        <v>107573310</v>
      </c>
      <c r="D48" s="189">
        <f>SUM(D8:D47)</f>
        <v>102537040</v>
      </c>
      <c r="E48" s="189">
        <f>D48-C48</f>
        <v>-5036270</v>
      </c>
      <c r="F48" s="190">
        <f t="shared" ref="F48" si="0">((D48*100/C48)-100)</f>
        <v>-4.6817096173762849</v>
      </c>
      <c r="G48" s="189">
        <f>SUM(G8:G47)</f>
        <v>53427741</v>
      </c>
      <c r="H48" s="189">
        <f>SUM(H8:H47)</f>
        <v>54516659</v>
      </c>
      <c r="I48" s="189">
        <f>H48-G48</f>
        <v>1088918</v>
      </c>
      <c r="J48" s="190">
        <f t="shared" ref="J48" si="1">((H48*100/G48)-100)</f>
        <v>2.0381134961330361</v>
      </c>
      <c r="K48" s="189">
        <f>SUM(K8:K47)</f>
        <v>163557804</v>
      </c>
      <c r="L48" s="189">
        <f>SUM(L8:L47)</f>
        <v>154594070</v>
      </c>
      <c r="M48" s="189">
        <f>L48-K48</f>
        <v>-8963734</v>
      </c>
      <c r="N48" s="190">
        <f t="shared" ref="N48" si="2">((L48*100/K48)-100)</f>
        <v>-5.4804685443196632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1225518.9369999999</v>
      </c>
      <c r="C7" s="203">
        <v>1093621.0900000001</v>
      </c>
      <c r="D7" s="203">
        <v>7625407.7999999998</v>
      </c>
      <c r="E7" s="203">
        <v>8031029.5269999998</v>
      </c>
      <c r="F7" s="204">
        <v>5.3193447175375894</v>
      </c>
      <c r="G7" s="51"/>
    </row>
    <row r="8" spans="1:27" ht="15.6" customHeight="1">
      <c r="A8" s="202" t="s">
        <v>11</v>
      </c>
      <c r="B8" s="203">
        <v>284035.90600000002</v>
      </c>
      <c r="C8" s="203">
        <v>311791</v>
      </c>
      <c r="D8" s="203">
        <v>1838823.571</v>
      </c>
      <c r="E8" s="203">
        <v>1951567</v>
      </c>
      <c r="F8" s="204">
        <v>6.1312803891613763</v>
      </c>
      <c r="G8" s="20"/>
    </row>
    <row r="9" spans="1:27" ht="15.6" customHeight="1">
      <c r="A9" s="202" t="s">
        <v>8</v>
      </c>
      <c r="B9" s="203">
        <v>428085.80800000002</v>
      </c>
      <c r="C9" s="203">
        <v>501264.68099999998</v>
      </c>
      <c r="D9" s="203">
        <v>3285909.548</v>
      </c>
      <c r="E9" s="203">
        <v>3169777.1340000001</v>
      </c>
      <c r="F9" s="204">
        <v>-3.5342547414515622</v>
      </c>
      <c r="G9" s="20"/>
    </row>
    <row r="10" spans="1:27" ht="15.6" customHeight="1">
      <c r="A10" s="202" t="s">
        <v>10</v>
      </c>
      <c r="B10" s="203">
        <v>388662.658</v>
      </c>
      <c r="C10" s="203">
        <v>366686.19199999998</v>
      </c>
      <c r="D10" s="203">
        <v>3004028.1329999999</v>
      </c>
      <c r="E10" s="203">
        <v>2794451.2850000001</v>
      </c>
      <c r="F10" s="204">
        <v>-6.9765274731533244</v>
      </c>
    </row>
    <row r="11" spans="1:27" ht="15.6" customHeight="1">
      <c r="A11" s="202" t="s">
        <v>9</v>
      </c>
      <c r="B11" s="203">
        <v>8797320.3599999994</v>
      </c>
      <c r="C11" s="203">
        <v>8735846.8480000012</v>
      </c>
      <c r="D11" s="203">
        <v>63351996.439999998</v>
      </c>
      <c r="E11" s="203">
        <v>61250374.538999997</v>
      </c>
      <c r="F11" s="204">
        <v>-3.3173728044867801</v>
      </c>
    </row>
    <row r="12" spans="1:27" ht="15.6" customHeight="1">
      <c r="A12" s="202" t="s">
        <v>6</v>
      </c>
      <c r="B12" s="203">
        <v>514737.57900000003</v>
      </c>
      <c r="C12" s="203">
        <v>444997.29100000003</v>
      </c>
      <c r="D12" s="203">
        <v>3242671.8650000002</v>
      </c>
      <c r="E12" s="203">
        <v>3277479.0210000002</v>
      </c>
      <c r="F12" s="204">
        <v>1.0734097512515179</v>
      </c>
    </row>
    <row r="13" spans="1:27" ht="15.6" customHeight="1">
      <c r="A13" s="202" t="s">
        <v>175</v>
      </c>
      <c r="B13" s="203">
        <v>1650670.4040000001</v>
      </c>
      <c r="C13" s="203">
        <v>1656836.567</v>
      </c>
      <c r="D13" s="203">
        <v>9213308.1140000001</v>
      </c>
      <c r="E13" s="203">
        <v>9715571.5289999992</v>
      </c>
      <c r="F13" s="204">
        <v>5.4514991660464318</v>
      </c>
    </row>
    <row r="14" spans="1:27" ht="15.6" customHeight="1">
      <c r="A14" s="202" t="s">
        <v>153</v>
      </c>
      <c r="B14" s="203">
        <v>6365353.9349999996</v>
      </c>
      <c r="C14" s="203">
        <v>5433135.6270000003</v>
      </c>
      <c r="D14" s="203">
        <v>42711293.288999997</v>
      </c>
      <c r="E14" s="203">
        <v>37883347.369999997</v>
      </c>
      <c r="F14" s="204">
        <v>-11.30367532149489</v>
      </c>
    </row>
    <row r="15" spans="1:27" ht="15.6" customHeight="1">
      <c r="A15" s="202" t="s">
        <v>150</v>
      </c>
      <c r="B15" s="203">
        <v>3175463</v>
      </c>
      <c r="C15" s="203">
        <v>3076579</v>
      </c>
      <c r="D15" s="203">
        <v>19210169</v>
      </c>
      <c r="E15" s="203">
        <v>19564666</v>
      </c>
      <c r="F15" s="204">
        <v>1.8453611730328841</v>
      </c>
    </row>
    <row r="16" spans="1:27" ht="15.6" customHeight="1">
      <c r="A16" s="202" t="s">
        <v>149</v>
      </c>
      <c r="B16" s="203">
        <v>3130537.6340000001</v>
      </c>
      <c r="C16" s="203">
        <v>2953236.8050000002</v>
      </c>
      <c r="D16" s="203">
        <v>21494215.421999998</v>
      </c>
      <c r="E16" s="203">
        <v>21412201.044</v>
      </c>
      <c r="F16" s="204">
        <v>-0.38156488334089989</v>
      </c>
      <c r="G16" s="15"/>
    </row>
    <row r="17" spans="1:7" ht="15.6" customHeight="1">
      <c r="A17" s="202" t="s">
        <v>155</v>
      </c>
      <c r="B17" s="203">
        <v>1812475.679</v>
      </c>
      <c r="C17" s="203">
        <v>1350528.1780000001</v>
      </c>
      <c r="D17" s="203">
        <v>12910778.59</v>
      </c>
      <c r="E17" s="203">
        <v>10218666.216</v>
      </c>
      <c r="F17" s="204">
        <v>-20.85166556945811</v>
      </c>
      <c r="G17" s="16"/>
    </row>
    <row r="18" spans="1:7" ht="15.6" customHeight="1">
      <c r="A18" s="202" t="s">
        <v>152</v>
      </c>
      <c r="B18" s="203">
        <v>182375</v>
      </c>
      <c r="C18" s="203">
        <v>145599</v>
      </c>
      <c r="D18" s="203">
        <v>1104121.8999999999</v>
      </c>
      <c r="E18" s="203">
        <v>1049524</v>
      </c>
      <c r="F18" s="204">
        <v>-4.9449159553849853</v>
      </c>
    </row>
    <row r="19" spans="1:7" ht="15.6" customHeight="1">
      <c r="A19" s="202" t="s">
        <v>148</v>
      </c>
      <c r="B19" s="203">
        <v>1033643.755</v>
      </c>
      <c r="C19" s="203">
        <v>587650.24099999992</v>
      </c>
      <c r="D19" s="203">
        <v>6963064.4989999998</v>
      </c>
      <c r="E19" s="203">
        <v>5381850.0379999997</v>
      </c>
      <c r="F19" s="204">
        <v>-22.708599945140339</v>
      </c>
    </row>
    <row r="20" spans="1:7" ht="15.6" customHeight="1">
      <c r="A20" s="202" t="s">
        <v>147</v>
      </c>
      <c r="B20" s="203">
        <v>1316852.577</v>
      </c>
      <c r="C20" s="203">
        <v>1805651.2749999999</v>
      </c>
      <c r="D20" s="203">
        <v>10948489.562999999</v>
      </c>
      <c r="E20" s="203">
        <v>12391440.488</v>
      </c>
      <c r="F20" s="204">
        <v>13.179451984649971</v>
      </c>
    </row>
    <row r="21" spans="1:7" ht="15.6" customHeight="1">
      <c r="A21" s="202" t="s">
        <v>154</v>
      </c>
      <c r="B21" s="203">
        <v>2823318.9360000002</v>
      </c>
      <c r="C21" s="203">
        <v>2651603.7960000001</v>
      </c>
      <c r="D21" s="203">
        <v>18253723.975000001</v>
      </c>
      <c r="E21" s="203">
        <v>17524402.561000001</v>
      </c>
      <c r="F21" s="204">
        <v>-3.995466431939406</v>
      </c>
    </row>
    <row r="22" spans="1:7" ht="15.6" customHeight="1">
      <c r="A22" s="202" t="s">
        <v>151</v>
      </c>
      <c r="B22" s="203">
        <v>2405915.8870000001</v>
      </c>
      <c r="C22" s="203">
        <v>2412680.2080000001</v>
      </c>
      <c r="D22" s="203">
        <v>16524510.286</v>
      </c>
      <c r="E22" s="203">
        <v>16446423.6</v>
      </c>
      <c r="F22" s="204">
        <v>-0.47255068167531528</v>
      </c>
    </row>
    <row r="23" spans="1:7" ht="15.6" customHeight="1">
      <c r="A23" s="202" t="s">
        <v>171</v>
      </c>
      <c r="B23" s="203">
        <v>422758.88400000002</v>
      </c>
      <c r="C23" s="203">
        <v>207236.451</v>
      </c>
      <c r="D23" s="203">
        <v>3381685.6540000001</v>
      </c>
      <c r="E23" s="203">
        <v>1400477.051</v>
      </c>
      <c r="F23" s="204">
        <v>-58.586421261732099</v>
      </c>
    </row>
    <row r="24" spans="1:7" ht="15.6" customHeight="1">
      <c r="A24" s="202" t="s">
        <v>146</v>
      </c>
      <c r="B24" s="203">
        <v>140891.15400000001</v>
      </c>
      <c r="C24" s="203">
        <v>120043.727</v>
      </c>
      <c r="D24" s="203">
        <v>1177203.834</v>
      </c>
      <c r="E24" s="203">
        <v>1154469.558</v>
      </c>
      <c r="F24" s="204">
        <v>-1.9312098162942279</v>
      </c>
    </row>
    <row r="25" spans="1:7" ht="15.6" customHeight="1">
      <c r="A25" s="202" t="s">
        <v>145</v>
      </c>
      <c r="B25" s="203">
        <v>52646</v>
      </c>
      <c r="C25" s="203">
        <v>46831</v>
      </c>
      <c r="D25" s="203">
        <v>338386</v>
      </c>
      <c r="E25" s="203">
        <v>306804</v>
      </c>
      <c r="F25" s="204">
        <v>-9.3331284391198182</v>
      </c>
    </row>
    <row r="26" spans="1:7" ht="15.6" customHeight="1">
      <c r="A26" s="202" t="s">
        <v>157</v>
      </c>
      <c r="B26" s="203">
        <v>149909.66</v>
      </c>
      <c r="C26" s="203">
        <v>187275.31599999999</v>
      </c>
      <c r="D26" s="203">
        <v>1282250.7720000001</v>
      </c>
      <c r="E26" s="203">
        <v>1572675.2879999999</v>
      </c>
      <c r="F26" s="204">
        <v>22.649587923196041</v>
      </c>
    </row>
    <row r="27" spans="1:7" ht="15.6" customHeight="1">
      <c r="A27" s="202" t="s">
        <v>173</v>
      </c>
      <c r="B27" s="203">
        <v>247579.288</v>
      </c>
      <c r="C27" s="203">
        <v>220707.92600000001</v>
      </c>
      <c r="D27" s="203">
        <v>1966253.689</v>
      </c>
      <c r="E27" s="203">
        <v>2068176.4809999999</v>
      </c>
      <c r="F27" s="204">
        <v>5.1836033452955093</v>
      </c>
    </row>
    <row r="28" spans="1:7" ht="15.6" customHeight="1">
      <c r="A28" s="202" t="s">
        <v>177</v>
      </c>
      <c r="B28" s="203">
        <v>972952.50899999996</v>
      </c>
      <c r="C28" s="203">
        <v>1168914.108</v>
      </c>
      <c r="D28" s="203">
        <v>6812120.5020000003</v>
      </c>
      <c r="E28" s="203">
        <v>7540212.5970000001</v>
      </c>
      <c r="F28" s="204">
        <v>10.688185782771111</v>
      </c>
    </row>
    <row r="29" spans="1:7" ht="15.6" customHeight="1">
      <c r="A29" s="202" t="s">
        <v>178</v>
      </c>
      <c r="B29" s="203">
        <v>550124.81299999997</v>
      </c>
      <c r="C29" s="203">
        <v>590179.72900000005</v>
      </c>
      <c r="D29" s="203">
        <v>3670650.3190000001</v>
      </c>
      <c r="E29" s="203">
        <v>4077581.125</v>
      </c>
      <c r="F29" s="204">
        <v>11.086068424814171</v>
      </c>
    </row>
    <row r="30" spans="1:7" ht="15.6" customHeight="1">
      <c r="A30" s="202" t="s">
        <v>179</v>
      </c>
      <c r="B30" s="203">
        <v>365898</v>
      </c>
      <c r="C30" s="203">
        <v>310672</v>
      </c>
      <c r="D30" s="203">
        <v>2232403</v>
      </c>
      <c r="E30" s="203">
        <v>2219323</v>
      </c>
      <c r="F30" s="204">
        <v>-0.58591571503890805</v>
      </c>
    </row>
    <row r="31" spans="1:7" ht="15.6" customHeight="1">
      <c r="A31" s="202" t="s">
        <v>180</v>
      </c>
      <c r="B31" s="203">
        <v>2361757.3879999998</v>
      </c>
      <c r="C31" s="203">
        <v>2818236.5210000002</v>
      </c>
      <c r="D31" s="203">
        <v>18523326.611000001</v>
      </c>
      <c r="E31" s="203">
        <v>19175099.418000001</v>
      </c>
      <c r="F31" s="204">
        <v>3.518659583602783</v>
      </c>
    </row>
    <row r="32" spans="1:7" ht="15.6" customHeight="1">
      <c r="A32" s="202" t="s">
        <v>181</v>
      </c>
      <c r="B32" s="203">
        <v>7055198.5140000004</v>
      </c>
      <c r="C32" s="203">
        <v>6407389.5099999998</v>
      </c>
      <c r="D32" s="203">
        <v>48760007.689999998</v>
      </c>
      <c r="E32" s="203">
        <v>44901795.615000002</v>
      </c>
      <c r="F32" s="204">
        <v>-7.9126568222245481</v>
      </c>
    </row>
    <row r="33" spans="1:6" ht="15.6" customHeight="1">
      <c r="A33" s="202" t="s">
        <v>182</v>
      </c>
      <c r="B33" s="203">
        <v>381800.76299999998</v>
      </c>
      <c r="C33" s="203">
        <v>401019.71299999999</v>
      </c>
      <c r="D33" s="203">
        <v>2787898.2919999999</v>
      </c>
      <c r="E33" s="203">
        <v>2820867.594</v>
      </c>
      <c r="F33" s="204">
        <v>1.1825862548360111</v>
      </c>
    </row>
    <row r="34" spans="1:6" ht="15.6" customHeight="1">
      <c r="A34" s="202" t="s">
        <v>183</v>
      </c>
      <c r="B34" s="203">
        <v>157292</v>
      </c>
      <c r="C34" s="203">
        <v>114765</v>
      </c>
      <c r="D34" s="203">
        <v>932959</v>
      </c>
      <c r="E34" s="203">
        <v>909627</v>
      </c>
      <c r="F34" s="204">
        <v>-2.5008601664167429</v>
      </c>
    </row>
    <row r="35" spans="1:6" ht="15.6" customHeight="1">
      <c r="A35" s="193" t="s">
        <v>158</v>
      </c>
      <c r="B35" s="192">
        <f>SUM(B7:B34)</f>
        <v>48393777.027999997</v>
      </c>
      <c r="C35" s="91">
        <f>SUM(C7:C34)</f>
        <v>46120978.799999997</v>
      </c>
      <c r="D35" s="90">
        <f>SUM(D7:D34)</f>
        <v>333547657.35800004</v>
      </c>
      <c r="E35" s="92">
        <f>SUM(E7:E34)</f>
        <v>320209880.07899994</v>
      </c>
      <c r="F35" s="191">
        <f>E35*100/D35-100</f>
        <v>-3.9987620913447302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1219597</v>
      </c>
      <c r="C7" s="203">
        <v>1085130</v>
      </c>
      <c r="D7" s="203">
        <v>7581165</v>
      </c>
      <c r="E7" s="203">
        <v>7980725</v>
      </c>
      <c r="F7" s="204">
        <v>5.2704300724229114</v>
      </c>
      <c r="G7" s="27"/>
    </row>
    <row r="8" spans="1:14" ht="15.6" customHeight="1">
      <c r="A8" s="202" t="s">
        <v>11</v>
      </c>
      <c r="B8" s="203">
        <v>281980</v>
      </c>
      <c r="C8" s="203">
        <v>308063</v>
      </c>
      <c r="D8" s="203">
        <v>1825828</v>
      </c>
      <c r="E8" s="203">
        <v>1935554</v>
      </c>
      <c r="F8" s="204">
        <v>6.0096569885005664</v>
      </c>
      <c r="G8" s="20"/>
    </row>
    <row r="9" spans="1:14" ht="15.6" customHeight="1">
      <c r="A9" s="202" t="s">
        <v>8</v>
      </c>
      <c r="B9" s="203">
        <v>417281</v>
      </c>
      <c r="C9" s="203">
        <v>487648</v>
      </c>
      <c r="D9" s="203">
        <v>3242137</v>
      </c>
      <c r="E9" s="203">
        <v>3117188</v>
      </c>
      <c r="F9" s="204">
        <v>-3.8539087028092922</v>
      </c>
      <c r="G9" s="20"/>
    </row>
    <row r="10" spans="1:14" ht="15.6" customHeight="1">
      <c r="A10" s="202" t="s">
        <v>10</v>
      </c>
      <c r="B10" s="203">
        <v>379777</v>
      </c>
      <c r="C10" s="203">
        <v>359892</v>
      </c>
      <c r="D10" s="203">
        <v>2958171</v>
      </c>
      <c r="E10" s="203">
        <v>2757456</v>
      </c>
      <c r="F10" s="204">
        <v>-6.7851047150418253</v>
      </c>
    </row>
    <row r="11" spans="1:14" ht="15.6" customHeight="1">
      <c r="A11" s="202" t="s">
        <v>9</v>
      </c>
      <c r="B11" s="203">
        <v>8191781</v>
      </c>
      <c r="C11" s="203">
        <v>8024132</v>
      </c>
      <c r="D11" s="203">
        <v>58979038</v>
      </c>
      <c r="E11" s="203">
        <v>57032530</v>
      </c>
      <c r="F11" s="204">
        <v>-3.300338672868818</v>
      </c>
    </row>
    <row r="12" spans="1:14" ht="15.6" customHeight="1">
      <c r="A12" s="202" t="s">
        <v>6</v>
      </c>
      <c r="B12" s="203">
        <v>494432</v>
      </c>
      <c r="C12" s="203">
        <v>434477</v>
      </c>
      <c r="D12" s="203">
        <v>3136789</v>
      </c>
      <c r="E12" s="203">
        <v>3202838</v>
      </c>
      <c r="F12" s="204">
        <v>2.1056245734093011</v>
      </c>
    </row>
    <row r="13" spans="1:14" ht="15.6" customHeight="1">
      <c r="A13" s="202" t="s">
        <v>175</v>
      </c>
      <c r="B13" s="203">
        <v>1639795</v>
      </c>
      <c r="C13" s="203">
        <v>1637259</v>
      </c>
      <c r="D13" s="203">
        <v>9166827</v>
      </c>
      <c r="E13" s="203">
        <v>9635607</v>
      </c>
      <c r="F13" s="204">
        <v>5.1138741900550713</v>
      </c>
    </row>
    <row r="14" spans="1:14" ht="15.6" customHeight="1">
      <c r="A14" s="202" t="s">
        <v>153</v>
      </c>
      <c r="B14" s="203">
        <v>6197333</v>
      </c>
      <c r="C14" s="203">
        <v>5293691</v>
      </c>
      <c r="D14" s="203">
        <v>41604390</v>
      </c>
      <c r="E14" s="203">
        <v>36982659</v>
      </c>
      <c r="F14" s="204">
        <v>-11.10875799404822</v>
      </c>
    </row>
    <row r="15" spans="1:14" ht="15.6" customHeight="1">
      <c r="A15" s="202" t="s">
        <v>150</v>
      </c>
      <c r="B15" s="203">
        <v>3164722</v>
      </c>
      <c r="C15" s="203">
        <v>3064536</v>
      </c>
      <c r="D15" s="203">
        <v>19139937</v>
      </c>
      <c r="E15" s="203">
        <v>19487497</v>
      </c>
      <c r="F15" s="204">
        <v>1.81588894467103</v>
      </c>
    </row>
    <row r="16" spans="1:14" ht="15.6" customHeight="1">
      <c r="A16" s="202" t="s">
        <v>149</v>
      </c>
      <c r="B16" s="203">
        <v>3114744</v>
      </c>
      <c r="C16" s="203">
        <v>2931308</v>
      </c>
      <c r="D16" s="203">
        <v>21382442</v>
      </c>
      <c r="E16" s="203">
        <v>21288144</v>
      </c>
      <c r="F16" s="204">
        <v>-0.4410066913779076</v>
      </c>
      <c r="G16" s="15"/>
    </row>
    <row r="17" spans="1:7" ht="15.6" customHeight="1">
      <c r="A17" s="202" t="s">
        <v>155</v>
      </c>
      <c r="B17" s="203">
        <v>1809580</v>
      </c>
      <c r="C17" s="203">
        <v>1347645</v>
      </c>
      <c r="D17" s="203">
        <v>12889604</v>
      </c>
      <c r="E17" s="203">
        <v>10199747</v>
      </c>
      <c r="F17" s="204">
        <v>-20.868422334774589</v>
      </c>
      <c r="G17" s="16"/>
    </row>
    <row r="18" spans="1:7" ht="15.6" customHeight="1">
      <c r="A18" s="202" t="s">
        <v>152</v>
      </c>
      <c r="B18" s="203">
        <v>105802</v>
      </c>
      <c r="C18" s="203">
        <v>109474</v>
      </c>
      <c r="D18" s="203">
        <v>710174</v>
      </c>
      <c r="E18" s="203">
        <v>685689</v>
      </c>
      <c r="F18" s="204">
        <v>-3.4477466085776172</v>
      </c>
    </row>
    <row r="19" spans="1:7" ht="15.6" customHeight="1">
      <c r="A19" s="202" t="s">
        <v>148</v>
      </c>
      <c r="B19" s="203">
        <v>1032041</v>
      </c>
      <c r="C19" s="203">
        <v>586252</v>
      </c>
      <c r="D19" s="203">
        <v>6954683</v>
      </c>
      <c r="E19" s="203">
        <v>5372113</v>
      </c>
      <c r="F19" s="204">
        <v>-22.75545844433168</v>
      </c>
    </row>
    <row r="20" spans="1:7" ht="15.6" customHeight="1">
      <c r="A20" s="202" t="s">
        <v>147</v>
      </c>
      <c r="B20" s="203">
        <v>1310640</v>
      </c>
      <c r="C20" s="203">
        <v>1804905</v>
      </c>
      <c r="D20" s="203">
        <v>10920917</v>
      </c>
      <c r="E20" s="203">
        <v>12374206</v>
      </c>
      <c r="F20" s="204">
        <v>13.307389846475351</v>
      </c>
    </row>
    <row r="21" spans="1:7" ht="15.6" customHeight="1">
      <c r="A21" s="202" t="s">
        <v>154</v>
      </c>
      <c r="B21" s="203">
        <v>2778647</v>
      </c>
      <c r="C21" s="203">
        <v>2618444</v>
      </c>
      <c r="D21" s="203">
        <v>18073857</v>
      </c>
      <c r="E21" s="203">
        <v>17368022</v>
      </c>
      <c r="F21" s="204">
        <v>-3.905281534539085</v>
      </c>
    </row>
    <row r="22" spans="1:7" ht="15.6" customHeight="1">
      <c r="A22" s="202" t="s">
        <v>151</v>
      </c>
      <c r="B22" s="203">
        <v>2188298</v>
      </c>
      <c r="C22" s="203">
        <v>2243678</v>
      </c>
      <c r="D22" s="203">
        <v>15015752</v>
      </c>
      <c r="E22" s="203">
        <v>15046827</v>
      </c>
      <c r="F22" s="204">
        <v>0.20694934226403919</v>
      </c>
    </row>
    <row r="23" spans="1:7" ht="15.6" customHeight="1">
      <c r="A23" s="202" t="s">
        <v>171</v>
      </c>
      <c r="B23" s="203">
        <v>416604</v>
      </c>
      <c r="C23" s="203">
        <v>198619</v>
      </c>
      <c r="D23" s="203">
        <v>3340228</v>
      </c>
      <c r="E23" s="203">
        <v>1349244</v>
      </c>
      <c r="F23" s="204">
        <v>-59.606230472889877</v>
      </c>
    </row>
    <row r="24" spans="1:7" ht="15.6" customHeight="1">
      <c r="A24" s="202" t="s">
        <v>146</v>
      </c>
      <c r="B24" s="203">
        <v>136917</v>
      </c>
      <c r="C24" s="203">
        <v>118104</v>
      </c>
      <c r="D24" s="203">
        <v>1153302</v>
      </c>
      <c r="E24" s="203">
        <v>1139277</v>
      </c>
      <c r="F24" s="204">
        <v>-1.216073500262723</v>
      </c>
    </row>
    <row r="25" spans="1:7" ht="15.6" customHeight="1">
      <c r="A25" s="202" t="s">
        <v>145</v>
      </c>
      <c r="B25" s="203">
        <v>52637</v>
      </c>
      <c r="C25" s="203">
        <v>45739</v>
      </c>
      <c r="D25" s="203">
        <v>336126</v>
      </c>
      <c r="E25" s="203">
        <v>305172</v>
      </c>
      <c r="F25" s="204">
        <v>-9.2090466075221826</v>
      </c>
    </row>
    <row r="26" spans="1:7" ht="15.6" customHeight="1">
      <c r="A26" s="202" t="s">
        <v>157</v>
      </c>
      <c r="B26" s="203">
        <v>147698</v>
      </c>
      <c r="C26" s="203">
        <v>184002</v>
      </c>
      <c r="D26" s="203">
        <v>1271481</v>
      </c>
      <c r="E26" s="203">
        <v>1553822</v>
      </c>
      <c r="F26" s="204">
        <v>22.205679833202382</v>
      </c>
    </row>
    <row r="27" spans="1:7" ht="15.6" customHeight="1">
      <c r="A27" s="202" t="s">
        <v>173</v>
      </c>
      <c r="B27" s="203">
        <v>244028</v>
      </c>
      <c r="C27" s="203">
        <v>217345</v>
      </c>
      <c r="D27" s="203">
        <v>1939056</v>
      </c>
      <c r="E27" s="203">
        <v>2039694</v>
      </c>
      <c r="F27" s="204">
        <v>5.1900512414288187</v>
      </c>
    </row>
    <row r="28" spans="1:7" ht="15.6" customHeight="1">
      <c r="A28" s="202" t="s">
        <v>177</v>
      </c>
      <c r="B28" s="203">
        <v>920742</v>
      </c>
      <c r="C28" s="203">
        <v>1116070</v>
      </c>
      <c r="D28" s="203">
        <v>6507480</v>
      </c>
      <c r="E28" s="203">
        <v>7147243</v>
      </c>
      <c r="F28" s="204">
        <v>9.831194256455646</v>
      </c>
    </row>
    <row r="29" spans="1:7" ht="15.6" customHeight="1">
      <c r="A29" s="202" t="s">
        <v>178</v>
      </c>
      <c r="B29" s="203">
        <v>546380</v>
      </c>
      <c r="C29" s="203">
        <v>585634</v>
      </c>
      <c r="D29" s="203">
        <v>3647773</v>
      </c>
      <c r="E29" s="203">
        <v>4048456</v>
      </c>
      <c r="F29" s="204">
        <v>10.98431837726744</v>
      </c>
    </row>
    <row r="30" spans="1:7" ht="15.6" customHeight="1">
      <c r="A30" s="202" t="s">
        <v>179</v>
      </c>
      <c r="B30" s="203">
        <v>362913</v>
      </c>
      <c r="C30" s="203">
        <v>308597</v>
      </c>
      <c r="D30" s="203">
        <v>2213439</v>
      </c>
      <c r="E30" s="203">
        <v>2202525</v>
      </c>
      <c r="F30" s="204">
        <v>-0.49307886957807062</v>
      </c>
    </row>
    <row r="31" spans="1:7" ht="15.6" customHeight="1">
      <c r="A31" s="202" t="s">
        <v>180</v>
      </c>
      <c r="B31" s="203">
        <v>2328001</v>
      </c>
      <c r="C31" s="203">
        <v>2810160</v>
      </c>
      <c r="D31" s="203">
        <v>18403029</v>
      </c>
      <c r="E31" s="203">
        <v>19077433</v>
      </c>
      <c r="F31" s="204">
        <v>3.664635859672885</v>
      </c>
    </row>
    <row r="32" spans="1:7" ht="15.6" customHeight="1">
      <c r="A32" s="202" t="s">
        <v>181</v>
      </c>
      <c r="B32" s="203">
        <v>7010724</v>
      </c>
      <c r="C32" s="203">
        <v>6370979</v>
      </c>
      <c r="D32" s="203">
        <v>48539177</v>
      </c>
      <c r="E32" s="203">
        <v>44648982</v>
      </c>
      <c r="F32" s="204">
        <v>-8.0145466825694172</v>
      </c>
    </row>
    <row r="33" spans="1:6" ht="15.6" customHeight="1">
      <c r="A33" s="202" t="s">
        <v>182</v>
      </c>
      <c r="B33" s="203">
        <v>368862</v>
      </c>
      <c r="C33" s="203">
        <v>395044</v>
      </c>
      <c r="D33" s="203">
        <v>2697771</v>
      </c>
      <c r="E33" s="203">
        <v>2764225</v>
      </c>
      <c r="F33" s="204">
        <v>2.4632928443518689</v>
      </c>
    </row>
    <row r="34" spans="1:6" ht="15.6" customHeight="1">
      <c r="A34" s="202" t="s">
        <v>183</v>
      </c>
      <c r="B34" s="203">
        <v>156476</v>
      </c>
      <c r="C34" s="203">
        <v>114171</v>
      </c>
      <c r="D34" s="203">
        <v>928282</v>
      </c>
      <c r="E34" s="203">
        <v>904894</v>
      </c>
      <c r="F34" s="204">
        <v>-2.5194929988947341</v>
      </c>
    </row>
    <row r="35" spans="1:6" ht="15.6" customHeight="1">
      <c r="A35" s="170" t="s">
        <v>158</v>
      </c>
      <c r="B35" s="192">
        <f>SUM(B7:B34)</f>
        <v>47018432</v>
      </c>
      <c r="C35" s="192">
        <f>SUM(C7:C34)</f>
        <v>44800998</v>
      </c>
      <c r="D35" s="90">
        <f>SUM(D7:D34)</f>
        <v>324558855</v>
      </c>
      <c r="E35" s="92">
        <f>SUM(E7:E34)</f>
        <v>311647769</v>
      </c>
      <c r="F35" s="154">
        <f>E35*100/D35-100</f>
        <v>-3.9780415173081565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896679</v>
      </c>
      <c r="C7" s="203">
        <v>676443</v>
      </c>
      <c r="D7" s="203">
        <v>5028771</v>
      </c>
      <c r="E7" s="203">
        <v>4292611</v>
      </c>
      <c r="F7" s="204">
        <v>-14.63896447064303</v>
      </c>
      <c r="G7" s="51"/>
    </row>
    <row r="8" spans="1:14" ht="15.6" customHeight="1">
      <c r="A8" s="202" t="s">
        <v>11</v>
      </c>
      <c r="B8" s="203">
        <v>1</v>
      </c>
      <c r="C8" s="203">
        <v>4025</v>
      </c>
      <c r="D8" s="203">
        <v>17005</v>
      </c>
      <c r="E8" s="203">
        <v>25012</v>
      </c>
      <c r="F8" s="204">
        <v>47.086151132020007</v>
      </c>
      <c r="G8" s="20"/>
    </row>
    <row r="9" spans="1:14" ht="15.6" customHeight="1">
      <c r="A9" s="202" t="s">
        <v>8</v>
      </c>
      <c r="B9" s="203">
        <v>8004</v>
      </c>
      <c r="C9" s="203">
        <v>0</v>
      </c>
      <c r="D9" s="203">
        <v>60095</v>
      </c>
      <c r="E9" s="203">
        <v>8227</v>
      </c>
      <c r="F9" s="204">
        <v>-86.310009152175724</v>
      </c>
      <c r="G9" s="20"/>
    </row>
    <row r="10" spans="1:14" ht="15.6" customHeight="1">
      <c r="A10" s="202" t="s">
        <v>10</v>
      </c>
      <c r="B10" s="203">
        <v>51230</v>
      </c>
      <c r="C10" s="203">
        <v>38315</v>
      </c>
      <c r="D10" s="203">
        <v>372598</v>
      </c>
      <c r="E10" s="203">
        <v>395796</v>
      </c>
      <c r="F10" s="204">
        <v>6.2260130220774101</v>
      </c>
    </row>
    <row r="11" spans="1:14" ht="15.6" customHeight="1">
      <c r="A11" s="202" t="s">
        <v>9</v>
      </c>
      <c r="B11" s="203">
        <v>2263960</v>
      </c>
      <c r="C11" s="203">
        <v>2202096</v>
      </c>
      <c r="D11" s="203">
        <v>16372495</v>
      </c>
      <c r="E11" s="203">
        <v>15259646</v>
      </c>
      <c r="F11" s="204">
        <v>-6.797064222649027</v>
      </c>
    </row>
    <row r="12" spans="1:14" ht="15.6" customHeight="1">
      <c r="A12" s="202" t="s">
        <v>6</v>
      </c>
      <c r="B12" s="203">
        <v>133171</v>
      </c>
      <c r="C12" s="203">
        <v>160208</v>
      </c>
      <c r="D12" s="203">
        <v>842101</v>
      </c>
      <c r="E12" s="203">
        <v>792902</v>
      </c>
      <c r="F12" s="204">
        <v>-5.842410827204815</v>
      </c>
    </row>
    <row r="13" spans="1:14" ht="15.6" customHeight="1">
      <c r="A13" s="202" t="s">
        <v>175</v>
      </c>
      <c r="B13" s="203">
        <v>258049</v>
      </c>
      <c r="C13" s="203">
        <v>211437</v>
      </c>
      <c r="D13" s="203">
        <v>876440</v>
      </c>
      <c r="E13" s="203">
        <v>871043</v>
      </c>
      <c r="F13" s="204">
        <v>-0.61578659120989698</v>
      </c>
    </row>
    <row r="14" spans="1:14" ht="15.6" customHeight="1">
      <c r="A14" s="202" t="s">
        <v>153</v>
      </c>
      <c r="B14" s="203">
        <v>1468339</v>
      </c>
      <c r="C14" s="203">
        <v>967000</v>
      </c>
      <c r="D14" s="203">
        <v>9400111</v>
      </c>
      <c r="E14" s="203">
        <v>7642525</v>
      </c>
      <c r="F14" s="204">
        <v>-18.69750261459679</v>
      </c>
    </row>
    <row r="15" spans="1:14" ht="15.6" customHeight="1">
      <c r="A15" s="202" t="s">
        <v>150</v>
      </c>
      <c r="B15" s="203">
        <v>2009171</v>
      </c>
      <c r="C15" s="203">
        <v>1888596</v>
      </c>
      <c r="D15" s="203">
        <v>11806326</v>
      </c>
      <c r="E15" s="203">
        <v>12019864</v>
      </c>
      <c r="F15" s="204">
        <v>1.8086744343667931</v>
      </c>
    </row>
    <row r="16" spans="1:14" ht="15.6" customHeight="1">
      <c r="A16" s="202" t="s">
        <v>149</v>
      </c>
      <c r="B16" s="203">
        <v>2619799</v>
      </c>
      <c r="C16" s="203">
        <v>2155391</v>
      </c>
      <c r="D16" s="203">
        <v>16928866</v>
      </c>
      <c r="E16" s="203">
        <v>16038133</v>
      </c>
      <c r="F16" s="204">
        <v>-5.2616223673812499</v>
      </c>
      <c r="G16" s="15"/>
    </row>
    <row r="17" spans="1:7" ht="15.6" customHeight="1">
      <c r="A17" s="202" t="s">
        <v>155</v>
      </c>
      <c r="B17" s="203">
        <v>819036</v>
      </c>
      <c r="C17" s="203">
        <v>730904</v>
      </c>
      <c r="D17" s="203">
        <v>5969215</v>
      </c>
      <c r="E17" s="203">
        <v>5454299</v>
      </c>
      <c r="F17" s="204">
        <v>-8.6261928913600912</v>
      </c>
      <c r="G17" s="16"/>
    </row>
    <row r="18" spans="1:7" ht="15.6" customHeight="1">
      <c r="A18" s="202" t="s">
        <v>152</v>
      </c>
      <c r="B18" s="203">
        <v>52834</v>
      </c>
      <c r="C18" s="203">
        <v>62802</v>
      </c>
      <c r="D18" s="203">
        <v>379979</v>
      </c>
      <c r="E18" s="203">
        <v>372173</v>
      </c>
      <c r="F18" s="204">
        <v>-2.054324054750396</v>
      </c>
    </row>
    <row r="19" spans="1:7" ht="15.6" customHeight="1">
      <c r="A19" s="202" t="s">
        <v>148</v>
      </c>
      <c r="B19" s="203">
        <v>280141</v>
      </c>
      <c r="C19" s="203">
        <v>219413</v>
      </c>
      <c r="D19" s="203">
        <v>2052215</v>
      </c>
      <c r="E19" s="203">
        <v>2538035</v>
      </c>
      <c r="F19" s="204">
        <v>23.672958242679261</v>
      </c>
    </row>
    <row r="20" spans="1:7" ht="15.6" customHeight="1">
      <c r="A20" s="202" t="s">
        <v>147</v>
      </c>
      <c r="B20" s="203">
        <v>28343</v>
      </c>
      <c r="C20" s="203">
        <v>177988</v>
      </c>
      <c r="D20" s="203">
        <v>493331</v>
      </c>
      <c r="E20" s="203">
        <v>638496</v>
      </c>
      <c r="F20" s="204">
        <v>29.425477012391269</v>
      </c>
    </row>
    <row r="21" spans="1:7" ht="15.6" customHeight="1">
      <c r="A21" s="202" t="s">
        <v>154</v>
      </c>
      <c r="B21" s="203">
        <v>2153045</v>
      </c>
      <c r="C21" s="203">
        <v>2139612</v>
      </c>
      <c r="D21" s="203">
        <v>14274814</v>
      </c>
      <c r="E21" s="203">
        <v>13566032</v>
      </c>
      <c r="F21" s="204">
        <v>-4.9652625946649778</v>
      </c>
    </row>
    <row r="22" spans="1:7" ht="15.6" customHeight="1">
      <c r="A22" s="202" t="s">
        <v>151</v>
      </c>
      <c r="B22" s="203">
        <v>620942</v>
      </c>
      <c r="C22" s="203">
        <v>517032</v>
      </c>
      <c r="D22" s="203">
        <v>4697662</v>
      </c>
      <c r="E22" s="203">
        <v>4237163</v>
      </c>
      <c r="F22" s="204">
        <v>-9.8027273992892674</v>
      </c>
    </row>
    <row r="23" spans="1:7" ht="15.6" customHeight="1">
      <c r="A23" s="202" t="s">
        <v>171</v>
      </c>
      <c r="B23" s="203">
        <v>9282</v>
      </c>
      <c r="C23" s="203">
        <v>14331</v>
      </c>
      <c r="D23" s="203">
        <v>67016</v>
      </c>
      <c r="E23" s="203">
        <v>56384</v>
      </c>
      <c r="F23" s="204">
        <v>-15.8648680912021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8109</v>
      </c>
      <c r="C25" s="203">
        <v>7847</v>
      </c>
      <c r="D25" s="203">
        <v>36864</v>
      </c>
      <c r="E25" s="203">
        <v>37149</v>
      </c>
      <c r="F25" s="204">
        <v>0.7731119791666714</v>
      </c>
    </row>
    <row r="26" spans="1:7" ht="15.6" customHeight="1">
      <c r="A26" s="202" t="s">
        <v>157</v>
      </c>
      <c r="B26" s="203">
        <v>88721</v>
      </c>
      <c r="C26" s="203">
        <v>99628</v>
      </c>
      <c r="D26" s="203">
        <v>750834</v>
      </c>
      <c r="E26" s="203">
        <v>755945</v>
      </c>
      <c r="F26" s="204">
        <v>0.68070971746085718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241795</v>
      </c>
      <c r="C28" s="203">
        <v>368478</v>
      </c>
      <c r="D28" s="203">
        <v>1965865</v>
      </c>
      <c r="E28" s="203">
        <v>2218970</v>
      </c>
      <c r="F28" s="204">
        <v>12.87499395940209</v>
      </c>
    </row>
    <row r="29" spans="1:7" ht="15.6" customHeight="1">
      <c r="A29" s="202" t="s">
        <v>178</v>
      </c>
      <c r="B29" s="203">
        <v>14100</v>
      </c>
      <c r="C29" s="203">
        <v>6053</v>
      </c>
      <c r="D29" s="203">
        <v>156951</v>
      </c>
      <c r="E29" s="203">
        <v>134617</v>
      </c>
      <c r="F29" s="204">
        <v>-14.229918891883459</v>
      </c>
    </row>
    <row r="30" spans="1:7" ht="15.6" customHeight="1">
      <c r="A30" s="202" t="s">
        <v>179</v>
      </c>
      <c r="B30" s="203">
        <v>59606</v>
      </c>
      <c r="C30" s="203">
        <v>39271</v>
      </c>
      <c r="D30" s="203">
        <v>263671</v>
      </c>
      <c r="E30" s="203">
        <v>255069</v>
      </c>
      <c r="F30" s="204">
        <v>-3.2623989744795669</v>
      </c>
    </row>
    <row r="31" spans="1:7" ht="15.6" customHeight="1">
      <c r="A31" s="202" t="s">
        <v>180</v>
      </c>
      <c r="B31" s="203">
        <v>1530115</v>
      </c>
      <c r="C31" s="203">
        <v>1722185</v>
      </c>
      <c r="D31" s="203">
        <v>11327550</v>
      </c>
      <c r="E31" s="203">
        <v>11724147</v>
      </c>
      <c r="F31" s="204">
        <v>3.5011719215540902</v>
      </c>
    </row>
    <row r="32" spans="1:7" ht="15.6" customHeight="1">
      <c r="A32" s="202" t="s">
        <v>181</v>
      </c>
      <c r="B32" s="203">
        <v>547307</v>
      </c>
      <c r="C32" s="203">
        <v>343796</v>
      </c>
      <c r="D32" s="203">
        <v>3199703</v>
      </c>
      <c r="E32" s="203">
        <v>3001252</v>
      </c>
      <c r="F32" s="204">
        <v>-6.2021693888464</v>
      </c>
    </row>
    <row r="33" spans="1:6" ht="15.6" customHeight="1">
      <c r="A33" s="202" t="s">
        <v>182</v>
      </c>
      <c r="B33" s="203">
        <v>0</v>
      </c>
      <c r="C33" s="203">
        <v>4750</v>
      </c>
      <c r="D33" s="203">
        <v>18918</v>
      </c>
      <c r="E33" s="203">
        <v>22463</v>
      </c>
      <c r="F33" s="204">
        <v>18.73876731155514</v>
      </c>
    </row>
    <row r="34" spans="1:6" ht="15.6" customHeight="1">
      <c r="A34" s="202" t="s">
        <v>183</v>
      </c>
      <c r="B34" s="203">
        <v>52130</v>
      </c>
      <c r="C34" s="203">
        <v>39548</v>
      </c>
      <c r="D34" s="203">
        <v>213912</v>
      </c>
      <c r="E34" s="203">
        <v>179087</v>
      </c>
      <c r="F34" s="204">
        <v>-16.280059089719131</v>
      </c>
    </row>
    <row r="35" spans="1:6" ht="15.6" customHeight="1">
      <c r="A35" s="170" t="s">
        <v>158</v>
      </c>
      <c r="B35" s="90">
        <f>SUM(B7:B34)</f>
        <v>16213909</v>
      </c>
      <c r="C35" s="91">
        <f>SUM(C7:C34)</f>
        <v>14797149</v>
      </c>
      <c r="D35" s="90">
        <f>SUM(D7:D34)</f>
        <v>107573310</v>
      </c>
      <c r="E35" s="92">
        <f>SUM(E7:E34)</f>
        <v>102537040</v>
      </c>
      <c r="F35" s="154">
        <f>E35*100/D35-100</f>
        <v>-4.6817096173762849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233737</v>
      </c>
      <c r="C7" s="203">
        <v>365304</v>
      </c>
      <c r="D7" s="203">
        <v>1951458</v>
      </c>
      <c r="E7" s="203">
        <v>3320189</v>
      </c>
      <c r="F7" s="204">
        <v>70.138891024044597</v>
      </c>
      <c r="G7" s="51"/>
    </row>
    <row r="8" spans="1:14" ht="15.6" customHeight="1">
      <c r="A8" s="202" t="s">
        <v>11</v>
      </c>
      <c r="B8" s="203">
        <v>140255</v>
      </c>
      <c r="C8" s="203">
        <v>163213</v>
      </c>
      <c r="D8" s="203">
        <v>892913</v>
      </c>
      <c r="E8" s="203">
        <v>1174011</v>
      </c>
      <c r="F8" s="204">
        <v>31.48100654823034</v>
      </c>
      <c r="G8" s="20"/>
    </row>
    <row r="9" spans="1:14" ht="15.6" customHeight="1">
      <c r="A9" s="202" t="s">
        <v>8</v>
      </c>
      <c r="B9" s="203">
        <v>322344</v>
      </c>
      <c r="C9" s="203">
        <v>380247</v>
      </c>
      <c r="D9" s="203">
        <v>2239372</v>
      </c>
      <c r="E9" s="203">
        <v>2391096</v>
      </c>
      <c r="F9" s="204">
        <v>6.7752923587505762</v>
      </c>
      <c r="G9" s="20"/>
    </row>
    <row r="10" spans="1:14" ht="15.6" customHeight="1">
      <c r="A10" s="202" t="s">
        <v>10</v>
      </c>
      <c r="B10" s="203">
        <v>254508</v>
      </c>
      <c r="C10" s="203">
        <v>232068</v>
      </c>
      <c r="D10" s="203">
        <v>1917064</v>
      </c>
      <c r="E10" s="203">
        <v>1703062</v>
      </c>
      <c r="F10" s="204">
        <v>-11.16300759912032</v>
      </c>
    </row>
    <row r="11" spans="1:14" ht="15.6" customHeight="1">
      <c r="A11" s="202" t="s">
        <v>9</v>
      </c>
      <c r="B11" s="203">
        <v>200130</v>
      </c>
      <c r="C11" s="203">
        <v>10020</v>
      </c>
      <c r="D11" s="203">
        <v>908455</v>
      </c>
      <c r="E11" s="203">
        <v>308616</v>
      </c>
      <c r="F11" s="204">
        <v>-66.028476919605254</v>
      </c>
    </row>
    <row r="12" spans="1:14" ht="15.6" customHeight="1">
      <c r="A12" s="202" t="s">
        <v>6</v>
      </c>
      <c r="B12" s="203">
        <v>154839</v>
      </c>
      <c r="C12" s="203">
        <v>103662</v>
      </c>
      <c r="D12" s="203">
        <v>927738</v>
      </c>
      <c r="E12" s="203">
        <v>1184315</v>
      </c>
      <c r="F12" s="204">
        <v>27.656191726543479</v>
      </c>
    </row>
    <row r="13" spans="1:14" ht="15.6" customHeight="1">
      <c r="A13" s="202" t="s">
        <v>175</v>
      </c>
      <c r="B13" s="203">
        <v>43504</v>
      </c>
      <c r="C13" s="203">
        <v>35243</v>
      </c>
      <c r="D13" s="203">
        <v>238779</v>
      </c>
      <c r="E13" s="203">
        <v>257252</v>
      </c>
      <c r="F13" s="204">
        <v>7.7364424844730877</v>
      </c>
    </row>
    <row r="14" spans="1:14" ht="15.6" customHeight="1">
      <c r="A14" s="202" t="s">
        <v>153</v>
      </c>
      <c r="B14" s="203">
        <v>249318</v>
      </c>
      <c r="C14" s="203">
        <v>317301</v>
      </c>
      <c r="D14" s="203">
        <v>2588806</v>
      </c>
      <c r="E14" s="203">
        <v>3015673</v>
      </c>
      <c r="F14" s="204">
        <v>16.488952822266331</v>
      </c>
    </row>
    <row r="15" spans="1:14" ht="15.6" customHeight="1">
      <c r="A15" s="202" t="s">
        <v>150</v>
      </c>
      <c r="B15" s="203">
        <v>334906</v>
      </c>
      <c r="C15" s="203">
        <v>378039</v>
      </c>
      <c r="D15" s="203">
        <v>2125949</v>
      </c>
      <c r="E15" s="203">
        <v>2429574</v>
      </c>
      <c r="F15" s="204">
        <v>14.28185718472081</v>
      </c>
    </row>
    <row r="16" spans="1:14" ht="15.6" customHeight="1">
      <c r="A16" s="202" t="s">
        <v>149</v>
      </c>
      <c r="B16" s="203">
        <v>411892</v>
      </c>
      <c r="C16" s="203">
        <v>683602</v>
      </c>
      <c r="D16" s="203">
        <v>3838819</v>
      </c>
      <c r="E16" s="203">
        <v>4668252</v>
      </c>
      <c r="F16" s="204">
        <v>21.606462820987389</v>
      </c>
      <c r="G16" s="15"/>
    </row>
    <row r="17" spans="1:7" ht="15.6" customHeight="1">
      <c r="A17" s="202" t="s">
        <v>155</v>
      </c>
      <c r="B17" s="203">
        <v>833116</v>
      </c>
      <c r="C17" s="203">
        <v>526821</v>
      </c>
      <c r="D17" s="203">
        <v>5973073</v>
      </c>
      <c r="E17" s="203">
        <v>4027020</v>
      </c>
      <c r="F17" s="204">
        <v>-32.580432216381752</v>
      </c>
      <c r="G17" s="16"/>
    </row>
    <row r="18" spans="1:7" ht="15.6" customHeight="1">
      <c r="A18" s="202" t="s">
        <v>152</v>
      </c>
      <c r="B18" s="203">
        <v>0</v>
      </c>
      <c r="C18" s="203">
        <v>1100</v>
      </c>
      <c r="D18" s="203">
        <v>3656</v>
      </c>
      <c r="E18" s="203">
        <v>5426</v>
      </c>
      <c r="F18" s="204">
        <v>48.413566739606132</v>
      </c>
    </row>
    <row r="19" spans="1:7" ht="15.6" customHeight="1">
      <c r="A19" s="202" t="s">
        <v>148</v>
      </c>
      <c r="B19" s="203">
        <v>650176</v>
      </c>
      <c r="C19" s="203">
        <v>302831</v>
      </c>
      <c r="D19" s="203">
        <v>4375421</v>
      </c>
      <c r="E19" s="203">
        <v>2149812</v>
      </c>
      <c r="F19" s="204">
        <v>-50.866168078454621</v>
      </c>
    </row>
    <row r="20" spans="1:7" ht="15.6" customHeight="1">
      <c r="A20" s="202" t="s">
        <v>147</v>
      </c>
      <c r="B20" s="203">
        <v>1180870</v>
      </c>
      <c r="C20" s="203">
        <v>1501060</v>
      </c>
      <c r="D20" s="203">
        <v>9670585</v>
      </c>
      <c r="E20" s="203">
        <v>10838786</v>
      </c>
      <c r="F20" s="204">
        <v>12.07994138927479</v>
      </c>
    </row>
    <row r="21" spans="1:7" ht="15.6" customHeight="1">
      <c r="A21" s="202" t="s">
        <v>154</v>
      </c>
      <c r="B21" s="203">
        <v>523940</v>
      </c>
      <c r="C21" s="203">
        <v>352658</v>
      </c>
      <c r="D21" s="203">
        <v>3038148</v>
      </c>
      <c r="E21" s="203">
        <v>3024042</v>
      </c>
      <c r="F21" s="204">
        <v>-0.46429601191252351</v>
      </c>
    </row>
    <row r="22" spans="1:7" ht="15.6" customHeight="1">
      <c r="A22" s="202" t="s">
        <v>151</v>
      </c>
      <c r="B22" s="203">
        <v>33073</v>
      </c>
      <c r="C22" s="203">
        <v>19157</v>
      </c>
      <c r="D22" s="203">
        <v>219712</v>
      </c>
      <c r="E22" s="203">
        <v>225314</v>
      </c>
      <c r="F22" s="204">
        <v>2.5497014273230429</v>
      </c>
    </row>
    <row r="23" spans="1:7" ht="15.6" customHeight="1">
      <c r="A23" s="202" t="s">
        <v>171</v>
      </c>
      <c r="B23" s="203">
        <v>85770</v>
      </c>
      <c r="C23" s="203">
        <v>101496</v>
      </c>
      <c r="D23" s="203">
        <v>912859</v>
      </c>
      <c r="E23" s="203">
        <v>752622</v>
      </c>
      <c r="F23" s="204">
        <v>-17.553313271819629</v>
      </c>
    </row>
    <row r="24" spans="1:7" ht="15.6" customHeight="1">
      <c r="A24" s="202" t="s">
        <v>146</v>
      </c>
      <c r="B24" s="203">
        <v>49014</v>
      </c>
      <c r="C24" s="203">
        <v>44786</v>
      </c>
      <c r="D24" s="203">
        <v>455834</v>
      </c>
      <c r="E24" s="203">
        <v>506682</v>
      </c>
      <c r="F24" s="204">
        <v>11.154937981809169</v>
      </c>
    </row>
    <row r="25" spans="1:7" ht="15.6" customHeight="1">
      <c r="A25" s="202" t="s">
        <v>145</v>
      </c>
      <c r="B25" s="203">
        <v>2098</v>
      </c>
      <c r="C25" s="203">
        <v>2447</v>
      </c>
      <c r="D25" s="203">
        <v>16811</v>
      </c>
      <c r="E25" s="203">
        <v>10451</v>
      </c>
      <c r="F25" s="204">
        <v>-37.832371661412168</v>
      </c>
    </row>
    <row r="26" spans="1:7" ht="15.6" customHeight="1">
      <c r="A26" s="202" t="s">
        <v>157</v>
      </c>
      <c r="B26" s="203">
        <v>53652</v>
      </c>
      <c r="C26" s="203">
        <v>41762</v>
      </c>
      <c r="D26" s="203">
        <v>438114</v>
      </c>
      <c r="E26" s="203">
        <v>442345</v>
      </c>
      <c r="F26" s="204">
        <v>0.96573038067717221</v>
      </c>
    </row>
    <row r="27" spans="1:7" ht="15.6" customHeight="1">
      <c r="A27" s="202" t="s">
        <v>173</v>
      </c>
      <c r="B27" s="203">
        <v>43538</v>
      </c>
      <c r="C27" s="203">
        <v>33044</v>
      </c>
      <c r="D27" s="203">
        <v>490582</v>
      </c>
      <c r="E27" s="203">
        <v>561271</v>
      </c>
      <c r="F27" s="204">
        <v>14.409211915643059</v>
      </c>
    </row>
    <row r="28" spans="1:7" ht="15.6" customHeight="1">
      <c r="A28" s="202" t="s">
        <v>177</v>
      </c>
      <c r="B28" s="203">
        <v>43685</v>
      </c>
      <c r="C28" s="203">
        <v>2965</v>
      </c>
      <c r="D28" s="203">
        <v>252915</v>
      </c>
      <c r="E28" s="203">
        <v>203115</v>
      </c>
      <c r="F28" s="204">
        <v>-19.69040982148152</v>
      </c>
    </row>
    <row r="29" spans="1:7" ht="15.6" customHeight="1">
      <c r="A29" s="202" t="s">
        <v>178</v>
      </c>
      <c r="B29" s="203">
        <v>261686</v>
      </c>
      <c r="C29" s="203">
        <v>314569</v>
      </c>
      <c r="D29" s="203">
        <v>1807007</v>
      </c>
      <c r="E29" s="203">
        <v>2187684</v>
      </c>
      <c r="F29" s="204">
        <v>21.066714185390541</v>
      </c>
    </row>
    <row r="30" spans="1:7" ht="15.6" customHeight="1">
      <c r="A30" s="202" t="s">
        <v>179</v>
      </c>
      <c r="B30" s="203">
        <v>155788</v>
      </c>
      <c r="C30" s="203">
        <v>155935</v>
      </c>
      <c r="D30" s="203">
        <v>1021580</v>
      </c>
      <c r="E30" s="203">
        <v>1036151</v>
      </c>
      <c r="F30" s="204">
        <v>1.4263200140958081</v>
      </c>
    </row>
    <row r="31" spans="1:7" ht="15.6" customHeight="1">
      <c r="A31" s="202" t="s">
        <v>180</v>
      </c>
      <c r="B31" s="203">
        <v>570728</v>
      </c>
      <c r="C31" s="203">
        <v>932033</v>
      </c>
      <c r="D31" s="203">
        <v>5405393</v>
      </c>
      <c r="E31" s="203">
        <v>6263218</v>
      </c>
      <c r="F31" s="204">
        <v>15.86979892118852</v>
      </c>
    </row>
    <row r="32" spans="1:7" ht="15.6" customHeight="1">
      <c r="A32" s="202" t="s">
        <v>181</v>
      </c>
      <c r="B32" s="203">
        <v>243781</v>
      </c>
      <c r="C32" s="203">
        <v>218710</v>
      </c>
      <c r="D32" s="203">
        <v>1308962</v>
      </c>
      <c r="E32" s="203">
        <v>1313340</v>
      </c>
      <c r="F32" s="204">
        <v>0.33446349091876482</v>
      </c>
    </row>
    <row r="33" spans="1:6" ht="15.6" customHeight="1">
      <c r="A33" s="202" t="s">
        <v>182</v>
      </c>
      <c r="B33" s="203">
        <v>34330</v>
      </c>
      <c r="C33" s="203">
        <v>23371</v>
      </c>
      <c r="D33" s="203">
        <v>195661</v>
      </c>
      <c r="E33" s="203">
        <v>198362</v>
      </c>
      <c r="F33" s="204">
        <v>1.380448837530224</v>
      </c>
    </row>
    <row r="34" spans="1:6" ht="15.6" customHeight="1">
      <c r="A34" s="202" t="s">
        <v>183</v>
      </c>
      <c r="B34" s="203">
        <v>38802</v>
      </c>
      <c r="C34" s="203">
        <v>19426</v>
      </c>
      <c r="D34" s="203">
        <v>212075</v>
      </c>
      <c r="E34" s="203">
        <v>318978</v>
      </c>
      <c r="F34" s="204">
        <v>50.408110338323702</v>
      </c>
    </row>
    <row r="35" spans="1:6" ht="15.6" customHeight="1">
      <c r="A35" s="170" t="s">
        <v>158</v>
      </c>
      <c r="B35" s="90">
        <f>SUM(B7:B34)</f>
        <v>7149480</v>
      </c>
      <c r="C35" s="91">
        <f>SUM(C7:C34)</f>
        <v>7262870</v>
      </c>
      <c r="D35" s="90">
        <f>SUM(D7:D34)</f>
        <v>53427741</v>
      </c>
      <c r="E35" s="92">
        <f>SUM(E7:E34)</f>
        <v>54516659</v>
      </c>
      <c r="F35" s="154">
        <f>E35*100/D35-100</f>
        <v>2.0381134961330361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89181</v>
      </c>
      <c r="C7" s="203">
        <v>43383</v>
      </c>
      <c r="D7" s="203">
        <v>600936</v>
      </c>
      <c r="E7" s="203">
        <v>367925</v>
      </c>
      <c r="F7" s="204">
        <v>-38.774678168723462</v>
      </c>
      <c r="G7" s="27"/>
    </row>
    <row r="8" spans="1:14" ht="15.6" customHeight="1">
      <c r="A8" s="202" t="s">
        <v>11</v>
      </c>
      <c r="B8" s="203">
        <v>141724</v>
      </c>
      <c r="C8" s="203">
        <v>140825</v>
      </c>
      <c r="D8" s="203">
        <v>915910</v>
      </c>
      <c r="E8" s="203">
        <v>736531</v>
      </c>
      <c r="F8" s="204">
        <v>-19.584784531231239</v>
      </c>
      <c r="G8" s="20"/>
    </row>
    <row r="9" spans="1:14" ht="15.6" customHeight="1">
      <c r="A9" s="202" t="s">
        <v>8</v>
      </c>
      <c r="B9" s="203">
        <v>86933</v>
      </c>
      <c r="C9" s="203">
        <v>107401</v>
      </c>
      <c r="D9" s="203">
        <v>942670</v>
      </c>
      <c r="E9" s="203">
        <v>717865</v>
      </c>
      <c r="F9" s="204">
        <v>-23.847687950184049</v>
      </c>
      <c r="G9" s="20"/>
    </row>
    <row r="10" spans="1:14" ht="15.6" customHeight="1">
      <c r="A10" s="202" t="s">
        <v>10</v>
      </c>
      <c r="B10" s="203">
        <v>74039</v>
      </c>
      <c r="C10" s="203">
        <v>89509</v>
      </c>
      <c r="D10" s="203">
        <v>668509</v>
      </c>
      <c r="E10" s="203">
        <v>658598</v>
      </c>
      <c r="F10" s="204">
        <v>-1.482552964881549</v>
      </c>
    </row>
    <row r="11" spans="1:14" ht="15.6" customHeight="1">
      <c r="A11" s="202" t="s">
        <v>9</v>
      </c>
      <c r="B11" s="203">
        <v>5727691</v>
      </c>
      <c r="C11" s="203">
        <v>5812016</v>
      </c>
      <c r="D11" s="203">
        <v>41698088</v>
      </c>
      <c r="E11" s="203">
        <v>41464268</v>
      </c>
      <c r="F11" s="204">
        <v>-0.56074513536448478</v>
      </c>
    </row>
    <row r="12" spans="1:14" ht="15.6" customHeight="1">
      <c r="A12" s="202" t="s">
        <v>6</v>
      </c>
      <c r="B12" s="203">
        <v>206422</v>
      </c>
      <c r="C12" s="203">
        <v>170607</v>
      </c>
      <c r="D12" s="203">
        <v>1366950</v>
      </c>
      <c r="E12" s="203">
        <v>1225621</v>
      </c>
      <c r="F12" s="204">
        <v>-10.33900288964483</v>
      </c>
    </row>
    <row r="13" spans="1:14" ht="15.6" customHeight="1">
      <c r="A13" s="202" t="s">
        <v>175</v>
      </c>
      <c r="B13" s="203">
        <v>1338242</v>
      </c>
      <c r="C13" s="203">
        <v>1390579</v>
      </c>
      <c r="D13" s="203">
        <v>8051608</v>
      </c>
      <c r="E13" s="203">
        <v>8507312</v>
      </c>
      <c r="F13" s="204">
        <v>5.6597887030764582</v>
      </c>
    </row>
    <row r="14" spans="1:14" ht="15.6" customHeight="1">
      <c r="A14" s="202" t="s">
        <v>153</v>
      </c>
      <c r="B14" s="203">
        <v>4479676</v>
      </c>
      <c r="C14" s="203">
        <v>4009390</v>
      </c>
      <c r="D14" s="203">
        <v>29615473</v>
      </c>
      <c r="E14" s="203">
        <v>26324461</v>
      </c>
      <c r="F14" s="204">
        <v>-11.112474887704821</v>
      </c>
    </row>
    <row r="15" spans="1:14" ht="15.6" customHeight="1">
      <c r="A15" s="202" t="s">
        <v>150</v>
      </c>
      <c r="B15" s="203">
        <v>820645</v>
      </c>
      <c r="C15" s="203">
        <v>797901</v>
      </c>
      <c r="D15" s="203">
        <v>5207662</v>
      </c>
      <c r="E15" s="203">
        <v>5038059</v>
      </c>
      <c r="F15" s="204">
        <v>-3.2567973881561438</v>
      </c>
    </row>
    <row r="16" spans="1:14" ht="15.6" customHeight="1">
      <c r="A16" s="202" t="s">
        <v>149</v>
      </c>
      <c r="B16" s="203">
        <v>83053</v>
      </c>
      <c r="C16" s="203">
        <v>92315</v>
      </c>
      <c r="D16" s="203">
        <v>614757</v>
      </c>
      <c r="E16" s="203">
        <v>581759</v>
      </c>
      <c r="F16" s="204">
        <v>-5.3676493313618181</v>
      </c>
      <c r="G16" s="15"/>
    </row>
    <row r="17" spans="1:7" ht="15.6" customHeight="1">
      <c r="A17" s="202" t="s">
        <v>155</v>
      </c>
      <c r="B17" s="203">
        <v>157428</v>
      </c>
      <c r="C17" s="203">
        <v>89920</v>
      </c>
      <c r="D17" s="203">
        <v>947316</v>
      </c>
      <c r="E17" s="203">
        <v>718428</v>
      </c>
      <c r="F17" s="204">
        <v>-24.161736949444531</v>
      </c>
      <c r="G17" s="16"/>
    </row>
    <row r="18" spans="1:7" ht="15.6" customHeight="1">
      <c r="A18" s="202" t="s">
        <v>152</v>
      </c>
      <c r="B18" s="203">
        <v>52968</v>
      </c>
      <c r="C18" s="203">
        <v>45572</v>
      </c>
      <c r="D18" s="203">
        <v>326539</v>
      </c>
      <c r="E18" s="203">
        <v>308090</v>
      </c>
      <c r="F18" s="204">
        <v>-5.6498611191924937</v>
      </c>
    </row>
    <row r="19" spans="1:7" ht="15.6" customHeight="1">
      <c r="A19" s="202" t="s">
        <v>148</v>
      </c>
      <c r="B19" s="203">
        <v>101724</v>
      </c>
      <c r="C19" s="203">
        <v>64008</v>
      </c>
      <c r="D19" s="203">
        <v>527047</v>
      </c>
      <c r="E19" s="203">
        <v>684266</v>
      </c>
      <c r="F19" s="204">
        <v>29.830166949057681</v>
      </c>
    </row>
    <row r="20" spans="1:7" ht="15.6" customHeight="1">
      <c r="A20" s="202" t="s">
        <v>147</v>
      </c>
      <c r="B20" s="203">
        <v>101427</v>
      </c>
      <c r="C20" s="203">
        <v>125857</v>
      </c>
      <c r="D20" s="203">
        <v>757001</v>
      </c>
      <c r="E20" s="203">
        <v>896924</v>
      </c>
      <c r="F20" s="204">
        <v>18.483859334399821</v>
      </c>
    </row>
    <row r="21" spans="1:7" ht="15.6" customHeight="1">
      <c r="A21" s="202" t="s">
        <v>154</v>
      </c>
      <c r="B21" s="203">
        <v>101662</v>
      </c>
      <c r="C21" s="203">
        <v>126174</v>
      </c>
      <c r="D21" s="203">
        <v>760895</v>
      </c>
      <c r="E21" s="203">
        <v>777948</v>
      </c>
      <c r="F21" s="204">
        <v>2.2411765092424081</v>
      </c>
    </row>
    <row r="22" spans="1:7" ht="15.6" customHeight="1">
      <c r="A22" s="202" t="s">
        <v>151</v>
      </c>
      <c r="B22" s="203">
        <v>1534283</v>
      </c>
      <c r="C22" s="203">
        <v>1707489</v>
      </c>
      <c r="D22" s="203">
        <v>10098378</v>
      </c>
      <c r="E22" s="203">
        <v>10584350</v>
      </c>
      <c r="F22" s="204">
        <v>4.8123767995216724</v>
      </c>
    </row>
    <row r="23" spans="1:7" ht="15.6" customHeight="1">
      <c r="A23" s="202" t="s">
        <v>171</v>
      </c>
      <c r="B23" s="203">
        <v>321552</v>
      </c>
      <c r="C23" s="203">
        <v>82792</v>
      </c>
      <c r="D23" s="203">
        <v>2360353</v>
      </c>
      <c r="E23" s="203">
        <v>540238</v>
      </c>
      <c r="F23" s="204">
        <v>-77.111982826297591</v>
      </c>
    </row>
    <row r="24" spans="1:7" ht="15.6" customHeight="1">
      <c r="A24" s="202" t="s">
        <v>146</v>
      </c>
      <c r="B24" s="203">
        <v>87903</v>
      </c>
      <c r="C24" s="203">
        <v>73318</v>
      </c>
      <c r="D24" s="203">
        <v>697466</v>
      </c>
      <c r="E24" s="203">
        <v>632595</v>
      </c>
      <c r="F24" s="204">
        <v>-9.3009551720083863</v>
      </c>
    </row>
    <row r="25" spans="1:7" ht="15.6" customHeight="1">
      <c r="A25" s="202" t="s">
        <v>145</v>
      </c>
      <c r="B25" s="203">
        <v>42430</v>
      </c>
      <c r="C25" s="203">
        <v>35445</v>
      </c>
      <c r="D25" s="203">
        <v>282451</v>
      </c>
      <c r="E25" s="203">
        <v>257572</v>
      </c>
      <c r="F25" s="204">
        <v>-8.8082534669730279</v>
      </c>
    </row>
    <row r="26" spans="1:7" ht="15.6" customHeight="1">
      <c r="A26" s="202" t="s">
        <v>157</v>
      </c>
      <c r="B26" s="203">
        <v>5325</v>
      </c>
      <c r="C26" s="203">
        <v>42612</v>
      </c>
      <c r="D26" s="203">
        <v>82533</v>
      </c>
      <c r="E26" s="203">
        <v>355532</v>
      </c>
      <c r="F26" s="204">
        <v>330.77556856045459</v>
      </c>
    </row>
    <row r="27" spans="1:7" ht="15.6" customHeight="1">
      <c r="A27" s="202" t="s">
        <v>173</v>
      </c>
      <c r="B27" s="203">
        <v>200490</v>
      </c>
      <c r="C27" s="203">
        <v>184301</v>
      </c>
      <c r="D27" s="203">
        <v>1448474</v>
      </c>
      <c r="E27" s="203">
        <v>1478423</v>
      </c>
      <c r="F27" s="204">
        <v>2.0676242721650482</v>
      </c>
    </row>
    <row r="28" spans="1:7" ht="15.6" customHeight="1">
      <c r="A28" s="202" t="s">
        <v>177</v>
      </c>
      <c r="B28" s="203">
        <v>635262</v>
      </c>
      <c r="C28" s="203">
        <v>744627</v>
      </c>
      <c r="D28" s="203">
        <v>4288700</v>
      </c>
      <c r="E28" s="203">
        <v>4725158</v>
      </c>
      <c r="F28" s="204">
        <v>10.176930072049799</v>
      </c>
    </row>
    <row r="29" spans="1:7" ht="15.6" customHeight="1">
      <c r="A29" s="202" t="s">
        <v>178</v>
      </c>
      <c r="B29" s="203">
        <v>270594</v>
      </c>
      <c r="C29" s="203">
        <v>265012</v>
      </c>
      <c r="D29" s="203">
        <v>1683815</v>
      </c>
      <c r="E29" s="203">
        <v>1726155</v>
      </c>
      <c r="F29" s="204">
        <v>2.514528021189975</v>
      </c>
    </row>
    <row r="30" spans="1:7" ht="15.6" customHeight="1">
      <c r="A30" s="202" t="s">
        <v>179</v>
      </c>
      <c r="B30" s="203">
        <v>147519</v>
      </c>
      <c r="C30" s="203">
        <v>113391</v>
      </c>
      <c r="D30" s="203">
        <v>928188</v>
      </c>
      <c r="E30" s="203">
        <v>911305</v>
      </c>
      <c r="F30" s="204">
        <v>-1.818920304938217</v>
      </c>
    </row>
    <row r="31" spans="1:7" ht="15.6" customHeight="1">
      <c r="A31" s="202" t="s">
        <v>180</v>
      </c>
      <c r="B31" s="203">
        <v>227158</v>
      </c>
      <c r="C31" s="203">
        <v>155942</v>
      </c>
      <c r="D31" s="203">
        <v>1670086</v>
      </c>
      <c r="E31" s="203">
        <v>1090068</v>
      </c>
      <c r="F31" s="204">
        <v>-34.729828284291941</v>
      </c>
    </row>
    <row r="32" spans="1:7" ht="15.6" customHeight="1">
      <c r="A32" s="202" t="s">
        <v>181</v>
      </c>
      <c r="B32" s="203">
        <v>6219636</v>
      </c>
      <c r="C32" s="203">
        <v>5808473</v>
      </c>
      <c r="D32" s="203">
        <v>44030512</v>
      </c>
      <c r="E32" s="203">
        <v>40334390</v>
      </c>
      <c r="F32" s="204">
        <v>-8.3944560989888117</v>
      </c>
    </row>
    <row r="33" spans="1:6" ht="15.6" customHeight="1">
      <c r="A33" s="202" t="s">
        <v>182</v>
      </c>
      <c r="B33" s="203">
        <v>334532</v>
      </c>
      <c r="C33" s="203">
        <v>366923</v>
      </c>
      <c r="D33" s="203">
        <v>2483192</v>
      </c>
      <c r="E33" s="203">
        <v>2543400</v>
      </c>
      <c r="F33" s="204">
        <v>2.4246212133415379</v>
      </c>
    </row>
    <row r="34" spans="1:6" ht="15.6" customHeight="1">
      <c r="A34" s="202" t="s">
        <v>183</v>
      </c>
      <c r="B34" s="203">
        <v>65544</v>
      </c>
      <c r="C34" s="203">
        <v>55197</v>
      </c>
      <c r="D34" s="203">
        <v>502295</v>
      </c>
      <c r="E34" s="203">
        <v>406829</v>
      </c>
      <c r="F34" s="204">
        <v>-19.00596263152131</v>
      </c>
    </row>
    <row r="35" spans="1:6" ht="15.6" customHeight="1">
      <c r="A35" s="170" t="s">
        <v>158</v>
      </c>
      <c r="B35" s="90">
        <f>SUM(B7:B34)</f>
        <v>23655043</v>
      </c>
      <c r="C35" s="91">
        <f>SUM(C7:C34)</f>
        <v>22740979</v>
      </c>
      <c r="D35" s="90">
        <f>SUM(D7:D34)</f>
        <v>163557804</v>
      </c>
      <c r="E35" s="92">
        <f>SUM(E7:E34)</f>
        <v>154594070</v>
      </c>
      <c r="F35" s="191">
        <f>E35*100/D35-100</f>
        <v>-5.4804685443196632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99</v>
      </c>
      <c r="E7" s="203">
        <v>109</v>
      </c>
      <c r="F7" s="204">
        <v>10.1010101010101</v>
      </c>
      <c r="G7" s="27"/>
    </row>
    <row r="8" spans="1:14" ht="15.6" customHeight="1">
      <c r="A8" s="202" t="s">
        <v>11</v>
      </c>
      <c r="B8" s="203">
        <v>126740</v>
      </c>
      <c r="C8" s="203">
        <v>106138</v>
      </c>
      <c r="D8" s="203">
        <v>827602</v>
      </c>
      <c r="E8" s="203">
        <v>641738</v>
      </c>
      <c r="F8" s="204">
        <v>-22.458138090531431</v>
      </c>
      <c r="G8" s="20"/>
    </row>
    <row r="9" spans="1:14" ht="15.6" customHeight="1">
      <c r="A9" s="202" t="s">
        <v>8</v>
      </c>
      <c r="B9" s="203">
        <v>19167</v>
      </c>
      <c r="C9" s="203">
        <v>16473</v>
      </c>
      <c r="D9" s="203">
        <v>281866</v>
      </c>
      <c r="E9" s="203">
        <v>102717</v>
      </c>
      <c r="F9" s="204">
        <v>-63.558215605997169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4854355</v>
      </c>
      <c r="C11" s="203">
        <v>4859784</v>
      </c>
      <c r="D11" s="203">
        <v>32625570</v>
      </c>
      <c r="E11" s="203">
        <v>32857099</v>
      </c>
      <c r="F11" s="204">
        <v>0.7096550343794803</v>
      </c>
    </row>
    <row r="12" spans="1:14" ht="15.6" customHeight="1">
      <c r="A12" s="202" t="s">
        <v>6</v>
      </c>
      <c r="B12" s="203">
        <v>129036</v>
      </c>
      <c r="C12" s="203">
        <v>117849</v>
      </c>
      <c r="D12" s="203">
        <v>993881</v>
      </c>
      <c r="E12" s="203">
        <v>853725</v>
      </c>
      <c r="F12" s="204">
        <v>-14.101889461615629</v>
      </c>
    </row>
    <row r="13" spans="1:14" ht="15.6" customHeight="1">
      <c r="A13" s="202" t="s">
        <v>175</v>
      </c>
      <c r="B13" s="203">
        <v>36703</v>
      </c>
      <c r="C13" s="203">
        <v>35531</v>
      </c>
      <c r="D13" s="203">
        <v>222807</v>
      </c>
      <c r="E13" s="203">
        <v>210393</v>
      </c>
      <c r="F13" s="204">
        <v>-5.5716382339872581</v>
      </c>
    </row>
    <row r="14" spans="1:14" ht="15.6" customHeight="1">
      <c r="A14" s="202" t="s">
        <v>153</v>
      </c>
      <c r="B14" s="203">
        <v>3456513</v>
      </c>
      <c r="C14" s="203">
        <v>2939789</v>
      </c>
      <c r="D14" s="203">
        <v>22829292</v>
      </c>
      <c r="E14" s="203">
        <v>19516661</v>
      </c>
      <c r="F14" s="204">
        <v>-14.51044123488367</v>
      </c>
    </row>
    <row r="15" spans="1:14" ht="15.6" customHeight="1">
      <c r="A15" s="202" t="s">
        <v>150</v>
      </c>
      <c r="B15" s="203">
        <v>495123</v>
      </c>
      <c r="C15" s="203">
        <v>492119</v>
      </c>
      <c r="D15" s="203">
        <v>3226430</v>
      </c>
      <c r="E15" s="203">
        <v>3184809</v>
      </c>
      <c r="F15" s="204">
        <v>-1.290001642682469</v>
      </c>
    </row>
    <row r="16" spans="1:14" ht="15.6" customHeight="1">
      <c r="A16" s="202" t="s">
        <v>149</v>
      </c>
      <c r="B16" s="203">
        <v>63234</v>
      </c>
      <c r="C16" s="203">
        <v>70012</v>
      </c>
      <c r="D16" s="203">
        <v>398279</v>
      </c>
      <c r="E16" s="203">
        <v>372056</v>
      </c>
      <c r="F16" s="204">
        <v>-6.5840779955759663</v>
      </c>
      <c r="G16" s="15"/>
    </row>
    <row r="17" spans="1:7" ht="15.6" customHeight="1">
      <c r="A17" s="202" t="s">
        <v>155</v>
      </c>
      <c r="B17" s="203">
        <v>145556</v>
      </c>
      <c r="C17" s="203">
        <v>82333</v>
      </c>
      <c r="D17" s="203">
        <v>869721</v>
      </c>
      <c r="E17" s="203">
        <v>670002</v>
      </c>
      <c r="F17" s="204">
        <v>-22.963571076241688</v>
      </c>
      <c r="G17" s="16"/>
    </row>
    <row r="18" spans="1:7" ht="15.6" customHeight="1">
      <c r="A18" s="202" t="s">
        <v>152</v>
      </c>
      <c r="B18" s="203">
        <v>5225</v>
      </c>
      <c r="C18" s="203">
        <v>5637</v>
      </c>
      <c r="D18" s="203">
        <v>39397</v>
      </c>
      <c r="E18" s="203">
        <v>39483</v>
      </c>
      <c r="F18" s="204">
        <v>0.2182907327969161</v>
      </c>
    </row>
    <row r="19" spans="1:7" ht="15.6" customHeight="1">
      <c r="A19" s="202" t="s">
        <v>148</v>
      </c>
      <c r="B19" s="203">
        <v>44661</v>
      </c>
      <c r="C19" s="203">
        <v>16148</v>
      </c>
      <c r="D19" s="203">
        <v>191172</v>
      </c>
      <c r="E19" s="203">
        <v>252181</v>
      </c>
      <c r="F19" s="204">
        <v>31.913146276651389</v>
      </c>
    </row>
    <row r="20" spans="1:7" ht="15.6" customHeight="1">
      <c r="A20" s="202" t="s">
        <v>147</v>
      </c>
      <c r="B20" s="203">
        <v>55519</v>
      </c>
      <c r="C20" s="203">
        <v>67721</v>
      </c>
      <c r="D20" s="203">
        <v>380446</v>
      </c>
      <c r="E20" s="203">
        <v>437477</v>
      </c>
      <c r="F20" s="204">
        <v>14.990563706807279</v>
      </c>
    </row>
    <row r="21" spans="1:7" ht="15.6" customHeight="1">
      <c r="A21" s="202" t="s">
        <v>154</v>
      </c>
      <c r="B21" s="203">
        <v>48433</v>
      </c>
      <c r="C21" s="203">
        <v>55537</v>
      </c>
      <c r="D21" s="203">
        <v>337026</v>
      </c>
      <c r="E21" s="203">
        <v>330798</v>
      </c>
      <c r="F21" s="204">
        <v>-1.847928646454577</v>
      </c>
    </row>
    <row r="22" spans="1:7" ht="15.6" customHeight="1">
      <c r="A22" s="202" t="s">
        <v>151</v>
      </c>
      <c r="B22" s="203">
        <v>1126406</v>
      </c>
      <c r="C22" s="203">
        <v>1294988</v>
      </c>
      <c r="D22" s="203">
        <v>7421616</v>
      </c>
      <c r="E22" s="203">
        <v>7819734</v>
      </c>
      <c r="F22" s="204">
        <v>5.3643034077753384</v>
      </c>
    </row>
    <row r="23" spans="1:7" ht="15.6" customHeight="1">
      <c r="A23" s="202" t="s">
        <v>171</v>
      </c>
      <c r="B23" s="203">
        <v>281455</v>
      </c>
      <c r="C23" s="203">
        <v>26565</v>
      </c>
      <c r="D23" s="203">
        <v>2095381</v>
      </c>
      <c r="E23" s="203">
        <v>187362</v>
      </c>
      <c r="F23" s="204">
        <v>-91.058332589634063</v>
      </c>
    </row>
    <row r="24" spans="1:7" ht="15.6" customHeight="1">
      <c r="A24" s="202" t="s">
        <v>146</v>
      </c>
      <c r="B24" s="203">
        <v>38838</v>
      </c>
      <c r="C24" s="203">
        <v>46736</v>
      </c>
      <c r="D24" s="203">
        <v>306020</v>
      </c>
      <c r="E24" s="203">
        <v>302149</v>
      </c>
      <c r="F24" s="204">
        <v>-1.264950003267757</v>
      </c>
    </row>
    <row r="25" spans="1:7" ht="15.6" customHeight="1">
      <c r="A25" s="202" t="s">
        <v>145</v>
      </c>
      <c r="B25" s="203">
        <v>2734</v>
      </c>
      <c r="C25" s="203">
        <v>4340</v>
      </c>
      <c r="D25" s="203">
        <v>23569</v>
      </c>
      <c r="E25" s="203">
        <v>27912</v>
      </c>
      <c r="F25" s="204">
        <v>18.42674699817557</v>
      </c>
    </row>
    <row r="26" spans="1:7" ht="15.6" customHeight="1">
      <c r="A26" s="202" t="s">
        <v>157</v>
      </c>
      <c r="B26" s="203">
        <v>0</v>
      </c>
      <c r="C26" s="203">
        <v>252</v>
      </c>
      <c r="D26" s="203">
        <v>0</v>
      </c>
      <c r="E26" s="203">
        <v>2897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323033</v>
      </c>
      <c r="C28" s="203">
        <v>344394</v>
      </c>
      <c r="D28" s="203">
        <v>2124494</v>
      </c>
      <c r="E28" s="203">
        <v>2307015</v>
      </c>
      <c r="F28" s="204">
        <v>8.5912692622337374</v>
      </c>
    </row>
    <row r="29" spans="1:7" ht="15.6" customHeight="1">
      <c r="A29" s="202" t="s">
        <v>178</v>
      </c>
      <c r="B29" s="203">
        <v>32186</v>
      </c>
      <c r="C29" s="203">
        <v>48777</v>
      </c>
      <c r="D29" s="203">
        <v>221449</v>
      </c>
      <c r="E29" s="203">
        <v>272842</v>
      </c>
      <c r="F29" s="204">
        <v>23.207600847147649</v>
      </c>
    </row>
    <row r="30" spans="1:7" ht="15.6" customHeight="1">
      <c r="A30" s="202" t="s">
        <v>179</v>
      </c>
      <c r="B30" s="203">
        <v>91996</v>
      </c>
      <c r="C30" s="203">
        <v>84536</v>
      </c>
      <c r="D30" s="203">
        <v>572564</v>
      </c>
      <c r="E30" s="203">
        <v>594793</v>
      </c>
      <c r="F30" s="204">
        <v>3.882360749191363</v>
      </c>
    </row>
    <row r="31" spans="1:7" ht="15.6" customHeight="1">
      <c r="A31" s="202" t="s">
        <v>180</v>
      </c>
      <c r="B31" s="203">
        <v>41100</v>
      </c>
      <c r="C31" s="203">
        <v>18052</v>
      </c>
      <c r="D31" s="203">
        <v>597255</v>
      </c>
      <c r="E31" s="203">
        <v>207720</v>
      </c>
      <c r="F31" s="204">
        <v>-65.220885551397643</v>
      </c>
    </row>
    <row r="32" spans="1:7" ht="15.6" customHeight="1">
      <c r="A32" s="202" t="s">
        <v>181</v>
      </c>
      <c r="B32" s="203">
        <v>4845331</v>
      </c>
      <c r="C32" s="203">
        <v>4439870</v>
      </c>
      <c r="D32" s="203">
        <v>35051086</v>
      </c>
      <c r="E32" s="203">
        <v>31223681</v>
      </c>
      <c r="F32" s="204">
        <v>-10.91950474801266</v>
      </c>
    </row>
    <row r="33" spans="1:6" ht="15.6" customHeight="1">
      <c r="A33" s="202" t="s">
        <v>182</v>
      </c>
      <c r="B33" s="203">
        <v>212524</v>
      </c>
      <c r="C33" s="203">
        <v>234865</v>
      </c>
      <c r="D33" s="203">
        <v>1577453</v>
      </c>
      <c r="E33" s="203">
        <v>1522660</v>
      </c>
      <c r="F33" s="204">
        <v>-3.4735107797189499</v>
      </c>
    </row>
    <row r="34" spans="1:6" ht="15.6" customHeight="1">
      <c r="A34" s="202" t="s">
        <v>183</v>
      </c>
      <c r="B34" s="203">
        <v>25396</v>
      </c>
      <c r="C34" s="203">
        <v>19517</v>
      </c>
      <c r="D34" s="203">
        <v>176600</v>
      </c>
      <c r="E34" s="203">
        <v>139167</v>
      </c>
      <c r="F34" s="204">
        <v>-21.196489241223109</v>
      </c>
    </row>
    <row r="35" spans="1:6" ht="15.6" customHeight="1">
      <c r="A35" s="170" t="s">
        <v>158</v>
      </c>
      <c r="B35" s="90">
        <f>SUM(B7:B34)</f>
        <v>16501264</v>
      </c>
      <c r="C35" s="91">
        <f>SUM(C7:C34)</f>
        <v>15427963</v>
      </c>
      <c r="D35" s="192">
        <f>SUM(D7:D34)</f>
        <v>113391075</v>
      </c>
      <c r="E35" s="92">
        <f>SUM(E7:E34)</f>
        <v>104077189</v>
      </c>
      <c r="F35" s="154">
        <f>E35*100/D35-100</f>
        <v>-8.2139498192428277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2130.9369999999999</v>
      </c>
      <c r="C7" s="203">
        <v>4313.09</v>
      </c>
      <c r="D7" s="203">
        <v>13274.8</v>
      </c>
      <c r="E7" s="203">
        <v>17401.526999999998</v>
      </c>
      <c r="F7" s="204">
        <v>31.08692409678488</v>
      </c>
      <c r="G7" s="51"/>
    </row>
    <row r="8" spans="1:14" ht="15.6" customHeight="1">
      <c r="A8" s="202" t="s">
        <v>11</v>
      </c>
      <c r="B8" s="203">
        <v>141.90600000000001</v>
      </c>
      <c r="C8" s="203">
        <v>0</v>
      </c>
      <c r="D8" s="203">
        <v>343.57100000000003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541.80799999999999</v>
      </c>
      <c r="C9" s="203">
        <v>494.68099999999998</v>
      </c>
      <c r="D9" s="203">
        <v>1916.548</v>
      </c>
      <c r="E9" s="203">
        <v>1929.134</v>
      </c>
      <c r="F9" s="204">
        <v>0.65670152795546244</v>
      </c>
      <c r="G9" s="20"/>
    </row>
    <row r="10" spans="1:14" ht="15.6" customHeight="1">
      <c r="A10" s="202" t="s">
        <v>10</v>
      </c>
      <c r="B10" s="203">
        <v>1398.6579999999999</v>
      </c>
      <c r="C10" s="203">
        <v>1110.192</v>
      </c>
      <c r="D10" s="203">
        <v>10471.133</v>
      </c>
      <c r="E10" s="203">
        <v>5240.2850000000017</v>
      </c>
      <c r="F10" s="204">
        <v>-49.954938018646097</v>
      </c>
    </row>
    <row r="11" spans="1:14" ht="15.6" customHeight="1">
      <c r="A11" s="202" t="s">
        <v>9</v>
      </c>
      <c r="B11" s="203">
        <v>81.36</v>
      </c>
      <c r="C11" s="203">
        <v>60.847999999999999</v>
      </c>
      <c r="D11" s="203">
        <v>430.43999999999988</v>
      </c>
      <c r="E11" s="203">
        <v>372.5390000000001</v>
      </c>
      <c r="F11" s="204">
        <v>-13.45158442523925</v>
      </c>
    </row>
    <row r="12" spans="1:14" ht="15.6" customHeight="1">
      <c r="A12" s="202" t="s">
        <v>6</v>
      </c>
      <c r="B12" s="203">
        <v>1477.579</v>
      </c>
      <c r="C12" s="203">
        <v>1158.2909999999999</v>
      </c>
      <c r="D12" s="203">
        <v>7512.8649999999971</v>
      </c>
      <c r="E12" s="203">
        <v>7297.0209999999988</v>
      </c>
      <c r="F12" s="204">
        <v>-2.8729918612939258</v>
      </c>
    </row>
    <row r="13" spans="1:14" ht="15.6" customHeight="1">
      <c r="A13" s="202" t="s">
        <v>175</v>
      </c>
      <c r="B13" s="203">
        <v>215.404</v>
      </c>
      <c r="C13" s="203">
        <v>135.56700000000001</v>
      </c>
      <c r="D13" s="203">
        <v>1086.114</v>
      </c>
      <c r="E13" s="203">
        <v>881.529</v>
      </c>
      <c r="F13" s="204">
        <v>-18.836420486247292</v>
      </c>
    </row>
    <row r="14" spans="1:14" ht="15.6" customHeight="1">
      <c r="A14" s="202" t="s">
        <v>153</v>
      </c>
      <c r="B14" s="203">
        <v>405.935</v>
      </c>
      <c r="C14" s="203">
        <v>166.62700000000001</v>
      </c>
      <c r="D14" s="203">
        <v>2226.2890000000002</v>
      </c>
      <c r="E14" s="203">
        <v>1078.3699999999999</v>
      </c>
      <c r="F14" s="204">
        <v>-51.561993972929841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53.634000000000007</v>
      </c>
      <c r="C16" s="203">
        <v>55.805</v>
      </c>
      <c r="D16" s="203">
        <v>191.42199999999991</v>
      </c>
      <c r="E16" s="203">
        <v>96.043999999999997</v>
      </c>
      <c r="F16" s="204">
        <v>-49.82603880431715</v>
      </c>
      <c r="G16" s="15"/>
    </row>
    <row r="17" spans="1:7" ht="15.6" customHeight="1">
      <c r="A17" s="202" t="s">
        <v>155</v>
      </c>
      <c r="B17" s="203">
        <v>385.67899999999997</v>
      </c>
      <c r="C17" s="203">
        <v>234.178</v>
      </c>
      <c r="D17" s="203">
        <v>1531.59</v>
      </c>
      <c r="E17" s="203">
        <v>1592.2159999999999</v>
      </c>
      <c r="F17" s="204">
        <v>3.9583700598724358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21.754999999999999</v>
      </c>
      <c r="C19" s="203">
        <v>10.241</v>
      </c>
      <c r="D19" s="203">
        <v>100.499</v>
      </c>
      <c r="E19" s="203">
        <v>115.038</v>
      </c>
      <c r="F19" s="204">
        <v>14.46681061503101</v>
      </c>
    </row>
    <row r="20" spans="1:7" ht="15.6" customHeight="1">
      <c r="A20" s="202" t="s">
        <v>147</v>
      </c>
      <c r="B20" s="203">
        <v>903.577</v>
      </c>
      <c r="C20" s="203">
        <v>746.27500000000009</v>
      </c>
      <c r="D20" s="203">
        <v>6671.5630000000028</v>
      </c>
      <c r="E20" s="203">
        <v>6169.4880000000003</v>
      </c>
      <c r="F20" s="204">
        <v>-7.52559782467769</v>
      </c>
    </row>
    <row r="21" spans="1:7" ht="15.6" customHeight="1">
      <c r="A21" s="202" t="s">
        <v>154</v>
      </c>
      <c r="B21" s="203">
        <v>14.936</v>
      </c>
      <c r="C21" s="203">
        <v>14.795999999999999</v>
      </c>
      <c r="D21" s="203">
        <v>116.97499999999999</v>
      </c>
      <c r="E21" s="203">
        <v>111.56100000000001</v>
      </c>
      <c r="F21" s="204">
        <v>-4.6283393887582633</v>
      </c>
    </row>
    <row r="22" spans="1:7" ht="15.6" customHeight="1">
      <c r="A22" s="202" t="s">
        <v>151</v>
      </c>
      <c r="B22" s="203">
        <v>142.887</v>
      </c>
      <c r="C22" s="203">
        <v>80.207999999999998</v>
      </c>
      <c r="D22" s="203">
        <v>598.28599999999994</v>
      </c>
      <c r="E22" s="203">
        <v>438.60000000000008</v>
      </c>
      <c r="F22" s="204">
        <v>-26.690579421881839</v>
      </c>
    </row>
    <row r="23" spans="1:7" ht="15.6" customHeight="1">
      <c r="A23" s="202" t="s">
        <v>171</v>
      </c>
      <c r="B23" s="203">
        <v>31.884</v>
      </c>
      <c r="C23" s="203">
        <v>10.451000000000001</v>
      </c>
      <c r="D23" s="203">
        <v>178.654</v>
      </c>
      <c r="E23" s="203">
        <v>94.051000000000016</v>
      </c>
      <c r="F23" s="204">
        <v>-47.355782686085931</v>
      </c>
    </row>
    <row r="24" spans="1:7" ht="15.6" customHeight="1">
      <c r="A24" s="202" t="s">
        <v>146</v>
      </c>
      <c r="B24" s="203">
        <v>216.154</v>
      </c>
      <c r="C24" s="203">
        <v>148.727</v>
      </c>
      <c r="D24" s="203">
        <v>1397.8340000000001</v>
      </c>
      <c r="E24" s="203">
        <v>1497.558</v>
      </c>
      <c r="F24" s="204">
        <v>7.1341804534730073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95.660000000000011</v>
      </c>
      <c r="C26" s="203">
        <v>120.316</v>
      </c>
      <c r="D26" s="203">
        <v>531.77200000000005</v>
      </c>
      <c r="E26" s="203">
        <v>465.2879999999999</v>
      </c>
      <c r="F26" s="204">
        <v>-12.50235063147367</v>
      </c>
    </row>
    <row r="27" spans="1:7" ht="15.6" customHeight="1">
      <c r="A27" s="202" t="s">
        <v>173</v>
      </c>
      <c r="B27" s="203">
        <v>1321.288</v>
      </c>
      <c r="C27" s="203">
        <v>1360.9259999999999</v>
      </c>
      <c r="D27" s="203">
        <v>11856.689</v>
      </c>
      <c r="E27" s="203">
        <v>13327.481</v>
      </c>
      <c r="F27" s="204">
        <v>12.404744697275939</v>
      </c>
    </row>
    <row r="28" spans="1:7" ht="15.6" customHeight="1">
      <c r="A28" s="202" t="s">
        <v>177</v>
      </c>
      <c r="B28" s="203">
        <v>210.50899999999999</v>
      </c>
      <c r="C28" s="203">
        <v>392.108</v>
      </c>
      <c r="D28" s="203">
        <v>1541.502</v>
      </c>
      <c r="E28" s="203">
        <v>2253.5969999999988</v>
      </c>
      <c r="F28" s="204">
        <v>46.194880058540207</v>
      </c>
    </row>
    <row r="29" spans="1:7" ht="15.6" customHeight="1">
      <c r="A29" s="202" t="s">
        <v>178</v>
      </c>
      <c r="B29" s="203">
        <v>360.81299999999999</v>
      </c>
      <c r="C29" s="203">
        <v>179.72900000000001</v>
      </c>
      <c r="D29" s="203">
        <v>4440.3190000000004</v>
      </c>
      <c r="E29" s="203">
        <v>2709.125</v>
      </c>
      <c r="F29" s="204">
        <v>-38.988054687061897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261.38799999999998</v>
      </c>
      <c r="C31" s="203">
        <v>257.52100000000002</v>
      </c>
      <c r="D31" s="203">
        <v>1143.6110000000001</v>
      </c>
      <c r="E31" s="203">
        <v>1189.4179999999999</v>
      </c>
      <c r="F31" s="204">
        <v>4.0054703915929224</v>
      </c>
    </row>
    <row r="32" spans="1:7" ht="15.6" customHeight="1">
      <c r="A32" s="202" t="s">
        <v>181</v>
      </c>
      <c r="B32" s="203">
        <v>57.514000000000003</v>
      </c>
      <c r="C32" s="203">
        <v>165.51</v>
      </c>
      <c r="D32" s="203">
        <v>483.69000000000011</v>
      </c>
      <c r="E32" s="203">
        <v>738.61499999999978</v>
      </c>
      <c r="F32" s="204">
        <v>52.7042113750542</v>
      </c>
    </row>
    <row r="33" spans="1:6" ht="15.6" customHeight="1">
      <c r="A33" s="202" t="s">
        <v>182</v>
      </c>
      <c r="B33" s="203">
        <v>2801.7629999999999</v>
      </c>
      <c r="C33" s="203">
        <v>2695.7130000000002</v>
      </c>
      <c r="D33" s="203">
        <v>18700.292000000001</v>
      </c>
      <c r="E33" s="203">
        <v>18107.594000000001</v>
      </c>
      <c r="F33" s="204">
        <v>-3.169458530380155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13273.027999999998</v>
      </c>
      <c r="C35" s="91">
        <f>SUM(C7:C34)</f>
        <v>13911.800000000001</v>
      </c>
      <c r="D35" s="90">
        <f>SUM(D7:D34)</f>
        <v>86747.358000000007</v>
      </c>
      <c r="E35" s="92">
        <f>SUM(E7:E34)</f>
        <v>83106.078999999998</v>
      </c>
      <c r="F35" s="154">
        <f>E35*100/D35-100</f>
        <v>-4.1975676077650803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3791</v>
      </c>
      <c r="C7" s="203">
        <v>4178</v>
      </c>
      <c r="D7" s="203">
        <v>30968</v>
      </c>
      <c r="E7" s="203">
        <v>32903</v>
      </c>
      <c r="F7" s="204">
        <v>6.2483854301214166</v>
      </c>
      <c r="G7" s="51"/>
    </row>
    <row r="8" spans="1:14" ht="15.6" customHeight="1">
      <c r="A8" s="202" t="s">
        <v>11</v>
      </c>
      <c r="B8" s="203">
        <v>1914</v>
      </c>
      <c r="C8" s="203">
        <v>3728</v>
      </c>
      <c r="D8" s="203">
        <v>12652</v>
      </c>
      <c r="E8" s="203">
        <v>16013</v>
      </c>
      <c r="F8" s="204">
        <v>26.56496996522289</v>
      </c>
      <c r="G8" s="20"/>
    </row>
    <row r="9" spans="1:14" ht="15.6" customHeight="1">
      <c r="A9" s="202" t="s">
        <v>8</v>
      </c>
      <c r="B9" s="203">
        <v>10263</v>
      </c>
      <c r="C9" s="203">
        <v>13122</v>
      </c>
      <c r="D9" s="203">
        <v>41856</v>
      </c>
      <c r="E9" s="203">
        <v>50660</v>
      </c>
      <c r="F9" s="204">
        <v>21.034021406727831</v>
      </c>
      <c r="G9" s="20"/>
    </row>
    <row r="10" spans="1:14" ht="15.6" customHeight="1">
      <c r="A10" s="202" t="s">
        <v>10</v>
      </c>
      <c r="B10" s="203">
        <v>7487</v>
      </c>
      <c r="C10" s="203">
        <v>5684</v>
      </c>
      <c r="D10" s="203">
        <v>35386</v>
      </c>
      <c r="E10" s="203">
        <v>31755</v>
      </c>
      <c r="F10" s="204">
        <v>-10.261120217034991</v>
      </c>
    </row>
    <row r="11" spans="1:14" ht="15.6" customHeight="1">
      <c r="A11" s="202" t="s">
        <v>9</v>
      </c>
      <c r="B11" s="203">
        <v>344292</v>
      </c>
      <c r="C11" s="203">
        <v>351845</v>
      </c>
      <c r="D11" s="203">
        <v>2346948</v>
      </c>
      <c r="E11" s="203">
        <v>2105808</v>
      </c>
      <c r="F11" s="204">
        <v>-10.274620485839479</v>
      </c>
    </row>
    <row r="12" spans="1:14" ht="15.6" customHeight="1">
      <c r="A12" s="202" t="s">
        <v>6</v>
      </c>
      <c r="B12" s="203">
        <v>18828</v>
      </c>
      <c r="C12" s="203">
        <v>9362</v>
      </c>
      <c r="D12" s="203">
        <v>98370</v>
      </c>
      <c r="E12" s="203">
        <v>67344</v>
      </c>
      <c r="F12" s="204">
        <v>-31.540103690149429</v>
      </c>
    </row>
    <row r="13" spans="1:14" ht="15.6" customHeight="1">
      <c r="A13" s="202" t="s">
        <v>175</v>
      </c>
      <c r="B13" s="203">
        <v>10660</v>
      </c>
      <c r="C13" s="203">
        <v>18573</v>
      </c>
      <c r="D13" s="203">
        <v>45395</v>
      </c>
      <c r="E13" s="203">
        <v>75450</v>
      </c>
      <c r="F13" s="204">
        <v>66.207732129089095</v>
      </c>
    </row>
    <row r="14" spans="1:14" ht="15.6" customHeight="1">
      <c r="A14" s="202" t="s">
        <v>153</v>
      </c>
      <c r="B14" s="203">
        <v>167615</v>
      </c>
      <c r="C14" s="203">
        <v>139278</v>
      </c>
      <c r="D14" s="203">
        <v>1104677</v>
      </c>
      <c r="E14" s="203">
        <v>899610</v>
      </c>
      <c r="F14" s="204">
        <v>-18.563525808901598</v>
      </c>
    </row>
    <row r="15" spans="1:14" ht="15.6" customHeight="1">
      <c r="A15" s="202" t="s">
        <v>150</v>
      </c>
      <c r="B15" s="203">
        <v>10741</v>
      </c>
      <c r="C15" s="203">
        <v>12043</v>
      </c>
      <c r="D15" s="203">
        <v>69906</v>
      </c>
      <c r="E15" s="203">
        <v>77169</v>
      </c>
      <c r="F15" s="204">
        <v>10.389666123079561</v>
      </c>
    </row>
    <row r="16" spans="1:14" ht="15.6" customHeight="1">
      <c r="A16" s="202" t="s">
        <v>149</v>
      </c>
      <c r="B16" s="203">
        <v>15740</v>
      </c>
      <c r="C16" s="203">
        <v>21873</v>
      </c>
      <c r="D16" s="203">
        <v>111582</v>
      </c>
      <c r="E16" s="203">
        <v>123961</v>
      </c>
      <c r="F16" s="204">
        <v>11.094083275080211</v>
      </c>
      <c r="G16" s="15"/>
    </row>
    <row r="17" spans="1:7" ht="15.6" customHeight="1">
      <c r="A17" s="202" t="s">
        <v>155</v>
      </c>
      <c r="B17" s="203">
        <v>2510</v>
      </c>
      <c r="C17" s="203">
        <v>2649</v>
      </c>
      <c r="D17" s="203">
        <v>19643</v>
      </c>
      <c r="E17" s="203">
        <v>17327</v>
      </c>
      <c r="F17" s="204">
        <v>-11.79045970574759</v>
      </c>
      <c r="G17" s="16"/>
    </row>
    <row r="18" spans="1:7" ht="15.6" customHeight="1">
      <c r="A18" s="202" t="s">
        <v>152</v>
      </c>
      <c r="B18" s="203">
        <v>76573</v>
      </c>
      <c r="C18" s="203">
        <v>36125</v>
      </c>
      <c r="D18" s="203">
        <v>393947</v>
      </c>
      <c r="E18" s="203">
        <v>363835</v>
      </c>
      <c r="F18" s="204">
        <v>-7.643667803029345</v>
      </c>
    </row>
    <row r="19" spans="1:7" ht="15.6" customHeight="1">
      <c r="A19" s="202" t="s">
        <v>148</v>
      </c>
      <c r="B19" s="203">
        <v>1581</v>
      </c>
      <c r="C19" s="203">
        <v>1388</v>
      </c>
      <c r="D19" s="203">
        <v>8281</v>
      </c>
      <c r="E19" s="203">
        <v>9554</v>
      </c>
      <c r="F19" s="204">
        <v>15.37253954836372</v>
      </c>
    </row>
    <row r="20" spans="1:7" ht="15.6" customHeight="1">
      <c r="A20" s="202" t="s">
        <v>147</v>
      </c>
      <c r="B20" s="203">
        <v>5309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12848</v>
      </c>
      <c r="C21" s="203">
        <v>17543</v>
      </c>
      <c r="D21" s="203">
        <v>104089</v>
      </c>
      <c r="E21" s="203">
        <v>97965</v>
      </c>
      <c r="F21" s="204">
        <v>-5.8834266829347968</v>
      </c>
    </row>
    <row r="22" spans="1:7" ht="15.6" customHeight="1">
      <c r="A22" s="202" t="s">
        <v>151</v>
      </c>
      <c r="B22" s="203">
        <v>217475</v>
      </c>
      <c r="C22" s="203">
        <v>168922</v>
      </c>
      <c r="D22" s="203">
        <v>1508159</v>
      </c>
      <c r="E22" s="203">
        <v>1399158</v>
      </c>
      <c r="F22" s="204">
        <v>-7.227420981474765</v>
      </c>
    </row>
    <row r="23" spans="1:7" ht="15.6" customHeight="1">
      <c r="A23" s="202" t="s">
        <v>171</v>
      </c>
      <c r="B23" s="203">
        <v>6123</v>
      </c>
      <c r="C23" s="203">
        <v>8607</v>
      </c>
      <c r="D23" s="203">
        <v>41279</v>
      </c>
      <c r="E23" s="203">
        <v>51139</v>
      </c>
      <c r="F23" s="204">
        <v>23.88623755420431</v>
      </c>
    </row>
    <row r="24" spans="1:7" ht="15.6" customHeight="1">
      <c r="A24" s="202" t="s">
        <v>146</v>
      </c>
      <c r="B24" s="203">
        <v>3758</v>
      </c>
      <c r="C24" s="203">
        <v>1791</v>
      </c>
      <c r="D24" s="203">
        <v>22504</v>
      </c>
      <c r="E24" s="203">
        <v>13695</v>
      </c>
      <c r="F24" s="204">
        <v>-39.144152150728758</v>
      </c>
    </row>
    <row r="25" spans="1:7" ht="15.6" customHeight="1">
      <c r="A25" s="202" t="s">
        <v>145</v>
      </c>
      <c r="B25" s="203">
        <v>9</v>
      </c>
      <c r="C25" s="203">
        <v>1092</v>
      </c>
      <c r="D25" s="203">
        <v>2260</v>
      </c>
      <c r="E25" s="203">
        <v>1632</v>
      </c>
      <c r="F25" s="204">
        <v>-27.787610619469021</v>
      </c>
    </row>
    <row r="26" spans="1:7" ht="15.6" customHeight="1">
      <c r="A26" s="202" t="s">
        <v>157</v>
      </c>
      <c r="B26" s="203">
        <v>2116</v>
      </c>
      <c r="C26" s="203">
        <v>3153</v>
      </c>
      <c r="D26" s="203">
        <v>10238</v>
      </c>
      <c r="E26" s="203">
        <v>15390</v>
      </c>
      <c r="F26" s="204">
        <v>50.32232857980074</v>
      </c>
    </row>
    <row r="27" spans="1:7" ht="15.6" customHeight="1">
      <c r="A27" s="202" t="s">
        <v>173</v>
      </c>
      <c r="B27" s="203">
        <v>2230</v>
      </c>
      <c r="C27" s="203">
        <v>2002</v>
      </c>
      <c r="D27" s="203">
        <v>15341</v>
      </c>
      <c r="E27" s="203">
        <v>15155</v>
      </c>
      <c r="F27" s="204">
        <v>-1.2124372596310591</v>
      </c>
    </row>
    <row r="28" spans="1:7" ht="15.6" customHeight="1">
      <c r="A28" s="202" t="s">
        <v>177</v>
      </c>
      <c r="B28" s="203">
        <v>51948</v>
      </c>
      <c r="C28" s="203">
        <v>52298</v>
      </c>
      <c r="D28" s="203">
        <v>302261</v>
      </c>
      <c r="E28" s="203">
        <v>389742</v>
      </c>
      <c r="F28" s="204">
        <v>28.942205577299092</v>
      </c>
    </row>
    <row r="29" spans="1:7" ht="15.6" customHeight="1">
      <c r="A29" s="202" t="s">
        <v>178</v>
      </c>
      <c r="B29" s="203">
        <v>3384</v>
      </c>
      <c r="C29" s="203">
        <v>4366</v>
      </c>
      <c r="D29" s="203">
        <v>18437</v>
      </c>
      <c r="E29" s="203">
        <v>26416</v>
      </c>
      <c r="F29" s="204">
        <v>43.277105819818843</v>
      </c>
    </row>
    <row r="30" spans="1:7" ht="15.6" customHeight="1">
      <c r="A30" s="202" t="s">
        <v>179</v>
      </c>
      <c r="B30" s="203">
        <v>2985</v>
      </c>
      <c r="C30" s="203">
        <v>2075</v>
      </c>
      <c r="D30" s="203">
        <v>18964</v>
      </c>
      <c r="E30" s="203">
        <v>16798</v>
      </c>
      <c r="F30" s="204">
        <v>-11.421641004007601</v>
      </c>
    </row>
    <row r="31" spans="1:7" ht="15.6" customHeight="1">
      <c r="A31" s="202" t="s">
        <v>180</v>
      </c>
      <c r="B31" s="203">
        <v>7407</v>
      </c>
      <c r="C31" s="203">
        <v>7819</v>
      </c>
      <c r="D31" s="203">
        <v>63981</v>
      </c>
      <c r="E31" s="203">
        <v>64963</v>
      </c>
      <c r="F31" s="204">
        <v>1.534830652850061</v>
      </c>
    </row>
    <row r="32" spans="1:7" ht="15.6" customHeight="1">
      <c r="A32" s="202" t="s">
        <v>181</v>
      </c>
      <c r="B32" s="203">
        <v>44417</v>
      </c>
      <c r="C32" s="203">
        <v>36245</v>
      </c>
      <c r="D32" s="203">
        <v>220347</v>
      </c>
      <c r="E32" s="203">
        <v>252075</v>
      </c>
      <c r="F32" s="204">
        <v>14.39910686326567</v>
      </c>
    </row>
    <row r="33" spans="1:6" ht="15.6" customHeight="1">
      <c r="A33" s="202" t="s">
        <v>182</v>
      </c>
      <c r="B33" s="203">
        <v>10137</v>
      </c>
      <c r="C33" s="203">
        <v>3280</v>
      </c>
      <c r="D33" s="203">
        <v>71427</v>
      </c>
      <c r="E33" s="203">
        <v>38535</v>
      </c>
      <c r="F33" s="204">
        <v>-46.049813095888112</v>
      </c>
    </row>
    <row r="34" spans="1:6" ht="15.6" customHeight="1">
      <c r="A34" s="202" t="s">
        <v>183</v>
      </c>
      <c r="B34" s="203">
        <v>816</v>
      </c>
      <c r="C34" s="203">
        <v>594</v>
      </c>
      <c r="D34" s="203">
        <v>4677</v>
      </c>
      <c r="E34" s="203">
        <v>4733</v>
      </c>
      <c r="F34" s="204">
        <v>1.197348727816973</v>
      </c>
    </row>
    <row r="35" spans="1:6" ht="15.6" customHeight="1">
      <c r="A35" s="170" t="s">
        <v>158</v>
      </c>
      <c r="B35" s="90">
        <f>SUM(B7:B34)</f>
        <v>1042957</v>
      </c>
      <c r="C35" s="91">
        <f>SUM(C7:C34)</f>
        <v>929635</v>
      </c>
      <c r="D35" s="192">
        <f>SUM(D7:D34)</f>
        <v>6744476</v>
      </c>
      <c r="E35" s="192">
        <f>SUM(E7:E34)</f>
        <v>6269850</v>
      </c>
      <c r="F35" s="154">
        <f>E35*100/D35-100</f>
        <v>-7.0372553775860354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2600</v>
      </c>
      <c r="C7" s="203">
        <v>3148</v>
      </c>
      <c r="D7" s="203">
        <v>17675</v>
      </c>
      <c r="E7" s="203">
        <v>18511</v>
      </c>
      <c r="F7" s="204">
        <v>4.729844413012728</v>
      </c>
      <c r="G7" s="51"/>
    </row>
    <row r="8" spans="1:14" ht="15.6" customHeight="1">
      <c r="A8" s="202" t="s">
        <v>11</v>
      </c>
      <c r="B8" s="203">
        <v>207</v>
      </c>
      <c r="C8" s="203">
        <v>161</v>
      </c>
      <c r="D8" s="203">
        <v>1381</v>
      </c>
      <c r="E8" s="203">
        <v>1117</v>
      </c>
      <c r="F8" s="204">
        <v>-19.116582186821152</v>
      </c>
      <c r="G8" s="20"/>
    </row>
    <row r="9" spans="1:14" ht="15.6" customHeight="1">
      <c r="A9" s="202" t="s">
        <v>8</v>
      </c>
      <c r="B9" s="203">
        <v>5176</v>
      </c>
      <c r="C9" s="203">
        <v>6568</v>
      </c>
      <c r="D9" s="203">
        <v>20603</v>
      </c>
      <c r="E9" s="203">
        <v>27059</v>
      </c>
      <c r="F9" s="204">
        <v>31.3352424404213</v>
      </c>
      <c r="G9" s="20"/>
    </row>
    <row r="10" spans="1:14" ht="15.6" customHeight="1">
      <c r="A10" s="202" t="s">
        <v>10</v>
      </c>
      <c r="B10" s="203">
        <v>1695</v>
      </c>
      <c r="C10" s="203">
        <v>1301</v>
      </c>
      <c r="D10" s="203">
        <v>11082</v>
      </c>
      <c r="E10" s="203">
        <v>8875</v>
      </c>
      <c r="F10" s="204">
        <v>-19.91517776574625</v>
      </c>
    </row>
    <row r="11" spans="1:14" ht="15.6" customHeight="1">
      <c r="A11" s="202" t="s">
        <v>9</v>
      </c>
      <c r="B11" s="203">
        <v>324427</v>
      </c>
      <c r="C11" s="203">
        <v>336702</v>
      </c>
      <c r="D11" s="203">
        <v>2234669</v>
      </c>
      <c r="E11" s="203">
        <v>2004274</v>
      </c>
      <c r="F11" s="204">
        <v>-10.310028017572179</v>
      </c>
    </row>
    <row r="12" spans="1:14" ht="15.6" customHeight="1">
      <c r="A12" s="202" t="s">
        <v>6</v>
      </c>
      <c r="B12" s="203">
        <v>1325</v>
      </c>
      <c r="C12" s="203">
        <v>1245</v>
      </c>
      <c r="D12" s="203">
        <v>21506</v>
      </c>
      <c r="E12" s="203">
        <v>14644</v>
      </c>
      <c r="F12" s="204">
        <v>-31.907374686134101</v>
      </c>
    </row>
    <row r="13" spans="1:14" ht="15.6" customHeight="1">
      <c r="A13" s="202" t="s">
        <v>175</v>
      </c>
      <c r="B13" s="203">
        <v>168</v>
      </c>
      <c r="C13" s="203">
        <v>40</v>
      </c>
      <c r="D13" s="203">
        <v>1060</v>
      </c>
      <c r="E13" s="203">
        <v>808</v>
      </c>
      <c r="F13" s="204">
        <v>-23.773584905660371</v>
      </c>
    </row>
    <row r="14" spans="1:14" ht="15.6" customHeight="1">
      <c r="A14" s="202" t="s">
        <v>153</v>
      </c>
      <c r="B14" s="203">
        <v>144832</v>
      </c>
      <c r="C14" s="203">
        <v>109617</v>
      </c>
      <c r="D14" s="203">
        <v>956812</v>
      </c>
      <c r="E14" s="203">
        <v>746734</v>
      </c>
      <c r="F14" s="204">
        <v>-21.9560373406688</v>
      </c>
    </row>
    <row r="15" spans="1:14" ht="15.6" customHeight="1">
      <c r="A15" s="202" t="s">
        <v>150</v>
      </c>
      <c r="B15" s="203">
        <v>5693</v>
      </c>
      <c r="C15" s="203">
        <v>6262</v>
      </c>
      <c r="D15" s="203">
        <v>37054</v>
      </c>
      <c r="E15" s="203">
        <v>40441</v>
      </c>
      <c r="F15" s="204">
        <v>9.14071355319264</v>
      </c>
    </row>
    <row r="16" spans="1:14" ht="15.6" customHeight="1">
      <c r="A16" s="202" t="s">
        <v>149</v>
      </c>
      <c r="B16" s="203">
        <v>1200</v>
      </c>
      <c r="C16" s="203">
        <v>0</v>
      </c>
      <c r="D16" s="203">
        <v>10357</v>
      </c>
      <c r="E16" s="203">
        <v>5056</v>
      </c>
      <c r="F16" s="204">
        <v>-51.182774934826689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75139</v>
      </c>
      <c r="C18" s="203">
        <v>34680</v>
      </c>
      <c r="D18" s="203">
        <v>384886</v>
      </c>
      <c r="E18" s="203">
        <v>352113</v>
      </c>
      <c r="F18" s="204">
        <v>-8.5149888538424392</v>
      </c>
    </row>
    <row r="19" spans="1:7" ht="15.6" customHeight="1">
      <c r="A19" s="202" t="s">
        <v>148</v>
      </c>
      <c r="B19" s="203">
        <v>1153</v>
      </c>
      <c r="C19" s="203">
        <v>1202</v>
      </c>
      <c r="D19" s="203">
        <v>5282</v>
      </c>
      <c r="E19" s="203">
        <v>6165</v>
      </c>
      <c r="F19" s="204">
        <v>16.717152593714498</v>
      </c>
    </row>
    <row r="20" spans="1:7" ht="15.6" customHeight="1">
      <c r="A20" s="202" t="s">
        <v>147</v>
      </c>
      <c r="B20" s="203">
        <v>5309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11175</v>
      </c>
      <c r="C21" s="203">
        <v>15063</v>
      </c>
      <c r="D21" s="203">
        <v>91004</v>
      </c>
      <c r="E21" s="203">
        <v>80430</v>
      </c>
      <c r="F21" s="204">
        <v>-11.6192694826601</v>
      </c>
    </row>
    <row r="22" spans="1:7" ht="15.6" customHeight="1">
      <c r="A22" s="202" t="s">
        <v>151</v>
      </c>
      <c r="B22" s="203">
        <v>202567</v>
      </c>
      <c r="C22" s="203">
        <v>152024</v>
      </c>
      <c r="D22" s="203">
        <v>1363142</v>
      </c>
      <c r="E22" s="203">
        <v>1233169</v>
      </c>
      <c r="F22" s="204">
        <v>-9.5348100197925021</v>
      </c>
    </row>
    <row r="23" spans="1:7" ht="15.6" customHeight="1">
      <c r="A23" s="202" t="s">
        <v>171</v>
      </c>
      <c r="B23" s="203">
        <v>3008</v>
      </c>
      <c r="C23" s="203">
        <v>3319</v>
      </c>
      <c r="D23" s="203">
        <v>15162</v>
      </c>
      <c r="E23" s="203">
        <v>19722</v>
      </c>
      <c r="F23" s="204">
        <v>30.075187969924801</v>
      </c>
    </row>
    <row r="24" spans="1:7" ht="15.6" customHeight="1">
      <c r="A24" s="202" t="s">
        <v>146</v>
      </c>
      <c r="B24" s="203">
        <v>1999</v>
      </c>
      <c r="C24" s="203">
        <v>944</v>
      </c>
      <c r="D24" s="203">
        <v>12384</v>
      </c>
      <c r="E24" s="203">
        <v>6154</v>
      </c>
      <c r="F24" s="204">
        <v>-50.30684754521964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1007</v>
      </c>
      <c r="C26" s="203">
        <v>2359</v>
      </c>
      <c r="D26" s="203">
        <v>6710</v>
      </c>
      <c r="E26" s="203">
        <v>9640</v>
      </c>
      <c r="F26" s="204">
        <v>43.666169895678081</v>
      </c>
    </row>
    <row r="27" spans="1:7" ht="15.6" customHeight="1">
      <c r="A27" s="202" t="s">
        <v>173</v>
      </c>
      <c r="B27" s="203">
        <v>976</v>
      </c>
      <c r="C27" s="203">
        <v>926</v>
      </c>
      <c r="D27" s="203">
        <v>7044</v>
      </c>
      <c r="E27" s="203">
        <v>6799</v>
      </c>
      <c r="F27" s="204">
        <v>-3.4781374219193708</v>
      </c>
    </row>
    <row r="28" spans="1:7" ht="15.6" customHeight="1">
      <c r="A28" s="202" t="s">
        <v>177</v>
      </c>
      <c r="B28" s="203">
        <v>46758</v>
      </c>
      <c r="C28" s="203">
        <v>50246</v>
      </c>
      <c r="D28" s="203">
        <v>241822</v>
      </c>
      <c r="E28" s="203">
        <v>357833</v>
      </c>
      <c r="F28" s="204">
        <v>47.973716204480979</v>
      </c>
    </row>
    <row r="29" spans="1:7" ht="15.6" customHeight="1">
      <c r="A29" s="202" t="s">
        <v>178</v>
      </c>
      <c r="B29" s="203">
        <v>1325</v>
      </c>
      <c r="C29" s="203">
        <v>2477</v>
      </c>
      <c r="D29" s="203">
        <v>8222</v>
      </c>
      <c r="E29" s="203">
        <v>15111</v>
      </c>
      <c r="F29" s="204">
        <v>83.787399659450244</v>
      </c>
    </row>
    <row r="30" spans="1:7" ht="15.6" customHeight="1">
      <c r="A30" s="202" t="s">
        <v>179</v>
      </c>
      <c r="B30" s="203">
        <v>1298</v>
      </c>
      <c r="C30" s="203">
        <v>1075</v>
      </c>
      <c r="D30" s="203">
        <v>7880</v>
      </c>
      <c r="E30" s="203">
        <v>7422</v>
      </c>
      <c r="F30" s="204">
        <v>-5.8121827411167581</v>
      </c>
    </row>
    <row r="31" spans="1:7" ht="15.6" customHeight="1">
      <c r="A31" s="202" t="s">
        <v>180</v>
      </c>
      <c r="B31" s="203">
        <v>2944</v>
      </c>
      <c r="C31" s="203">
        <v>1994</v>
      </c>
      <c r="D31" s="203">
        <v>32243</v>
      </c>
      <c r="E31" s="203">
        <v>23011</v>
      </c>
      <c r="F31" s="204">
        <v>-28.632571410848868</v>
      </c>
    </row>
    <row r="32" spans="1:7" ht="15.6" customHeight="1">
      <c r="A32" s="202" t="s">
        <v>181</v>
      </c>
      <c r="B32" s="203">
        <v>38399</v>
      </c>
      <c r="C32" s="203">
        <v>30872</v>
      </c>
      <c r="D32" s="203">
        <v>182480</v>
      </c>
      <c r="E32" s="203">
        <v>210539</v>
      </c>
      <c r="F32" s="204">
        <v>15.3764796142043</v>
      </c>
    </row>
    <row r="33" spans="1:6" ht="15.6" customHeight="1">
      <c r="A33" s="202" t="s">
        <v>182</v>
      </c>
      <c r="B33" s="203">
        <v>5269</v>
      </c>
      <c r="C33" s="203">
        <v>0</v>
      </c>
      <c r="D33" s="203">
        <v>37747</v>
      </c>
      <c r="E33" s="203">
        <v>6663</v>
      </c>
      <c r="F33" s="204">
        <v>-82.348266087371186</v>
      </c>
    </row>
    <row r="34" spans="1:6" ht="15.6" customHeight="1">
      <c r="A34" s="202" t="s">
        <v>183</v>
      </c>
      <c r="B34" s="203">
        <v>122</v>
      </c>
      <c r="C34" s="203">
        <v>239</v>
      </c>
      <c r="D34" s="203">
        <v>1222</v>
      </c>
      <c r="E34" s="203">
        <v>2112</v>
      </c>
      <c r="F34" s="204">
        <v>72.831423895253693</v>
      </c>
    </row>
    <row r="35" spans="1:6" ht="15.6" customHeight="1">
      <c r="A35" s="170" t="s">
        <v>158</v>
      </c>
      <c r="B35" s="90">
        <f>SUM(B7:B34)</f>
        <v>885771</v>
      </c>
      <c r="C35" s="91">
        <f>SUM(C7:C34)</f>
        <v>762464</v>
      </c>
      <c r="D35" s="90">
        <f>SUM(D7:D34)</f>
        <v>5730330</v>
      </c>
      <c r="E35" s="92">
        <f>SUM(E7:E34)</f>
        <v>5215467</v>
      </c>
      <c r="F35" s="154">
        <f>E35*100/D35-100</f>
        <v>-8.9848752166105612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261166</v>
      </c>
      <c r="C11" s="203">
        <v>359809</v>
      </c>
      <c r="D11" s="203">
        <v>2025580</v>
      </c>
      <c r="E11" s="203">
        <v>2111664</v>
      </c>
      <c r="F11" s="204">
        <v>4.2498444889858717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869</v>
      </c>
      <c r="D13" s="203">
        <v>0</v>
      </c>
      <c r="E13" s="203">
        <v>3633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68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31809</v>
      </c>
      <c r="C21" s="203">
        <v>15602</v>
      </c>
      <c r="D21" s="203">
        <v>75661</v>
      </c>
      <c r="E21" s="203">
        <v>58304</v>
      </c>
      <c r="F21" s="204">
        <v>-22.940484529678429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52</v>
      </c>
      <c r="C28" s="203">
        <v>154</v>
      </c>
      <c r="D28" s="203">
        <v>838</v>
      </c>
      <c r="E28" s="203">
        <v>974</v>
      </c>
      <c r="F28" s="204">
        <v>16.229116945107389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26088</v>
      </c>
      <c r="C31" s="203">
        <v>0</v>
      </c>
      <c r="D31" s="203">
        <v>55173</v>
      </c>
      <c r="E31" s="203">
        <v>31514</v>
      </c>
      <c r="F31" s="204">
        <v>-42.881481884254981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319115</v>
      </c>
      <c r="C35" s="91">
        <f>SUM(C7:C34)</f>
        <v>376434</v>
      </c>
      <c r="D35" s="192">
        <f>SUM(D7:D34)</f>
        <v>2157579</v>
      </c>
      <c r="E35" s="192">
        <f>SUM(E7:E34)</f>
        <v>2209155</v>
      </c>
      <c r="F35" s="154">
        <f>E35*100/D35-100</f>
        <v>2.3904570817569066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48280</v>
      </c>
      <c r="C7" s="203">
        <v>127423</v>
      </c>
      <c r="D7" s="203">
        <v>235280</v>
      </c>
      <c r="E7" s="203">
        <v>1392833</v>
      </c>
      <c r="F7" s="204">
        <v>491.98954437266241</v>
      </c>
      <c r="G7" s="27"/>
    </row>
    <row r="8" spans="1:14" ht="15.6" customHeight="1">
      <c r="A8" s="202" t="s">
        <v>11</v>
      </c>
      <c r="B8" s="203">
        <v>472</v>
      </c>
      <c r="C8" s="203">
        <v>0</v>
      </c>
      <c r="D8" s="203">
        <v>16133</v>
      </c>
      <c r="E8" s="203">
        <v>13283</v>
      </c>
      <c r="F8" s="204">
        <v>-17.665654249054739</v>
      </c>
      <c r="G8" s="20"/>
    </row>
    <row r="9" spans="1:14" ht="15.6" customHeight="1">
      <c r="A9" s="202" t="s">
        <v>8</v>
      </c>
      <c r="B9" s="203">
        <v>1921</v>
      </c>
      <c r="C9" s="203">
        <v>0</v>
      </c>
      <c r="D9" s="203">
        <v>10998</v>
      </c>
      <c r="E9" s="203">
        <v>43</v>
      </c>
      <c r="F9" s="204">
        <v>-99.609019821785779</v>
      </c>
      <c r="G9" s="20"/>
    </row>
    <row r="10" spans="1:14" ht="15.6" customHeight="1">
      <c r="A10" s="202" t="s">
        <v>10</v>
      </c>
      <c r="B10" s="203">
        <v>0</v>
      </c>
      <c r="C10" s="203">
        <v>33000</v>
      </c>
      <c r="D10" s="203">
        <v>6050</v>
      </c>
      <c r="E10" s="203">
        <v>33000</v>
      </c>
      <c r="F10" s="204">
        <v>445.4545454545455</v>
      </c>
    </row>
    <row r="11" spans="1:14" ht="15.6" customHeight="1">
      <c r="A11" s="202" t="s">
        <v>9</v>
      </c>
      <c r="B11" s="203">
        <v>5393024</v>
      </c>
      <c r="C11" s="203">
        <v>5206927</v>
      </c>
      <c r="D11" s="203">
        <v>36462756</v>
      </c>
      <c r="E11" s="203">
        <v>36690366</v>
      </c>
      <c r="F11" s="204">
        <v>0.6242259910358996</v>
      </c>
    </row>
    <row r="12" spans="1:14" ht="15.6" customHeight="1">
      <c r="A12" s="202" t="s">
        <v>6</v>
      </c>
      <c r="B12" s="203">
        <v>181101</v>
      </c>
      <c r="C12" s="203">
        <v>168021</v>
      </c>
      <c r="D12" s="203">
        <v>1185851</v>
      </c>
      <c r="E12" s="203">
        <v>951431</v>
      </c>
      <c r="F12" s="204">
        <v>-19.768082162092881</v>
      </c>
    </row>
    <row r="13" spans="1:14" ht="15.6" customHeight="1">
      <c r="A13" s="202" t="s">
        <v>175</v>
      </c>
      <c r="B13" s="203">
        <v>1627</v>
      </c>
      <c r="C13" s="203">
        <v>1177</v>
      </c>
      <c r="D13" s="203">
        <v>14663</v>
      </c>
      <c r="E13" s="203">
        <v>8670</v>
      </c>
      <c r="F13" s="204">
        <v>-40.871581531746571</v>
      </c>
    </row>
    <row r="14" spans="1:14" ht="15.6" customHeight="1">
      <c r="A14" s="202" t="s">
        <v>153</v>
      </c>
      <c r="B14" s="203">
        <v>2373162</v>
      </c>
      <c r="C14" s="203">
        <v>1739858</v>
      </c>
      <c r="D14" s="203">
        <v>15861265</v>
      </c>
      <c r="E14" s="203">
        <v>11823164</v>
      </c>
      <c r="F14" s="204">
        <v>-25.45888363885226</v>
      </c>
    </row>
    <row r="15" spans="1:14" ht="15.6" customHeight="1">
      <c r="A15" s="202" t="s">
        <v>150</v>
      </c>
      <c r="B15" s="203">
        <v>32366</v>
      </c>
      <c r="C15" s="203">
        <v>338</v>
      </c>
      <c r="D15" s="203">
        <v>53874</v>
      </c>
      <c r="E15" s="203">
        <v>29799</v>
      </c>
      <c r="F15" s="204">
        <v>-44.687604410290682</v>
      </c>
    </row>
    <row r="16" spans="1:14" ht="15.6" customHeight="1">
      <c r="A16" s="202" t="s">
        <v>149</v>
      </c>
      <c r="B16" s="203">
        <v>0</v>
      </c>
      <c r="C16" s="203">
        <v>237153</v>
      </c>
      <c r="D16" s="203">
        <v>0</v>
      </c>
      <c r="E16" s="203">
        <v>674214</v>
      </c>
      <c r="F16" s="204" t="s">
        <v>156</v>
      </c>
      <c r="G16" s="15"/>
    </row>
    <row r="17" spans="1:7" ht="15.6" customHeight="1">
      <c r="A17" s="202" t="s">
        <v>155</v>
      </c>
      <c r="B17" s="203">
        <v>3106</v>
      </c>
      <c r="C17" s="203">
        <v>307</v>
      </c>
      <c r="D17" s="203">
        <v>20454</v>
      </c>
      <c r="E17" s="203">
        <v>7610</v>
      </c>
      <c r="F17" s="204">
        <v>-62.79456341057984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65387</v>
      </c>
      <c r="C19" s="203">
        <v>47054</v>
      </c>
      <c r="D19" s="203">
        <v>298732</v>
      </c>
      <c r="E19" s="203">
        <v>452389</v>
      </c>
      <c r="F19" s="204">
        <v>51.436404536507638</v>
      </c>
    </row>
    <row r="20" spans="1:7" ht="15.6" customHeight="1">
      <c r="A20" s="202" t="s">
        <v>147</v>
      </c>
      <c r="B20" s="203">
        <v>11711</v>
      </c>
      <c r="C20" s="203">
        <v>571330</v>
      </c>
      <c r="D20" s="203">
        <v>855364</v>
      </c>
      <c r="E20" s="203">
        <v>4835431</v>
      </c>
      <c r="F20" s="204">
        <v>465.30681674702231</v>
      </c>
    </row>
    <row r="21" spans="1:7" ht="15.6" customHeight="1">
      <c r="A21" s="202" t="s">
        <v>154</v>
      </c>
      <c r="B21" s="203">
        <v>197052</v>
      </c>
      <c r="C21" s="203">
        <v>197393</v>
      </c>
      <c r="D21" s="203">
        <v>1323129</v>
      </c>
      <c r="E21" s="203">
        <v>1226209</v>
      </c>
      <c r="F21" s="204">
        <v>-7.3250605194202487</v>
      </c>
    </row>
    <row r="22" spans="1:7" ht="15.6" customHeight="1">
      <c r="A22" s="202" t="s">
        <v>151</v>
      </c>
      <c r="B22" s="203">
        <v>1062212</v>
      </c>
      <c r="C22" s="203">
        <v>1148578</v>
      </c>
      <c r="D22" s="203">
        <v>7220037</v>
      </c>
      <c r="E22" s="203">
        <v>7231392</v>
      </c>
      <c r="F22" s="204">
        <v>0.1572706621863631</v>
      </c>
    </row>
    <row r="23" spans="1:7" ht="15.6" customHeight="1">
      <c r="A23" s="202" t="s">
        <v>171</v>
      </c>
      <c r="B23" s="203">
        <v>263290</v>
      </c>
      <c r="C23" s="203">
        <v>546</v>
      </c>
      <c r="D23" s="203">
        <v>1931763</v>
      </c>
      <c r="E23" s="203">
        <v>25110</v>
      </c>
      <c r="F23" s="204">
        <v>-98.700151105492751</v>
      </c>
    </row>
    <row r="24" spans="1:7" ht="15.6" customHeight="1">
      <c r="A24" s="202" t="s">
        <v>146</v>
      </c>
      <c r="B24" s="203">
        <v>26</v>
      </c>
      <c r="C24" s="203">
        <v>109</v>
      </c>
      <c r="D24" s="203">
        <v>978</v>
      </c>
      <c r="E24" s="203">
        <v>1127</v>
      </c>
      <c r="F24" s="204">
        <v>15.235173824130881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3052</v>
      </c>
      <c r="C26" s="203">
        <v>0</v>
      </c>
      <c r="D26" s="203">
        <v>44819</v>
      </c>
      <c r="E26" s="203">
        <v>49028</v>
      </c>
      <c r="F26" s="204">
        <v>9.3911064503893442</v>
      </c>
    </row>
    <row r="27" spans="1:7" ht="15.6" customHeight="1">
      <c r="A27" s="202" t="s">
        <v>173</v>
      </c>
      <c r="B27" s="203">
        <v>0</v>
      </c>
      <c r="C27" s="203">
        <v>546</v>
      </c>
      <c r="D27" s="203">
        <v>6694</v>
      </c>
      <c r="E27" s="203">
        <v>8349</v>
      </c>
      <c r="F27" s="204">
        <v>24.72363310427248</v>
      </c>
    </row>
    <row r="28" spans="1:7" ht="15.6" customHeight="1">
      <c r="A28" s="202" t="s">
        <v>177</v>
      </c>
      <c r="B28" s="203">
        <v>53305</v>
      </c>
      <c r="C28" s="203">
        <v>81688</v>
      </c>
      <c r="D28" s="203">
        <v>344927</v>
      </c>
      <c r="E28" s="203">
        <v>461565</v>
      </c>
      <c r="F28" s="204">
        <v>33.815271057354153</v>
      </c>
    </row>
    <row r="29" spans="1:7" ht="15.6" customHeight="1">
      <c r="A29" s="202" t="s">
        <v>178</v>
      </c>
      <c r="B29" s="203">
        <v>10652</v>
      </c>
      <c r="C29" s="203">
        <v>5013</v>
      </c>
      <c r="D29" s="203">
        <v>45697</v>
      </c>
      <c r="E29" s="203">
        <v>36817</v>
      </c>
      <c r="F29" s="204">
        <v>-19.432347856533259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151686</v>
      </c>
      <c r="C31" s="203">
        <v>79944</v>
      </c>
      <c r="D31" s="203">
        <v>2036980</v>
      </c>
      <c r="E31" s="203">
        <v>1028460</v>
      </c>
      <c r="F31" s="204">
        <v>-49.510549931761723</v>
      </c>
    </row>
    <row r="32" spans="1:7" ht="15.6" customHeight="1">
      <c r="A32" s="202" t="s">
        <v>181</v>
      </c>
      <c r="B32" s="203">
        <v>2483099</v>
      </c>
      <c r="C32" s="203">
        <v>2345076</v>
      </c>
      <c r="D32" s="203">
        <v>19171188</v>
      </c>
      <c r="E32" s="203">
        <v>17334851</v>
      </c>
      <c r="F32" s="204">
        <v>-9.5786291386845761</v>
      </c>
    </row>
    <row r="33" spans="1:6" ht="15.6" customHeight="1">
      <c r="A33" s="202" t="s">
        <v>182</v>
      </c>
      <c r="B33" s="203">
        <v>13436</v>
      </c>
      <c r="C33" s="203">
        <v>23206</v>
      </c>
      <c r="D33" s="203">
        <v>144357</v>
      </c>
      <c r="E33" s="203">
        <v>168002</v>
      </c>
      <c r="F33" s="204">
        <v>16.379531300872149</v>
      </c>
    </row>
    <row r="34" spans="1:6" ht="15.6" customHeight="1">
      <c r="A34" s="202" t="s">
        <v>183</v>
      </c>
      <c r="B34" s="203">
        <v>2139</v>
      </c>
      <c r="C34" s="203">
        <v>0</v>
      </c>
      <c r="D34" s="203">
        <v>22168</v>
      </c>
      <c r="E34" s="203">
        <v>244</v>
      </c>
      <c r="F34" s="204">
        <v>-98.899314326957779</v>
      </c>
    </row>
    <row r="35" spans="1:6" ht="15.6" customHeight="1">
      <c r="A35" s="170" t="s">
        <v>158</v>
      </c>
      <c r="B35" s="90">
        <f>SUM(B7:B34)</f>
        <v>12352106</v>
      </c>
      <c r="C35" s="91">
        <f>SUM(C7:C34)</f>
        <v>12014687</v>
      </c>
      <c r="D35" s="192">
        <f>SUM(D7:D34)</f>
        <v>87314157</v>
      </c>
      <c r="E35" s="192">
        <f>SUM(E7:E34)</f>
        <v>84483387</v>
      </c>
      <c r="F35" s="191">
        <f>E35*100/D35-100</f>
        <v>-3.2420515724614916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472</v>
      </c>
      <c r="C8" s="203">
        <v>0</v>
      </c>
      <c r="D8" s="203">
        <v>16133</v>
      </c>
      <c r="E8" s="203">
        <v>13283</v>
      </c>
      <c r="F8" s="204">
        <v>-17.665654249054739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467</v>
      </c>
      <c r="E9" s="203">
        <v>43</v>
      </c>
      <c r="F9" s="204">
        <v>-90.792291220556748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4290560</v>
      </c>
      <c r="C11" s="203">
        <v>4351166</v>
      </c>
      <c r="D11" s="203">
        <v>28978512</v>
      </c>
      <c r="E11" s="203">
        <v>29223590</v>
      </c>
      <c r="F11" s="204">
        <v>0.84572320345502305</v>
      </c>
    </row>
    <row r="12" spans="1:14" ht="15.6" customHeight="1">
      <c r="A12" s="202" t="s">
        <v>6</v>
      </c>
      <c r="B12" s="203">
        <v>24070</v>
      </c>
      <c r="C12" s="203">
        <v>15807</v>
      </c>
      <c r="D12" s="203">
        <v>242170</v>
      </c>
      <c r="E12" s="203">
        <v>124719</v>
      </c>
      <c r="F12" s="204">
        <v>-48.499401247057847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10</v>
      </c>
      <c r="E13" s="203">
        <v>2</v>
      </c>
      <c r="F13" s="204">
        <v>-80</v>
      </c>
    </row>
    <row r="14" spans="1:14" ht="15.6" customHeight="1">
      <c r="A14" s="202" t="s">
        <v>153</v>
      </c>
      <c r="B14" s="203">
        <v>1822742</v>
      </c>
      <c r="C14" s="203">
        <v>1403463</v>
      </c>
      <c r="D14" s="203">
        <v>11615870</v>
      </c>
      <c r="E14" s="203">
        <v>9063003</v>
      </c>
      <c r="F14" s="204">
        <v>-21.977406771942189</v>
      </c>
    </row>
    <row r="15" spans="1:14" ht="15.6" customHeight="1">
      <c r="A15" s="202" t="s">
        <v>150</v>
      </c>
      <c r="B15" s="203">
        <v>5209</v>
      </c>
      <c r="C15" s="203">
        <v>338</v>
      </c>
      <c r="D15" s="203">
        <v>26717</v>
      </c>
      <c r="E15" s="203">
        <v>28732</v>
      </c>
      <c r="F15" s="204">
        <v>7.5420144477299127</v>
      </c>
    </row>
    <row r="16" spans="1:14" ht="15.6" customHeight="1">
      <c r="A16" s="202" t="s">
        <v>149</v>
      </c>
      <c r="B16" s="203">
        <v>0</v>
      </c>
      <c r="C16" s="203">
        <v>200</v>
      </c>
      <c r="D16" s="203">
        <v>0</v>
      </c>
      <c r="E16" s="203">
        <v>1016</v>
      </c>
      <c r="F16" s="204" t="s">
        <v>156</v>
      </c>
      <c r="G16" s="15"/>
    </row>
    <row r="17" spans="1:7" ht="15.6" customHeight="1">
      <c r="A17" s="202" t="s">
        <v>155</v>
      </c>
      <c r="B17" s="203">
        <v>3086</v>
      </c>
      <c r="C17" s="203">
        <v>307</v>
      </c>
      <c r="D17" s="203">
        <v>19776</v>
      </c>
      <c r="E17" s="203">
        <v>7610</v>
      </c>
      <c r="F17" s="204">
        <v>-61.519012944983821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78</v>
      </c>
      <c r="C20" s="203">
        <v>87</v>
      </c>
      <c r="D20" s="203">
        <v>7952</v>
      </c>
      <c r="E20" s="203">
        <v>1056</v>
      </c>
      <c r="F20" s="204">
        <v>-86.720321931589538</v>
      </c>
    </row>
    <row r="21" spans="1:7" ht="15.6" customHeight="1">
      <c r="A21" s="202" t="s">
        <v>154</v>
      </c>
      <c r="B21" s="203">
        <v>26</v>
      </c>
      <c r="C21" s="203">
        <v>5872</v>
      </c>
      <c r="D21" s="203">
        <v>63</v>
      </c>
      <c r="E21" s="203">
        <v>7210</v>
      </c>
      <c r="F21" s="204">
        <v>11344.444444444451</v>
      </c>
    </row>
    <row r="22" spans="1:7" ht="15.6" customHeight="1">
      <c r="A22" s="202" t="s">
        <v>151</v>
      </c>
      <c r="B22" s="203">
        <v>742087</v>
      </c>
      <c r="C22" s="203">
        <v>938976</v>
      </c>
      <c r="D22" s="203">
        <v>4913421</v>
      </c>
      <c r="E22" s="203">
        <v>5348175</v>
      </c>
      <c r="F22" s="204">
        <v>8.848295311962886</v>
      </c>
    </row>
    <row r="23" spans="1:7" ht="15.6" customHeight="1">
      <c r="A23" s="202" t="s">
        <v>171</v>
      </c>
      <c r="B23" s="203">
        <v>259375</v>
      </c>
      <c r="C23" s="203">
        <v>54</v>
      </c>
      <c r="D23" s="203">
        <v>1915282</v>
      </c>
      <c r="E23" s="203">
        <v>18514</v>
      </c>
      <c r="F23" s="204">
        <v>-99.033353835101039</v>
      </c>
    </row>
    <row r="24" spans="1:7" ht="15.6" customHeight="1">
      <c r="A24" s="202" t="s">
        <v>146</v>
      </c>
      <c r="B24" s="203">
        <v>26</v>
      </c>
      <c r="C24" s="203">
        <v>109</v>
      </c>
      <c r="D24" s="203">
        <v>963</v>
      </c>
      <c r="E24" s="203">
        <v>1127</v>
      </c>
      <c r="F24" s="204">
        <v>17.030114226375911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51763</v>
      </c>
      <c r="C28" s="203">
        <v>79051</v>
      </c>
      <c r="D28" s="203">
        <v>319461</v>
      </c>
      <c r="E28" s="203">
        <v>437096</v>
      </c>
      <c r="F28" s="204">
        <v>36.822961175229523</v>
      </c>
    </row>
    <row r="29" spans="1:7" ht="15.6" customHeight="1">
      <c r="A29" s="202" t="s">
        <v>178</v>
      </c>
      <c r="B29" s="203">
        <v>0</v>
      </c>
      <c r="C29" s="203">
        <v>246</v>
      </c>
      <c r="D29" s="203">
        <v>122</v>
      </c>
      <c r="E29" s="203">
        <v>246</v>
      </c>
      <c r="F29" s="204">
        <v>101.6393442622951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1262</v>
      </c>
      <c r="C31" s="203">
        <v>396</v>
      </c>
      <c r="D31" s="203">
        <v>291490</v>
      </c>
      <c r="E31" s="203">
        <v>4731</v>
      </c>
      <c r="F31" s="204">
        <v>-98.376959758482286</v>
      </c>
    </row>
    <row r="32" spans="1:7" ht="15.6" customHeight="1">
      <c r="A32" s="202" t="s">
        <v>181</v>
      </c>
      <c r="B32" s="203">
        <v>2447689</v>
      </c>
      <c r="C32" s="203">
        <v>2310440</v>
      </c>
      <c r="D32" s="203">
        <v>18858404</v>
      </c>
      <c r="E32" s="203">
        <v>16972503</v>
      </c>
      <c r="F32" s="204">
        <v>-10.00032134214538</v>
      </c>
    </row>
    <row r="33" spans="1:6" ht="15.6" customHeight="1">
      <c r="A33" s="202" t="s">
        <v>182</v>
      </c>
      <c r="B33" s="203">
        <v>9209</v>
      </c>
      <c r="C33" s="203">
        <v>14564</v>
      </c>
      <c r="D33" s="203">
        <v>104267</v>
      </c>
      <c r="E33" s="203">
        <v>111241</v>
      </c>
      <c r="F33" s="204">
        <v>6.688597542846737</v>
      </c>
    </row>
    <row r="34" spans="1:6" ht="15.6" customHeight="1">
      <c r="A34" s="202" t="s">
        <v>183</v>
      </c>
      <c r="B34" s="203">
        <v>56</v>
      </c>
      <c r="C34" s="203">
        <v>0</v>
      </c>
      <c r="D34" s="203">
        <v>1488</v>
      </c>
      <c r="E34" s="203">
        <v>244</v>
      </c>
      <c r="F34" s="204">
        <v>-83.602150537634401</v>
      </c>
    </row>
    <row r="35" spans="1:6" ht="15.6" customHeight="1">
      <c r="A35" s="170" t="s">
        <v>158</v>
      </c>
      <c r="B35" s="90">
        <f>SUM(B7:B34)</f>
        <v>9657710</v>
      </c>
      <c r="C35" s="91">
        <f>SUM(C7:C34)</f>
        <v>9121076</v>
      </c>
      <c r="D35" s="90">
        <f>SUM(D7:D34)</f>
        <v>67312568</v>
      </c>
      <c r="E35" s="92">
        <f>SUM(E7:E34)</f>
        <v>61364141</v>
      </c>
      <c r="F35" s="154">
        <f>E35*100/D35-100</f>
        <v>-8.8370228275943958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5020</v>
      </c>
      <c r="C8" s="203">
        <v>229</v>
      </c>
      <c r="D8" s="203">
        <v>35220</v>
      </c>
      <c r="E8" s="203">
        <v>10951</v>
      </c>
      <c r="F8" s="204">
        <v>-68.906871095968199</v>
      </c>
      <c r="G8" s="20"/>
    </row>
    <row r="9" spans="1:14" ht="15.6" customHeight="1">
      <c r="A9" s="202" t="s">
        <v>8</v>
      </c>
      <c r="B9" s="203">
        <v>54337</v>
      </c>
      <c r="C9" s="203">
        <v>71019</v>
      </c>
      <c r="D9" s="203">
        <v>529292</v>
      </c>
      <c r="E9" s="203">
        <v>461207</v>
      </c>
      <c r="F9" s="204">
        <v>-12.863409989193119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44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866117</v>
      </c>
      <c r="C11" s="203">
        <v>950267</v>
      </c>
      <c r="D11" s="203">
        <v>8991656</v>
      </c>
      <c r="E11" s="203">
        <v>8566666</v>
      </c>
      <c r="F11" s="204">
        <v>-4.7264930953764264</v>
      </c>
    </row>
    <row r="12" spans="1:14" ht="15.6" customHeight="1">
      <c r="A12" s="202" t="s">
        <v>6</v>
      </c>
      <c r="B12" s="203">
        <v>65105</v>
      </c>
      <c r="C12" s="203">
        <v>66683</v>
      </c>
      <c r="D12" s="203">
        <v>444806</v>
      </c>
      <c r="E12" s="203">
        <v>478883</v>
      </c>
      <c r="F12" s="204">
        <v>7.6610927010876688</v>
      </c>
    </row>
    <row r="13" spans="1:14" ht="15.6" customHeight="1">
      <c r="A13" s="202" t="s">
        <v>175</v>
      </c>
      <c r="B13" s="203">
        <v>1334885</v>
      </c>
      <c r="C13" s="203">
        <v>1367581</v>
      </c>
      <c r="D13" s="203">
        <v>7989965</v>
      </c>
      <c r="E13" s="203">
        <v>8408436</v>
      </c>
      <c r="F13" s="204">
        <v>5.2374572354196829</v>
      </c>
    </row>
    <row r="14" spans="1:14" ht="15.6" customHeight="1">
      <c r="A14" s="202" t="s">
        <v>153</v>
      </c>
      <c r="B14" s="203">
        <v>1061955</v>
      </c>
      <c r="C14" s="203">
        <v>1119585</v>
      </c>
      <c r="D14" s="203">
        <v>6893710</v>
      </c>
      <c r="E14" s="203">
        <v>7022964</v>
      </c>
      <c r="F14" s="204">
        <v>1.8749555754448579</v>
      </c>
    </row>
    <row r="15" spans="1:14" ht="15.6" customHeight="1">
      <c r="A15" s="202" t="s">
        <v>150</v>
      </c>
      <c r="B15" s="203">
        <v>99745</v>
      </c>
      <c r="C15" s="203">
        <v>100820</v>
      </c>
      <c r="D15" s="203">
        <v>619333</v>
      </c>
      <c r="E15" s="203">
        <v>608978</v>
      </c>
      <c r="F15" s="204">
        <v>-1.6719599956727651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46344</v>
      </c>
      <c r="C17" s="203">
        <v>0</v>
      </c>
      <c r="D17" s="203">
        <v>235911</v>
      </c>
      <c r="E17" s="203">
        <v>91095</v>
      </c>
      <c r="F17" s="204">
        <v>-61.385861617304833</v>
      </c>
      <c r="G17" s="16"/>
    </row>
    <row r="18" spans="1:7" ht="15.6" customHeight="1">
      <c r="A18" s="202" t="s">
        <v>152</v>
      </c>
      <c r="B18" s="203">
        <v>52708</v>
      </c>
      <c r="C18" s="203">
        <v>45282</v>
      </c>
      <c r="D18" s="203">
        <v>324215</v>
      </c>
      <c r="E18" s="203">
        <v>305589</v>
      </c>
      <c r="F18" s="204">
        <v>-5.7449531946393648</v>
      </c>
    </row>
    <row r="19" spans="1:7" ht="15.6" customHeight="1">
      <c r="A19" s="202" t="s">
        <v>148</v>
      </c>
      <c r="B19" s="203">
        <v>4181</v>
      </c>
      <c r="C19" s="203">
        <v>1577</v>
      </c>
      <c r="D19" s="203">
        <v>9747</v>
      </c>
      <c r="E19" s="203">
        <v>10559</v>
      </c>
      <c r="F19" s="204">
        <v>8.3307684415717631</v>
      </c>
    </row>
    <row r="20" spans="1:7" ht="15.6" customHeight="1">
      <c r="A20" s="202" t="s">
        <v>147</v>
      </c>
      <c r="B20" s="203">
        <v>0</v>
      </c>
      <c r="C20" s="203">
        <v>1856</v>
      </c>
      <c r="D20" s="203">
        <v>0</v>
      </c>
      <c r="E20" s="203">
        <v>1856</v>
      </c>
      <c r="F20" s="204" t="s">
        <v>156</v>
      </c>
    </row>
    <row r="21" spans="1:7" ht="15.6" customHeight="1">
      <c r="A21" s="202" t="s">
        <v>154</v>
      </c>
      <c r="B21" s="203">
        <v>51993</v>
      </c>
      <c r="C21" s="203">
        <v>51873</v>
      </c>
      <c r="D21" s="203">
        <v>337229</v>
      </c>
      <c r="E21" s="203">
        <v>372261</v>
      </c>
      <c r="F21" s="204">
        <v>10.388193186232501</v>
      </c>
    </row>
    <row r="22" spans="1:7" ht="15.6" customHeight="1">
      <c r="A22" s="202" t="s">
        <v>151</v>
      </c>
      <c r="B22" s="203">
        <v>408766</v>
      </c>
      <c r="C22" s="203">
        <v>415338</v>
      </c>
      <c r="D22" s="203">
        <v>2666750</v>
      </c>
      <c r="E22" s="203">
        <v>2743983</v>
      </c>
      <c r="F22" s="204">
        <v>2.8961469954063981</v>
      </c>
    </row>
    <row r="23" spans="1:7" ht="15.6" customHeight="1">
      <c r="A23" s="202" t="s">
        <v>171</v>
      </c>
      <c r="B23" s="203">
        <v>41995</v>
      </c>
      <c r="C23" s="203">
        <v>53953</v>
      </c>
      <c r="D23" s="203">
        <v>263908</v>
      </c>
      <c r="E23" s="203">
        <v>361596</v>
      </c>
      <c r="F23" s="204">
        <v>37.015929793715998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42430</v>
      </c>
      <c r="C25" s="203">
        <v>35445</v>
      </c>
      <c r="D25" s="203">
        <v>282451</v>
      </c>
      <c r="E25" s="203">
        <v>257572</v>
      </c>
      <c r="F25" s="204">
        <v>-8.8082534669730279</v>
      </c>
    </row>
    <row r="26" spans="1:7" ht="15.6" customHeight="1">
      <c r="A26" s="202" t="s">
        <v>157</v>
      </c>
      <c r="B26" s="203">
        <v>2645</v>
      </c>
      <c r="C26" s="203">
        <v>36208</v>
      </c>
      <c r="D26" s="203">
        <v>24382</v>
      </c>
      <c r="E26" s="203">
        <v>316991</v>
      </c>
      <c r="F26" s="204">
        <v>1200.1025346567139</v>
      </c>
    </row>
    <row r="27" spans="1:7" ht="15.6" customHeight="1">
      <c r="A27" s="202" t="s">
        <v>173</v>
      </c>
      <c r="B27" s="203">
        <v>52769</v>
      </c>
      <c r="C27" s="203">
        <v>55664</v>
      </c>
      <c r="D27" s="203">
        <v>361850</v>
      </c>
      <c r="E27" s="203">
        <v>393698</v>
      </c>
      <c r="F27" s="204">
        <v>8.8014370595550702</v>
      </c>
    </row>
    <row r="28" spans="1:7" ht="15.6" customHeight="1">
      <c r="A28" s="202" t="s">
        <v>177</v>
      </c>
      <c r="B28" s="203">
        <v>331437</v>
      </c>
      <c r="C28" s="203">
        <v>366081</v>
      </c>
      <c r="D28" s="203">
        <v>2248959</v>
      </c>
      <c r="E28" s="203">
        <v>2472001</v>
      </c>
      <c r="F28" s="204">
        <v>9.9175663051216105</v>
      </c>
    </row>
    <row r="29" spans="1:7" ht="15.6" customHeight="1">
      <c r="A29" s="202" t="s">
        <v>178</v>
      </c>
      <c r="B29" s="203">
        <v>213296</v>
      </c>
      <c r="C29" s="203">
        <v>214312</v>
      </c>
      <c r="D29" s="203">
        <v>1366708</v>
      </c>
      <c r="E29" s="203">
        <v>1429560</v>
      </c>
      <c r="F29" s="204">
        <v>4.5987877439804237</v>
      </c>
    </row>
    <row r="30" spans="1:7" ht="15.6" customHeight="1">
      <c r="A30" s="202" t="s">
        <v>179</v>
      </c>
      <c r="B30" s="203">
        <v>14066</v>
      </c>
      <c r="C30" s="203">
        <v>15432</v>
      </c>
      <c r="D30" s="203">
        <v>65957</v>
      </c>
      <c r="E30" s="203">
        <v>104470</v>
      </c>
      <c r="F30" s="204">
        <v>58.391072971784638</v>
      </c>
    </row>
    <row r="31" spans="1:7" ht="15.6" customHeight="1">
      <c r="A31" s="202" t="s">
        <v>180</v>
      </c>
      <c r="B31" s="203">
        <v>42419</v>
      </c>
      <c r="C31" s="203">
        <v>23248</v>
      </c>
      <c r="D31" s="203">
        <v>350670</v>
      </c>
      <c r="E31" s="203">
        <v>207546</v>
      </c>
      <c r="F31" s="204">
        <v>-40.814440927367613</v>
      </c>
    </row>
    <row r="32" spans="1:7" ht="15.6" customHeight="1">
      <c r="A32" s="202" t="s">
        <v>181</v>
      </c>
      <c r="B32" s="203">
        <v>1233090</v>
      </c>
      <c r="C32" s="203">
        <v>1215998</v>
      </c>
      <c r="D32" s="203">
        <v>7792296</v>
      </c>
      <c r="E32" s="203">
        <v>7974855</v>
      </c>
      <c r="F32" s="204">
        <v>2.342813979345749</v>
      </c>
    </row>
    <row r="33" spans="1:6" ht="15.6" customHeight="1">
      <c r="A33" s="202" t="s">
        <v>182</v>
      </c>
      <c r="B33" s="203">
        <v>86533</v>
      </c>
      <c r="C33" s="203">
        <v>112867</v>
      </c>
      <c r="D33" s="203">
        <v>558931</v>
      </c>
      <c r="E33" s="203">
        <v>757163</v>
      </c>
      <c r="F33" s="204">
        <v>35.46627401235574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6111836</v>
      </c>
      <c r="C35" s="91">
        <f>SUM(C7:C34)</f>
        <v>6321318</v>
      </c>
      <c r="D35" s="90">
        <f>SUM(D7:D34)</f>
        <v>42393990</v>
      </c>
      <c r="E35" s="92">
        <f>SUM(E7:E34)</f>
        <v>43358880</v>
      </c>
      <c r="F35" s="154">
        <f>E35*100/D35-100</f>
        <v>2.2760065754603431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200</v>
      </c>
      <c r="C8" s="203">
        <v>0</v>
      </c>
      <c r="D8" s="203">
        <v>1484</v>
      </c>
      <c r="E8" s="203">
        <v>400</v>
      </c>
      <c r="F8" s="204">
        <v>-73.045822102425873</v>
      </c>
      <c r="G8" s="20"/>
    </row>
    <row r="9" spans="1:14" ht="15.6" customHeight="1">
      <c r="A9" s="202" t="s">
        <v>8</v>
      </c>
      <c r="B9" s="203">
        <v>3152</v>
      </c>
      <c r="C9" s="203">
        <v>3578</v>
      </c>
      <c r="D9" s="203">
        <v>25907</v>
      </c>
      <c r="E9" s="203">
        <v>23428</v>
      </c>
      <c r="F9" s="204">
        <v>-9.5688423978075434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29326</v>
      </c>
      <c r="C11" s="203">
        <v>32300</v>
      </c>
      <c r="D11" s="203">
        <v>287882</v>
      </c>
      <c r="E11" s="203">
        <v>287402</v>
      </c>
      <c r="F11" s="204">
        <v>-0.16673498169389239</v>
      </c>
    </row>
    <row r="12" spans="1:14" ht="15.6" customHeight="1">
      <c r="A12" s="202" t="s">
        <v>6</v>
      </c>
      <c r="B12" s="203">
        <v>2125</v>
      </c>
      <c r="C12" s="203">
        <v>2145</v>
      </c>
      <c r="D12" s="203">
        <v>14446</v>
      </c>
      <c r="E12" s="203">
        <v>14679</v>
      </c>
      <c r="F12" s="204">
        <v>1.612903225806448</v>
      </c>
    </row>
    <row r="13" spans="1:14" ht="15.6" customHeight="1">
      <c r="A13" s="202" t="s">
        <v>175</v>
      </c>
      <c r="B13" s="203">
        <v>63881</v>
      </c>
      <c r="C13" s="203">
        <v>64986</v>
      </c>
      <c r="D13" s="203">
        <v>384715</v>
      </c>
      <c r="E13" s="203">
        <v>400908</v>
      </c>
      <c r="F13" s="204">
        <v>4.209089845729963</v>
      </c>
    </row>
    <row r="14" spans="1:14" ht="15.6" customHeight="1">
      <c r="A14" s="202" t="s">
        <v>153</v>
      </c>
      <c r="B14" s="203">
        <v>39533</v>
      </c>
      <c r="C14" s="203">
        <v>40316</v>
      </c>
      <c r="D14" s="203">
        <v>252898</v>
      </c>
      <c r="E14" s="203">
        <v>251094</v>
      </c>
      <c r="F14" s="204">
        <v>-0.71333106627967879</v>
      </c>
    </row>
    <row r="15" spans="1:14" ht="15.6" customHeight="1">
      <c r="A15" s="202" t="s">
        <v>150</v>
      </c>
      <c r="B15" s="203">
        <v>3650</v>
      </c>
      <c r="C15" s="203">
        <v>4145</v>
      </c>
      <c r="D15" s="203">
        <v>23306</v>
      </c>
      <c r="E15" s="203">
        <v>24137</v>
      </c>
      <c r="F15" s="204">
        <v>3.5656054234960952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19</v>
      </c>
      <c r="C17" s="203">
        <v>0</v>
      </c>
      <c r="D17" s="203">
        <v>31</v>
      </c>
      <c r="E17" s="203">
        <v>21</v>
      </c>
      <c r="F17" s="204">
        <v>-32.258064516129039</v>
      </c>
      <c r="G17" s="16"/>
    </row>
    <row r="18" spans="1:7" ht="15.6" customHeight="1">
      <c r="A18" s="202" t="s">
        <v>152</v>
      </c>
      <c r="B18" s="203">
        <v>2862</v>
      </c>
      <c r="C18" s="203">
        <v>2638</v>
      </c>
      <c r="D18" s="203">
        <v>17394</v>
      </c>
      <c r="E18" s="203">
        <v>18018</v>
      </c>
      <c r="F18" s="204">
        <v>3.5874439461883449</v>
      </c>
    </row>
    <row r="19" spans="1:7" ht="15.6" customHeight="1">
      <c r="A19" s="202" t="s">
        <v>148</v>
      </c>
      <c r="B19" s="203">
        <v>27</v>
      </c>
      <c r="C19" s="203">
        <v>0</v>
      </c>
      <c r="D19" s="203">
        <v>47</v>
      </c>
      <c r="E19" s="203">
        <v>21</v>
      </c>
      <c r="F19" s="204">
        <v>-55.319148936170222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2485</v>
      </c>
      <c r="C21" s="203">
        <v>2894</v>
      </c>
      <c r="D21" s="203">
        <v>17297</v>
      </c>
      <c r="E21" s="203">
        <v>19000</v>
      </c>
      <c r="F21" s="204">
        <v>9.8456379719026472</v>
      </c>
    </row>
    <row r="22" spans="1:7" ht="15.6" customHeight="1">
      <c r="A22" s="202" t="s">
        <v>151</v>
      </c>
      <c r="B22" s="203">
        <v>29032</v>
      </c>
      <c r="C22" s="203">
        <v>28490</v>
      </c>
      <c r="D22" s="203">
        <v>195181</v>
      </c>
      <c r="E22" s="203">
        <v>192289</v>
      </c>
      <c r="F22" s="204">
        <v>-1.481701600053285</v>
      </c>
    </row>
    <row r="23" spans="1:7" ht="15.6" customHeight="1">
      <c r="A23" s="202" t="s">
        <v>171</v>
      </c>
      <c r="B23" s="203">
        <v>2549</v>
      </c>
      <c r="C23" s="203">
        <v>3145</v>
      </c>
      <c r="D23" s="203">
        <v>15270</v>
      </c>
      <c r="E23" s="203">
        <v>20492</v>
      </c>
      <c r="F23" s="204">
        <v>34.197773411918803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2798</v>
      </c>
      <c r="C25" s="203">
        <v>2290</v>
      </c>
      <c r="D25" s="203">
        <v>18220</v>
      </c>
      <c r="E25" s="203">
        <v>16877</v>
      </c>
      <c r="F25" s="204">
        <v>-7.3710208562019801</v>
      </c>
    </row>
    <row r="26" spans="1:7" ht="15.6" customHeight="1">
      <c r="A26" s="202" t="s">
        <v>157</v>
      </c>
      <c r="B26" s="203">
        <v>137</v>
      </c>
      <c r="C26" s="203">
        <v>1337</v>
      </c>
      <c r="D26" s="203">
        <v>1190</v>
      </c>
      <c r="E26" s="203">
        <v>11666</v>
      </c>
      <c r="F26" s="204">
        <v>880.33613445378148</v>
      </c>
    </row>
    <row r="27" spans="1:7" ht="15.6" customHeight="1">
      <c r="A27" s="202" t="s">
        <v>173</v>
      </c>
      <c r="B27" s="203">
        <v>282</v>
      </c>
      <c r="C27" s="203">
        <v>206</v>
      </c>
      <c r="D27" s="203">
        <v>2177</v>
      </c>
      <c r="E27" s="203">
        <v>1999</v>
      </c>
      <c r="F27" s="204">
        <v>-8.1763895268718443</v>
      </c>
    </row>
    <row r="28" spans="1:7" ht="15.6" customHeight="1">
      <c r="A28" s="202" t="s">
        <v>177</v>
      </c>
      <c r="B28" s="203">
        <v>25084</v>
      </c>
      <c r="C28" s="203">
        <v>26642</v>
      </c>
      <c r="D28" s="203">
        <v>170495</v>
      </c>
      <c r="E28" s="203">
        <v>178432</v>
      </c>
      <c r="F28" s="204">
        <v>4.6552684829467097</v>
      </c>
    </row>
    <row r="29" spans="1:7" ht="15.6" customHeight="1">
      <c r="A29" s="202" t="s">
        <v>178</v>
      </c>
      <c r="B29" s="203">
        <v>5208</v>
      </c>
      <c r="C29" s="203">
        <v>4974</v>
      </c>
      <c r="D29" s="203">
        <v>35766</v>
      </c>
      <c r="E29" s="203">
        <v>34001</v>
      </c>
      <c r="F29" s="204">
        <v>-4.9348543309288146</v>
      </c>
    </row>
    <row r="30" spans="1:7" ht="15.6" customHeight="1">
      <c r="A30" s="202" t="s">
        <v>179</v>
      </c>
      <c r="B30" s="203">
        <v>834</v>
      </c>
      <c r="C30" s="203">
        <v>865</v>
      </c>
      <c r="D30" s="203">
        <v>3544</v>
      </c>
      <c r="E30" s="203">
        <v>5154</v>
      </c>
      <c r="F30" s="204">
        <v>45.42889390519187</v>
      </c>
    </row>
    <row r="31" spans="1:7" ht="15.6" customHeight="1">
      <c r="A31" s="202" t="s">
        <v>180</v>
      </c>
      <c r="B31" s="203">
        <v>1111</v>
      </c>
      <c r="C31" s="203">
        <v>0</v>
      </c>
      <c r="D31" s="203">
        <v>8948</v>
      </c>
      <c r="E31" s="203">
        <v>152</v>
      </c>
      <c r="F31" s="204">
        <v>-98.301296379079119</v>
      </c>
    </row>
    <row r="32" spans="1:7" ht="15.6" customHeight="1">
      <c r="A32" s="202" t="s">
        <v>181</v>
      </c>
      <c r="B32" s="203">
        <v>45443</v>
      </c>
      <c r="C32" s="203">
        <v>44418</v>
      </c>
      <c r="D32" s="203">
        <v>287418</v>
      </c>
      <c r="E32" s="203">
        <v>286286</v>
      </c>
      <c r="F32" s="204">
        <v>-0.39385146372183039</v>
      </c>
    </row>
    <row r="33" spans="1:6" ht="15.6" customHeight="1">
      <c r="A33" s="202" t="s">
        <v>182</v>
      </c>
      <c r="B33" s="203">
        <v>978</v>
      </c>
      <c r="C33" s="203">
        <v>985</v>
      </c>
      <c r="D33" s="203">
        <v>6119</v>
      </c>
      <c r="E33" s="203">
        <v>6767</v>
      </c>
      <c r="F33" s="204">
        <v>10.589965680666779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260716</v>
      </c>
      <c r="C35" s="91">
        <f>SUM(C7:C34)</f>
        <v>266354</v>
      </c>
      <c r="D35" s="192">
        <f>SUM(D7:D34)</f>
        <v>1769735</v>
      </c>
      <c r="E35" s="192">
        <f>SUM(E7:E34)</f>
        <v>1793223</v>
      </c>
      <c r="F35" s="154">
        <f>E35*100/D35-100</f>
        <v>1.3272043554543416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20043.5</v>
      </c>
      <c r="C8" s="203">
        <v>16505.75</v>
      </c>
      <c r="D8" s="203">
        <v>125879.25</v>
      </c>
      <c r="E8" s="203">
        <v>99285</v>
      </c>
      <c r="F8" s="204">
        <v>-21.12679413008895</v>
      </c>
      <c r="G8" s="20"/>
    </row>
    <row r="9" spans="1:14" ht="15.6" customHeight="1">
      <c r="A9" s="202" t="s">
        <v>8</v>
      </c>
      <c r="B9" s="203">
        <v>1378</v>
      </c>
      <c r="C9" s="203">
        <v>1079</v>
      </c>
      <c r="D9" s="203">
        <v>16192</v>
      </c>
      <c r="E9" s="203">
        <v>8851</v>
      </c>
      <c r="F9" s="204">
        <v>-45.33720355731225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415262</v>
      </c>
      <c r="C11" s="203">
        <v>406823</v>
      </c>
      <c r="D11" s="203">
        <v>2759610</v>
      </c>
      <c r="E11" s="203">
        <v>2740564</v>
      </c>
      <c r="F11" s="204">
        <v>-0.69016998778812411</v>
      </c>
    </row>
    <row r="12" spans="1:14" ht="15.6" customHeight="1">
      <c r="A12" s="202" t="s">
        <v>6</v>
      </c>
      <c r="B12" s="203">
        <v>20938.75</v>
      </c>
      <c r="C12" s="203">
        <v>15407.25</v>
      </c>
      <c r="D12" s="203">
        <v>132509.75</v>
      </c>
      <c r="E12" s="203">
        <v>112862.5</v>
      </c>
      <c r="F12" s="204">
        <v>-14.82702216252012</v>
      </c>
    </row>
    <row r="13" spans="1:14" ht="15.6" customHeight="1">
      <c r="A13" s="202" t="s">
        <v>175</v>
      </c>
      <c r="B13" s="203">
        <v>9710</v>
      </c>
      <c r="C13" s="203">
        <v>9364</v>
      </c>
      <c r="D13" s="203">
        <v>59517</v>
      </c>
      <c r="E13" s="203">
        <v>56641</v>
      </c>
      <c r="F13" s="204">
        <v>-4.8322328074331722</v>
      </c>
    </row>
    <row r="14" spans="1:14" ht="15.6" customHeight="1">
      <c r="A14" s="202" t="s">
        <v>153</v>
      </c>
      <c r="B14" s="203">
        <v>311800</v>
      </c>
      <c r="C14" s="203">
        <v>284595.75</v>
      </c>
      <c r="D14" s="203">
        <v>2117877.75</v>
      </c>
      <c r="E14" s="203">
        <v>1893800.5</v>
      </c>
      <c r="F14" s="204">
        <v>-10.580273105942981</v>
      </c>
    </row>
    <row r="15" spans="1:14" ht="15.6" customHeight="1">
      <c r="A15" s="202" t="s">
        <v>150</v>
      </c>
      <c r="B15" s="203">
        <v>47535</v>
      </c>
      <c r="C15" s="203">
        <v>45195.25</v>
      </c>
      <c r="D15" s="203">
        <v>301699.5</v>
      </c>
      <c r="E15" s="203">
        <v>301757.5</v>
      </c>
      <c r="F15" s="204">
        <v>1.9224426954636439E-2</v>
      </c>
    </row>
    <row r="16" spans="1:14" ht="15.6" customHeight="1">
      <c r="A16" s="202" t="s">
        <v>149</v>
      </c>
      <c r="B16" s="203">
        <v>5617.25</v>
      </c>
      <c r="C16" s="203">
        <v>5301</v>
      </c>
      <c r="D16" s="203">
        <v>31882.25</v>
      </c>
      <c r="E16" s="203">
        <v>27165.25</v>
      </c>
      <c r="F16" s="204">
        <v>-14.795066220232259</v>
      </c>
      <c r="G16" s="15"/>
    </row>
    <row r="17" spans="1:7" ht="15.6" customHeight="1">
      <c r="A17" s="202" t="s">
        <v>155</v>
      </c>
      <c r="B17" s="203">
        <v>11390</v>
      </c>
      <c r="C17" s="203">
        <v>5729.25</v>
      </c>
      <c r="D17" s="203">
        <v>66566.25</v>
      </c>
      <c r="E17" s="203">
        <v>47793</v>
      </c>
      <c r="F17" s="204">
        <v>-28.202354796912839</v>
      </c>
      <c r="G17" s="16"/>
    </row>
    <row r="18" spans="1:7" ht="15.6" customHeight="1">
      <c r="A18" s="202" t="s">
        <v>152</v>
      </c>
      <c r="B18" s="203">
        <v>424</v>
      </c>
      <c r="C18" s="203">
        <v>468</v>
      </c>
      <c r="D18" s="203">
        <v>3112</v>
      </c>
      <c r="E18" s="203">
        <v>3308.5</v>
      </c>
      <c r="F18" s="204">
        <v>6.3142673521850838</v>
      </c>
    </row>
    <row r="19" spans="1:7" ht="15.6" customHeight="1">
      <c r="A19" s="202" t="s">
        <v>148</v>
      </c>
      <c r="B19" s="203">
        <v>3990</v>
      </c>
      <c r="C19" s="203">
        <v>1303</v>
      </c>
      <c r="D19" s="203">
        <v>16964.5</v>
      </c>
      <c r="E19" s="203">
        <v>20621</v>
      </c>
      <c r="F19" s="204">
        <v>21.553833004214681</v>
      </c>
    </row>
    <row r="20" spans="1:7" ht="15.6" customHeight="1">
      <c r="A20" s="202" t="s">
        <v>147</v>
      </c>
      <c r="B20" s="203">
        <v>4194</v>
      </c>
      <c r="C20" s="203">
        <v>5900</v>
      </c>
      <c r="D20" s="203">
        <v>28132</v>
      </c>
      <c r="E20" s="203">
        <v>33120</v>
      </c>
      <c r="F20" s="204">
        <v>17.73069813735248</v>
      </c>
    </row>
    <row r="21" spans="1:7" ht="15.6" customHeight="1">
      <c r="A21" s="202" t="s">
        <v>154</v>
      </c>
      <c r="B21" s="203">
        <v>6494</v>
      </c>
      <c r="C21" s="203">
        <v>7885</v>
      </c>
      <c r="D21" s="203">
        <v>47017</v>
      </c>
      <c r="E21" s="203">
        <v>46402</v>
      </c>
      <c r="F21" s="204">
        <v>-1.308037518344435</v>
      </c>
    </row>
    <row r="22" spans="1:7" ht="15.6" customHeight="1">
      <c r="A22" s="202" t="s">
        <v>151</v>
      </c>
      <c r="B22" s="203">
        <v>102573</v>
      </c>
      <c r="C22" s="203">
        <v>104938</v>
      </c>
      <c r="D22" s="203">
        <v>683278</v>
      </c>
      <c r="E22" s="203">
        <v>689012</v>
      </c>
      <c r="F22" s="204">
        <v>0.83918990513377878</v>
      </c>
    </row>
    <row r="23" spans="1:7" ht="15.6" customHeight="1">
      <c r="A23" s="202" t="s">
        <v>171</v>
      </c>
      <c r="B23" s="203">
        <v>29900</v>
      </c>
      <c r="C23" s="203">
        <v>2442</v>
      </c>
      <c r="D23" s="203">
        <v>195174.5</v>
      </c>
      <c r="E23" s="203">
        <v>25639.5</v>
      </c>
      <c r="F23" s="204">
        <v>-86.863294129099856</v>
      </c>
    </row>
    <row r="24" spans="1:7" ht="15.6" customHeight="1">
      <c r="A24" s="202" t="s">
        <v>146</v>
      </c>
      <c r="B24" s="203">
        <v>3235.25</v>
      </c>
      <c r="C24" s="203">
        <v>4145.5</v>
      </c>
      <c r="D24" s="203">
        <v>24604.5</v>
      </c>
      <c r="E24" s="203">
        <v>26842.75</v>
      </c>
      <c r="F24" s="204">
        <v>9.0969131662907188</v>
      </c>
    </row>
    <row r="25" spans="1:7" ht="15.6" customHeight="1">
      <c r="A25" s="202" t="s">
        <v>145</v>
      </c>
      <c r="B25" s="203">
        <v>356</v>
      </c>
      <c r="C25" s="203">
        <v>574</v>
      </c>
      <c r="D25" s="203">
        <v>3409.25</v>
      </c>
      <c r="E25" s="203">
        <v>3810.5</v>
      </c>
      <c r="F25" s="204">
        <v>11.769450758964579</v>
      </c>
    </row>
    <row r="26" spans="1:7" ht="15.6" customHeight="1">
      <c r="A26" s="202" t="s">
        <v>157</v>
      </c>
      <c r="B26" s="203">
        <v>0</v>
      </c>
      <c r="C26" s="203">
        <v>44</v>
      </c>
      <c r="D26" s="203">
        <v>0</v>
      </c>
      <c r="E26" s="203">
        <v>504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42849</v>
      </c>
      <c r="C28" s="203">
        <v>44509</v>
      </c>
      <c r="D28" s="203">
        <v>271056</v>
      </c>
      <c r="E28" s="203">
        <v>299394</v>
      </c>
      <c r="F28" s="204">
        <v>10.454666194439531</v>
      </c>
    </row>
    <row r="29" spans="1:7" ht="15.6" customHeight="1">
      <c r="A29" s="202" t="s">
        <v>178</v>
      </c>
      <c r="B29" s="203">
        <v>2480.25</v>
      </c>
      <c r="C29" s="203">
        <v>5234.75</v>
      </c>
      <c r="D29" s="203">
        <v>18547.75</v>
      </c>
      <c r="E29" s="203">
        <v>25926</v>
      </c>
      <c r="F29" s="204">
        <v>39.77975765254547</v>
      </c>
    </row>
    <row r="30" spans="1:7" ht="15.6" customHeight="1">
      <c r="A30" s="202" t="s">
        <v>179</v>
      </c>
      <c r="B30" s="203">
        <v>12826.25</v>
      </c>
      <c r="C30" s="203">
        <v>11471.5</v>
      </c>
      <c r="D30" s="203">
        <v>79323.25</v>
      </c>
      <c r="E30" s="203">
        <v>82827</v>
      </c>
      <c r="F30" s="204">
        <v>4.4170530077877572</v>
      </c>
    </row>
    <row r="31" spans="1:7" ht="15.6" customHeight="1">
      <c r="A31" s="202" t="s">
        <v>180</v>
      </c>
      <c r="B31" s="203">
        <v>5536.75</v>
      </c>
      <c r="C31" s="203">
        <v>2567.25</v>
      </c>
      <c r="D31" s="203">
        <v>60411.5</v>
      </c>
      <c r="E31" s="203">
        <v>26386.75</v>
      </c>
      <c r="F31" s="204">
        <v>-56.321644057836671</v>
      </c>
    </row>
    <row r="32" spans="1:7" ht="15.6" customHeight="1">
      <c r="A32" s="202" t="s">
        <v>181</v>
      </c>
      <c r="B32" s="203">
        <v>457604</v>
      </c>
      <c r="C32" s="203">
        <v>426515</v>
      </c>
      <c r="D32" s="203">
        <v>3117464</v>
      </c>
      <c r="E32" s="203">
        <v>2799183</v>
      </c>
      <c r="F32" s="204">
        <v>-10.209612685182581</v>
      </c>
    </row>
    <row r="33" spans="1:6" ht="15.6" customHeight="1">
      <c r="A33" s="202" t="s">
        <v>182</v>
      </c>
      <c r="B33" s="203">
        <v>17248</v>
      </c>
      <c r="C33" s="203">
        <v>19856</v>
      </c>
      <c r="D33" s="203">
        <v>130424</v>
      </c>
      <c r="E33" s="203">
        <v>130792</v>
      </c>
      <c r="F33" s="204">
        <v>0.28215665828375341</v>
      </c>
    </row>
    <row r="34" spans="1:6" ht="15.6" customHeight="1">
      <c r="A34" s="202" t="s">
        <v>183</v>
      </c>
      <c r="B34" s="203">
        <v>2770.5</v>
      </c>
      <c r="C34" s="203">
        <v>2286</v>
      </c>
      <c r="D34" s="203">
        <v>20204.75</v>
      </c>
      <c r="E34" s="203">
        <v>16371.75</v>
      </c>
      <c r="F34" s="204">
        <v>-18.970786572464391</v>
      </c>
    </row>
    <row r="35" spans="1:6" ht="15.6" customHeight="1">
      <c r="A35" s="170" t="s">
        <v>158</v>
      </c>
      <c r="B35" s="90">
        <f>SUM(B7:B34)</f>
        <v>1536155.5</v>
      </c>
      <c r="C35" s="91">
        <f>SUM(C7:C34)</f>
        <v>1430139.25</v>
      </c>
      <c r="D35" s="90">
        <f>SUM(D7:D34)</f>
        <v>10310864.75</v>
      </c>
      <c r="E35" s="192">
        <f>SUM(E7:E34)</f>
        <v>9518869.5</v>
      </c>
      <c r="F35" s="154">
        <f>E35*100/D35-100</f>
        <v>-7.6811719405009171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82</v>
      </c>
      <c r="C8" s="203">
        <v>0</v>
      </c>
      <c r="D8" s="203">
        <v>1338</v>
      </c>
      <c r="E8" s="203">
        <v>1406.5</v>
      </c>
      <c r="F8" s="204">
        <v>5.119581464872951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171</v>
      </c>
      <c r="E9" s="203">
        <v>17</v>
      </c>
      <c r="F9" s="204">
        <v>-90.058479532163744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341811</v>
      </c>
      <c r="C11" s="203">
        <v>340816</v>
      </c>
      <c r="D11" s="203">
        <v>2299189</v>
      </c>
      <c r="E11" s="203">
        <v>2283198</v>
      </c>
      <c r="F11" s="204">
        <v>-0.6955061110678572</v>
      </c>
    </row>
    <row r="12" spans="1:14" ht="15.6" customHeight="1">
      <c r="A12" s="202" t="s">
        <v>6</v>
      </c>
      <c r="B12" s="203">
        <v>2106</v>
      </c>
      <c r="C12" s="203">
        <v>1260</v>
      </c>
      <c r="D12" s="203">
        <v>21338.5</v>
      </c>
      <c r="E12" s="203">
        <v>10839.5</v>
      </c>
      <c r="F12" s="204">
        <v>-49.202146355179607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</v>
      </c>
      <c r="E13" s="203">
        <v>2</v>
      </c>
      <c r="F13" s="204">
        <v>-50</v>
      </c>
    </row>
    <row r="14" spans="1:14" ht="15.6" customHeight="1">
      <c r="A14" s="202" t="s">
        <v>153</v>
      </c>
      <c r="B14" s="203">
        <v>146251</v>
      </c>
      <c r="C14" s="203">
        <v>112666.5</v>
      </c>
      <c r="D14" s="203">
        <v>959708.41999999993</v>
      </c>
      <c r="E14" s="203">
        <v>747315.5</v>
      </c>
      <c r="F14" s="204">
        <v>-22.13098432542667</v>
      </c>
    </row>
    <row r="15" spans="1:14" ht="15.6" customHeight="1">
      <c r="A15" s="202" t="s">
        <v>150</v>
      </c>
      <c r="B15" s="203">
        <v>402</v>
      </c>
      <c r="C15" s="203">
        <v>22.25</v>
      </c>
      <c r="D15" s="203">
        <v>1950.5</v>
      </c>
      <c r="E15" s="203">
        <v>2228</v>
      </c>
      <c r="F15" s="204">
        <v>14.227121250961289</v>
      </c>
    </row>
    <row r="16" spans="1:14" ht="15.6" customHeight="1">
      <c r="A16" s="202" t="s">
        <v>149</v>
      </c>
      <c r="B16" s="203">
        <v>0</v>
      </c>
      <c r="C16" s="203">
        <v>100</v>
      </c>
      <c r="D16" s="203">
        <v>0</v>
      </c>
      <c r="E16" s="203">
        <v>495</v>
      </c>
      <c r="F16" s="204" t="s">
        <v>156</v>
      </c>
      <c r="G16" s="15"/>
    </row>
    <row r="17" spans="1:7" ht="15.6" customHeight="1">
      <c r="A17" s="202" t="s">
        <v>155</v>
      </c>
      <c r="B17" s="203">
        <v>203</v>
      </c>
      <c r="C17" s="203">
        <v>28</v>
      </c>
      <c r="D17" s="203">
        <v>1867</v>
      </c>
      <c r="E17" s="203">
        <v>1063</v>
      </c>
      <c r="F17" s="204">
        <v>-43.063738618103912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5</v>
      </c>
      <c r="C20" s="203">
        <v>30</v>
      </c>
      <c r="D20" s="203">
        <v>679</v>
      </c>
      <c r="E20" s="203">
        <v>247</v>
      </c>
      <c r="F20" s="204">
        <v>-63.622974963181143</v>
      </c>
    </row>
    <row r="21" spans="1:7" ht="15.6" customHeight="1">
      <c r="A21" s="202" t="s">
        <v>154</v>
      </c>
      <c r="B21" s="203">
        <v>2.25</v>
      </c>
      <c r="C21" s="203">
        <v>448</v>
      </c>
      <c r="D21" s="203">
        <v>6.5</v>
      </c>
      <c r="E21" s="203">
        <v>546.5</v>
      </c>
      <c r="F21" s="204">
        <v>8307.6923076923085</v>
      </c>
    </row>
    <row r="22" spans="1:7" ht="15.6" customHeight="1">
      <c r="A22" s="202" t="s">
        <v>151</v>
      </c>
      <c r="B22" s="203">
        <v>50760</v>
      </c>
      <c r="C22" s="203">
        <v>57567</v>
      </c>
      <c r="D22" s="203">
        <v>346099</v>
      </c>
      <c r="E22" s="203">
        <v>357072</v>
      </c>
      <c r="F22" s="204">
        <v>3.1704801227394479</v>
      </c>
    </row>
    <row r="23" spans="1:7" ht="15.6" customHeight="1">
      <c r="A23" s="202" t="s">
        <v>171</v>
      </c>
      <c r="B23" s="203">
        <v>28139</v>
      </c>
      <c r="C23" s="203">
        <v>4</v>
      </c>
      <c r="D23" s="203">
        <v>179453.75</v>
      </c>
      <c r="E23" s="203">
        <v>9057</v>
      </c>
      <c r="F23" s="204">
        <v>-94.953017142299899</v>
      </c>
    </row>
    <row r="24" spans="1:7" ht="15.6" customHeight="1">
      <c r="A24" s="202" t="s">
        <v>146</v>
      </c>
      <c r="B24" s="203">
        <v>1</v>
      </c>
      <c r="C24" s="203">
        <v>4</v>
      </c>
      <c r="D24" s="203">
        <v>278</v>
      </c>
      <c r="E24" s="203">
        <v>288</v>
      </c>
      <c r="F24" s="204">
        <v>3.5971223021582688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7349</v>
      </c>
      <c r="C28" s="203">
        <v>10097</v>
      </c>
      <c r="D28" s="203">
        <v>35320</v>
      </c>
      <c r="E28" s="203">
        <v>55774</v>
      </c>
      <c r="F28" s="204">
        <v>57.910532276330677</v>
      </c>
    </row>
    <row r="29" spans="1:7" ht="15.6" customHeight="1">
      <c r="A29" s="202" t="s">
        <v>178</v>
      </c>
      <c r="B29" s="203">
        <v>0</v>
      </c>
      <c r="C29" s="203">
        <v>20.25</v>
      </c>
      <c r="D29" s="203">
        <v>4.5</v>
      </c>
      <c r="E29" s="203">
        <v>20.25</v>
      </c>
      <c r="F29" s="204">
        <v>350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631</v>
      </c>
      <c r="C31" s="203">
        <v>180</v>
      </c>
      <c r="D31" s="203">
        <v>24330.5</v>
      </c>
      <c r="E31" s="203">
        <v>2159.5</v>
      </c>
      <c r="F31" s="204">
        <v>-91.124308994882966</v>
      </c>
    </row>
    <row r="32" spans="1:7" ht="15.6" customHeight="1">
      <c r="A32" s="202" t="s">
        <v>181</v>
      </c>
      <c r="B32" s="203">
        <v>198739</v>
      </c>
      <c r="C32" s="203">
        <v>202410</v>
      </c>
      <c r="D32" s="203">
        <v>1495217</v>
      </c>
      <c r="E32" s="203">
        <v>1369595</v>
      </c>
      <c r="F32" s="204">
        <v>-8.4015898695640772</v>
      </c>
    </row>
    <row r="33" spans="1:6" ht="15.6" customHeight="1">
      <c r="A33" s="202" t="s">
        <v>182</v>
      </c>
      <c r="B33" s="203">
        <v>770</v>
      </c>
      <c r="C33" s="203">
        <v>1075</v>
      </c>
      <c r="D33" s="203">
        <v>7891</v>
      </c>
      <c r="E33" s="203">
        <v>9642</v>
      </c>
      <c r="F33" s="204">
        <v>22.189836522620709</v>
      </c>
    </row>
    <row r="34" spans="1:6" ht="15.6" customHeight="1">
      <c r="A34" s="202" t="s">
        <v>183</v>
      </c>
      <c r="B34" s="203">
        <v>6.5</v>
      </c>
      <c r="C34" s="203">
        <v>0</v>
      </c>
      <c r="D34" s="203">
        <v>215.75</v>
      </c>
      <c r="E34" s="203">
        <v>12</v>
      </c>
      <c r="F34" s="204">
        <v>-94.438006952491307</v>
      </c>
    </row>
    <row r="35" spans="1:6" ht="15.6" customHeight="1">
      <c r="A35" s="170" t="s">
        <v>158</v>
      </c>
      <c r="B35" s="90">
        <f>SUM(B7:B34)</f>
        <v>777257.75</v>
      </c>
      <c r="C35" s="91">
        <f>SUM(C7:C34)</f>
        <v>726728</v>
      </c>
      <c r="D35" s="192">
        <f>SUM(D7:D34)</f>
        <v>5375061.4199999999</v>
      </c>
      <c r="E35" s="92">
        <f>SUM(E7:E34)</f>
        <v>4850977.75</v>
      </c>
      <c r="F35" s="154">
        <f>E35*100/D35-100</f>
        <v>-9.7502824442143776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17827</v>
      </c>
      <c r="C8" s="203">
        <v>13998.75</v>
      </c>
      <c r="D8" s="203">
        <v>108351</v>
      </c>
      <c r="E8" s="203">
        <v>85002.5</v>
      </c>
      <c r="F8" s="204">
        <v>-21.548947402423611</v>
      </c>
      <c r="G8" s="20"/>
    </row>
    <row r="9" spans="1:14" ht="15.6" customHeight="1">
      <c r="A9" s="202" t="s">
        <v>8</v>
      </c>
      <c r="B9" s="203">
        <v>383</v>
      </c>
      <c r="C9" s="203">
        <v>339</v>
      </c>
      <c r="D9" s="203">
        <v>1960.5</v>
      </c>
      <c r="E9" s="203">
        <v>4392.5</v>
      </c>
      <c r="F9" s="204">
        <v>124.049987248151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134</v>
      </c>
      <c r="E11" s="203">
        <v>13</v>
      </c>
      <c r="F11" s="204">
        <v>-90.298507462686572</v>
      </c>
    </row>
    <row r="12" spans="1:14" ht="15.6" customHeight="1">
      <c r="A12" s="202" t="s">
        <v>6</v>
      </c>
      <c r="B12" s="203">
        <v>13705.25</v>
      </c>
      <c r="C12" s="203">
        <v>11847</v>
      </c>
      <c r="D12" s="203">
        <v>89673.25</v>
      </c>
      <c r="E12" s="203">
        <v>85602.25</v>
      </c>
      <c r="F12" s="204">
        <v>-4.5398153853016368</v>
      </c>
    </row>
    <row r="13" spans="1:14" ht="15.6" customHeight="1">
      <c r="A13" s="202" t="s">
        <v>175</v>
      </c>
      <c r="B13" s="203">
        <v>9710</v>
      </c>
      <c r="C13" s="203">
        <v>9364</v>
      </c>
      <c r="D13" s="203">
        <v>59493</v>
      </c>
      <c r="E13" s="203">
        <v>56635</v>
      </c>
      <c r="F13" s="204">
        <v>-4.8039265123627928</v>
      </c>
    </row>
    <row r="14" spans="1:14" ht="15.6" customHeight="1">
      <c r="A14" s="202" t="s">
        <v>153</v>
      </c>
      <c r="B14" s="203">
        <v>18727.5</v>
      </c>
      <c r="C14" s="203">
        <v>21105.75</v>
      </c>
      <c r="D14" s="203">
        <v>115391</v>
      </c>
      <c r="E14" s="203">
        <v>131241</v>
      </c>
      <c r="F14" s="204">
        <v>13.735906613167399</v>
      </c>
    </row>
    <row r="15" spans="1:14" ht="15.6" customHeight="1">
      <c r="A15" s="202" t="s">
        <v>150</v>
      </c>
      <c r="B15" s="203">
        <v>4277.5</v>
      </c>
      <c r="C15" s="203">
        <v>2907.75</v>
      </c>
      <c r="D15" s="203">
        <v>25333</v>
      </c>
      <c r="E15" s="203">
        <v>23345.25</v>
      </c>
      <c r="F15" s="204">
        <v>-7.8464848221687191</v>
      </c>
    </row>
    <row r="16" spans="1:14" ht="15.6" customHeight="1">
      <c r="A16" s="202" t="s">
        <v>149</v>
      </c>
      <c r="B16" s="203">
        <v>1521</v>
      </c>
      <c r="C16" s="203">
        <v>1195</v>
      </c>
      <c r="D16" s="203">
        <v>8646</v>
      </c>
      <c r="E16" s="203">
        <v>5354.25</v>
      </c>
      <c r="F16" s="204">
        <v>-38.072519083969468</v>
      </c>
      <c r="G16" s="15"/>
    </row>
    <row r="17" spans="1:7" ht="15.6" customHeight="1">
      <c r="A17" s="202" t="s">
        <v>155</v>
      </c>
      <c r="B17" s="203">
        <v>332</v>
      </c>
      <c r="C17" s="203">
        <v>355.25</v>
      </c>
      <c r="D17" s="203">
        <v>1683</v>
      </c>
      <c r="E17" s="203">
        <v>3604</v>
      </c>
      <c r="F17" s="204">
        <v>114.1414141414141</v>
      </c>
      <c r="G17" s="16"/>
    </row>
    <row r="18" spans="1:7" ht="15.6" customHeight="1">
      <c r="A18" s="202" t="s">
        <v>152</v>
      </c>
      <c r="B18" s="203">
        <v>421</v>
      </c>
      <c r="C18" s="203">
        <v>435</v>
      </c>
      <c r="D18" s="203">
        <v>3055</v>
      </c>
      <c r="E18" s="203">
        <v>3217.5</v>
      </c>
      <c r="F18" s="204">
        <v>5.3191489361702082</v>
      </c>
    </row>
    <row r="19" spans="1:7" ht="15.6" customHeight="1">
      <c r="A19" s="202" t="s">
        <v>148</v>
      </c>
      <c r="B19" s="203">
        <v>1424</v>
      </c>
      <c r="C19" s="203">
        <v>254.25</v>
      </c>
      <c r="D19" s="203">
        <v>4747.75</v>
      </c>
      <c r="E19" s="203">
        <v>5187.5</v>
      </c>
      <c r="F19" s="204">
        <v>9.2622821336422447</v>
      </c>
    </row>
    <row r="20" spans="1:7" ht="15.6" customHeight="1">
      <c r="A20" s="202" t="s">
        <v>147</v>
      </c>
      <c r="B20" s="203">
        <v>581</v>
      </c>
      <c r="C20" s="203">
        <v>522</v>
      </c>
      <c r="D20" s="203">
        <v>4505</v>
      </c>
      <c r="E20" s="203">
        <v>4208</v>
      </c>
      <c r="F20" s="204">
        <v>-6.5926748057713667</v>
      </c>
    </row>
    <row r="21" spans="1:7" ht="15.6" customHeight="1">
      <c r="A21" s="202" t="s">
        <v>154</v>
      </c>
      <c r="B21" s="203">
        <v>5732.75</v>
      </c>
      <c r="C21" s="203">
        <v>6088.25</v>
      </c>
      <c r="D21" s="203">
        <v>40597</v>
      </c>
      <c r="E21" s="203">
        <v>39260.25</v>
      </c>
      <c r="F21" s="204">
        <v>-3.2927309899746291</v>
      </c>
    </row>
    <row r="22" spans="1:7" ht="15.6" customHeight="1">
      <c r="A22" s="202" t="s">
        <v>151</v>
      </c>
      <c r="B22" s="203">
        <v>46161</v>
      </c>
      <c r="C22" s="203">
        <v>41532</v>
      </c>
      <c r="D22" s="203">
        <v>297160</v>
      </c>
      <c r="E22" s="203">
        <v>289602</v>
      </c>
      <c r="F22" s="204">
        <v>-2.5434109570601748</v>
      </c>
    </row>
    <row r="23" spans="1:7" ht="15.6" customHeight="1">
      <c r="A23" s="202" t="s">
        <v>171</v>
      </c>
      <c r="B23" s="203">
        <v>479</v>
      </c>
      <c r="C23" s="203">
        <v>796</v>
      </c>
      <c r="D23" s="203">
        <v>4273.75</v>
      </c>
      <c r="E23" s="203">
        <v>5541.5</v>
      </c>
      <c r="F23" s="204">
        <v>29.663644340450421</v>
      </c>
    </row>
    <row r="24" spans="1:7" ht="15.6" customHeight="1">
      <c r="A24" s="202" t="s">
        <v>146</v>
      </c>
      <c r="B24" s="203">
        <v>349</v>
      </c>
      <c r="C24" s="203">
        <v>163</v>
      </c>
      <c r="D24" s="203">
        <v>1585.75</v>
      </c>
      <c r="E24" s="203">
        <v>1957.25</v>
      </c>
      <c r="F24" s="204">
        <v>23.427400283777391</v>
      </c>
    </row>
    <row r="25" spans="1:7" ht="15.6" customHeight="1">
      <c r="A25" s="202" t="s">
        <v>145</v>
      </c>
      <c r="B25" s="203">
        <v>354</v>
      </c>
      <c r="C25" s="203">
        <v>571</v>
      </c>
      <c r="D25" s="203">
        <v>3381.25</v>
      </c>
      <c r="E25" s="203">
        <v>3781.5</v>
      </c>
      <c r="F25" s="204">
        <v>11.837338262476891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32394</v>
      </c>
      <c r="C28" s="203">
        <v>30822</v>
      </c>
      <c r="D28" s="203">
        <v>213400</v>
      </c>
      <c r="E28" s="203">
        <v>216902</v>
      </c>
      <c r="F28" s="204">
        <v>1.6410496719775129</v>
      </c>
    </row>
    <row r="29" spans="1:7" ht="15.6" customHeight="1">
      <c r="A29" s="202" t="s">
        <v>178</v>
      </c>
      <c r="B29" s="203">
        <v>0</v>
      </c>
      <c r="C29" s="203">
        <v>2205</v>
      </c>
      <c r="D29" s="203">
        <v>0</v>
      </c>
      <c r="E29" s="203">
        <v>6867.5</v>
      </c>
      <c r="F29" s="204" t="s">
        <v>156</v>
      </c>
    </row>
    <row r="30" spans="1:7" ht="15.6" customHeight="1">
      <c r="A30" s="202" t="s">
        <v>179</v>
      </c>
      <c r="B30" s="203">
        <v>12717.25</v>
      </c>
      <c r="C30" s="203">
        <v>11396.5</v>
      </c>
      <c r="D30" s="203">
        <v>78478</v>
      </c>
      <c r="E30" s="203">
        <v>82208</v>
      </c>
      <c r="F30" s="204">
        <v>4.7529243864522499</v>
      </c>
    </row>
    <row r="31" spans="1:7" ht="15.6" customHeight="1">
      <c r="A31" s="202" t="s">
        <v>180</v>
      </c>
      <c r="B31" s="203">
        <v>742</v>
      </c>
      <c r="C31" s="203">
        <v>928.25</v>
      </c>
      <c r="D31" s="203">
        <v>5653.25</v>
      </c>
      <c r="E31" s="203">
        <v>7528.25</v>
      </c>
      <c r="F31" s="204">
        <v>33.166762481758269</v>
      </c>
    </row>
    <row r="32" spans="1:7" ht="15.6" customHeight="1">
      <c r="A32" s="202" t="s">
        <v>181</v>
      </c>
      <c r="B32" s="203">
        <v>18318</v>
      </c>
      <c r="C32" s="203">
        <v>23339</v>
      </c>
      <c r="D32" s="203">
        <v>119248</v>
      </c>
      <c r="E32" s="203">
        <v>122226</v>
      </c>
      <c r="F32" s="204">
        <v>2.49731651683885</v>
      </c>
    </row>
    <row r="33" spans="1:6" ht="15.6" customHeight="1">
      <c r="A33" s="202" t="s">
        <v>182</v>
      </c>
      <c r="B33" s="203">
        <v>1253</v>
      </c>
      <c r="C33" s="203">
        <v>1177</v>
      </c>
      <c r="D33" s="203">
        <v>11332</v>
      </c>
      <c r="E33" s="203">
        <v>7697</v>
      </c>
      <c r="F33" s="204">
        <v>-32.07730321214261</v>
      </c>
    </row>
    <row r="34" spans="1:6" ht="15.6" customHeight="1">
      <c r="A34" s="202" t="s">
        <v>183</v>
      </c>
      <c r="B34" s="203">
        <v>2602</v>
      </c>
      <c r="C34" s="203">
        <v>1933</v>
      </c>
      <c r="D34" s="203">
        <v>18658</v>
      </c>
      <c r="E34" s="203">
        <v>15179.5</v>
      </c>
      <c r="F34" s="204">
        <v>-18.64347732875979</v>
      </c>
    </row>
    <row r="35" spans="1:6" ht="15.6" customHeight="1">
      <c r="A35" s="170" t="s">
        <v>158</v>
      </c>
      <c r="B35" s="90">
        <f>SUM(B7:B34)</f>
        <v>190011.25</v>
      </c>
      <c r="C35" s="91">
        <f>SUM(C7:C34)</f>
        <v>183274.75</v>
      </c>
      <c r="D35" s="90">
        <f>SUM(D7:D34)</f>
        <v>1216739.5</v>
      </c>
      <c r="E35" s="192">
        <f>SUM(E7:E34)</f>
        <v>1206553.5</v>
      </c>
      <c r="F35" s="191">
        <f>E35*100/D35-100</f>
        <v>-0.83715536480897867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2134.5</v>
      </c>
      <c r="C8" s="203">
        <v>2507</v>
      </c>
      <c r="D8" s="203">
        <v>16190.25</v>
      </c>
      <c r="E8" s="203">
        <v>12876</v>
      </c>
      <c r="F8" s="204">
        <v>-20.470653634131651</v>
      </c>
      <c r="G8" s="20"/>
    </row>
    <row r="9" spans="1:14" ht="15.6" customHeight="1">
      <c r="A9" s="202" t="s">
        <v>8</v>
      </c>
      <c r="B9" s="203">
        <v>995</v>
      </c>
      <c r="C9" s="203">
        <v>740</v>
      </c>
      <c r="D9" s="203">
        <v>14060.5</v>
      </c>
      <c r="E9" s="203">
        <v>4441.5</v>
      </c>
      <c r="F9" s="204">
        <v>-68.411507414387827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73451</v>
      </c>
      <c r="C11" s="203">
        <v>66007</v>
      </c>
      <c r="D11" s="203">
        <v>460287</v>
      </c>
      <c r="E11" s="203">
        <v>457353</v>
      </c>
      <c r="F11" s="204">
        <v>-0.63742838707155158</v>
      </c>
    </row>
    <row r="12" spans="1:14" ht="15.6" customHeight="1">
      <c r="A12" s="202" t="s">
        <v>6</v>
      </c>
      <c r="B12" s="203">
        <v>5127.5</v>
      </c>
      <c r="C12" s="203">
        <v>2300.25</v>
      </c>
      <c r="D12" s="203">
        <v>21498</v>
      </c>
      <c r="E12" s="203">
        <v>16420.75</v>
      </c>
      <c r="F12" s="204">
        <v>-23.61731323844079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20</v>
      </c>
      <c r="E13" s="203">
        <v>4</v>
      </c>
      <c r="F13" s="204">
        <v>-80</v>
      </c>
    </row>
    <row r="14" spans="1:14" ht="15.6" customHeight="1">
      <c r="A14" s="202" t="s">
        <v>153</v>
      </c>
      <c r="B14" s="203">
        <v>146821.5</v>
      </c>
      <c r="C14" s="203">
        <v>150823.5</v>
      </c>
      <c r="D14" s="203">
        <v>1042778.33</v>
      </c>
      <c r="E14" s="203">
        <v>1015244</v>
      </c>
      <c r="F14" s="204">
        <v>-2.640477770572772</v>
      </c>
    </row>
    <row r="15" spans="1:14" ht="15.6" customHeight="1">
      <c r="A15" s="202" t="s">
        <v>150</v>
      </c>
      <c r="B15" s="203">
        <v>42855.5</v>
      </c>
      <c r="C15" s="203">
        <v>42265.25</v>
      </c>
      <c r="D15" s="203">
        <v>274416</v>
      </c>
      <c r="E15" s="203">
        <v>276184.25</v>
      </c>
      <c r="F15" s="204">
        <v>0.64436840417468488</v>
      </c>
    </row>
    <row r="16" spans="1:14" ht="15.6" customHeight="1">
      <c r="A16" s="202" t="s">
        <v>149</v>
      </c>
      <c r="B16" s="203">
        <v>4096.25</v>
      </c>
      <c r="C16" s="203">
        <v>4006</v>
      </c>
      <c r="D16" s="203">
        <v>23236.25</v>
      </c>
      <c r="E16" s="203">
        <v>21316</v>
      </c>
      <c r="F16" s="204">
        <v>-8.2640271128086482</v>
      </c>
      <c r="G16" s="15"/>
    </row>
    <row r="17" spans="1:7" ht="15.6" customHeight="1">
      <c r="A17" s="202" t="s">
        <v>155</v>
      </c>
      <c r="B17" s="203">
        <v>10855</v>
      </c>
      <c r="C17" s="203">
        <v>5346</v>
      </c>
      <c r="D17" s="203">
        <v>63016.25</v>
      </c>
      <c r="E17" s="203">
        <v>43126</v>
      </c>
      <c r="F17" s="204">
        <v>-31.563683970404451</v>
      </c>
      <c r="G17" s="16"/>
    </row>
    <row r="18" spans="1:7" ht="15.6" customHeight="1">
      <c r="A18" s="202" t="s">
        <v>152</v>
      </c>
      <c r="B18" s="203">
        <v>3</v>
      </c>
      <c r="C18" s="203">
        <v>33</v>
      </c>
      <c r="D18" s="203">
        <v>57</v>
      </c>
      <c r="E18" s="203">
        <v>91</v>
      </c>
      <c r="F18" s="204">
        <v>59.649122807017527</v>
      </c>
    </row>
    <row r="19" spans="1:7" ht="15.6" customHeight="1">
      <c r="A19" s="202" t="s">
        <v>148</v>
      </c>
      <c r="B19" s="203">
        <v>2566</v>
      </c>
      <c r="C19" s="203">
        <v>1048.75</v>
      </c>
      <c r="D19" s="203">
        <v>12216.75</v>
      </c>
      <c r="E19" s="203">
        <v>15433.5</v>
      </c>
      <c r="F19" s="204">
        <v>26.330652587635829</v>
      </c>
    </row>
    <row r="20" spans="1:7" ht="15.6" customHeight="1">
      <c r="A20" s="202" t="s">
        <v>147</v>
      </c>
      <c r="B20" s="203">
        <v>3608</v>
      </c>
      <c r="C20" s="203">
        <v>5348</v>
      </c>
      <c r="D20" s="203">
        <v>22948</v>
      </c>
      <c r="E20" s="203">
        <v>28665</v>
      </c>
      <c r="F20" s="204">
        <v>24.912846435419208</v>
      </c>
    </row>
    <row r="21" spans="1:7" ht="15.6" customHeight="1">
      <c r="A21" s="202" t="s">
        <v>154</v>
      </c>
      <c r="B21" s="203">
        <v>759</v>
      </c>
      <c r="C21" s="203">
        <v>1348.75</v>
      </c>
      <c r="D21" s="203">
        <v>6413.5</v>
      </c>
      <c r="E21" s="203">
        <v>6595.25</v>
      </c>
      <c r="F21" s="204">
        <v>2.8338660637717372</v>
      </c>
    </row>
    <row r="22" spans="1:7" ht="15.6" customHeight="1">
      <c r="A22" s="202" t="s">
        <v>151</v>
      </c>
      <c r="B22" s="203">
        <v>5652</v>
      </c>
      <c r="C22" s="203">
        <v>5839</v>
      </c>
      <c r="D22" s="203">
        <v>40019</v>
      </c>
      <c r="E22" s="203">
        <v>42338</v>
      </c>
      <c r="F22" s="204">
        <v>5.7947474949398972</v>
      </c>
    </row>
    <row r="23" spans="1:7" ht="15.6" customHeight="1">
      <c r="A23" s="202" t="s">
        <v>171</v>
      </c>
      <c r="B23" s="203">
        <v>1282</v>
      </c>
      <c r="C23" s="203">
        <v>1642</v>
      </c>
      <c r="D23" s="203">
        <v>11447</v>
      </c>
      <c r="E23" s="203">
        <v>11041</v>
      </c>
      <c r="F23" s="204">
        <v>-3.5467808159343122</v>
      </c>
    </row>
    <row r="24" spans="1:7" ht="15.6" customHeight="1">
      <c r="A24" s="202" t="s">
        <v>146</v>
      </c>
      <c r="B24" s="203">
        <v>2885.25</v>
      </c>
      <c r="C24" s="203">
        <v>3978.5</v>
      </c>
      <c r="D24" s="203">
        <v>22740.75</v>
      </c>
      <c r="E24" s="203">
        <v>24597.5</v>
      </c>
      <c r="F24" s="204">
        <v>8.1648582390642304</v>
      </c>
    </row>
    <row r="25" spans="1:7" ht="15.6" customHeight="1">
      <c r="A25" s="202" t="s">
        <v>145</v>
      </c>
      <c r="B25" s="203">
        <v>2</v>
      </c>
      <c r="C25" s="203">
        <v>3</v>
      </c>
      <c r="D25" s="203">
        <v>28</v>
      </c>
      <c r="E25" s="203">
        <v>29</v>
      </c>
      <c r="F25" s="204">
        <v>3.571428571428569</v>
      </c>
    </row>
    <row r="26" spans="1:7" ht="15.6" customHeight="1">
      <c r="A26" s="202" t="s">
        <v>157</v>
      </c>
      <c r="B26" s="203">
        <v>0</v>
      </c>
      <c r="C26" s="203">
        <v>44</v>
      </c>
      <c r="D26" s="203">
        <v>0</v>
      </c>
      <c r="E26" s="203">
        <v>504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3106</v>
      </c>
      <c r="C28" s="203">
        <v>3590</v>
      </c>
      <c r="D28" s="203">
        <v>22336</v>
      </c>
      <c r="E28" s="203">
        <v>26718</v>
      </c>
      <c r="F28" s="204">
        <v>19.618553008595999</v>
      </c>
    </row>
    <row r="29" spans="1:7" ht="15.6" customHeight="1">
      <c r="A29" s="202" t="s">
        <v>178</v>
      </c>
      <c r="B29" s="203">
        <v>2480.25</v>
      </c>
      <c r="C29" s="203">
        <v>3009.5</v>
      </c>
      <c r="D29" s="203">
        <v>18543.25</v>
      </c>
      <c r="E29" s="203">
        <v>19038.25</v>
      </c>
      <c r="F29" s="204">
        <v>2.6694349695980999</v>
      </c>
    </row>
    <row r="30" spans="1:7" ht="15.6" customHeight="1">
      <c r="A30" s="202" t="s">
        <v>179</v>
      </c>
      <c r="B30" s="203">
        <v>109</v>
      </c>
      <c r="C30" s="203">
        <v>75</v>
      </c>
      <c r="D30" s="203">
        <v>845.25</v>
      </c>
      <c r="E30" s="203">
        <v>619</v>
      </c>
      <c r="F30" s="204">
        <v>-26.767228630582661</v>
      </c>
    </row>
    <row r="31" spans="1:7" ht="15.6" customHeight="1">
      <c r="A31" s="202" t="s">
        <v>180</v>
      </c>
      <c r="B31" s="203">
        <v>4163.75</v>
      </c>
      <c r="C31" s="203">
        <v>1459</v>
      </c>
      <c r="D31" s="203">
        <v>30427.75</v>
      </c>
      <c r="E31" s="203">
        <v>16699</v>
      </c>
      <c r="F31" s="204">
        <v>-45.119175752397069</v>
      </c>
    </row>
    <row r="32" spans="1:7" ht="15.6" customHeight="1">
      <c r="A32" s="202" t="s">
        <v>181</v>
      </c>
      <c r="B32" s="203">
        <v>240547</v>
      </c>
      <c r="C32" s="203">
        <v>200766</v>
      </c>
      <c r="D32" s="203">
        <v>1502999</v>
      </c>
      <c r="E32" s="203">
        <v>1307362</v>
      </c>
      <c r="F32" s="204">
        <v>-13.01644245937622</v>
      </c>
    </row>
    <row r="33" spans="1:6" ht="15.6" customHeight="1">
      <c r="A33" s="202" t="s">
        <v>182</v>
      </c>
      <c r="B33" s="203">
        <v>15225</v>
      </c>
      <c r="C33" s="203">
        <v>17604</v>
      </c>
      <c r="D33" s="203">
        <v>111201</v>
      </c>
      <c r="E33" s="203">
        <v>113453</v>
      </c>
      <c r="F33" s="204">
        <v>2.025161644229811</v>
      </c>
    </row>
    <row r="34" spans="1:6" ht="15.6" customHeight="1">
      <c r="A34" s="202" t="s">
        <v>183</v>
      </c>
      <c r="B34" s="203">
        <v>162</v>
      </c>
      <c r="C34" s="203">
        <v>353</v>
      </c>
      <c r="D34" s="203">
        <v>1331</v>
      </c>
      <c r="E34" s="203">
        <v>1180.25</v>
      </c>
      <c r="F34" s="204">
        <v>-11.32607062359128</v>
      </c>
    </row>
    <row r="35" spans="1:6" ht="15.6" customHeight="1">
      <c r="A35" s="170" t="s">
        <v>158</v>
      </c>
      <c r="B35" s="90">
        <f>SUM(B7:B34)</f>
        <v>568886.5</v>
      </c>
      <c r="C35" s="91">
        <f>SUM(C7:C34)</f>
        <v>520136.5</v>
      </c>
      <c r="D35" s="192">
        <f>SUM(D7:D34)</f>
        <v>3719063.83</v>
      </c>
      <c r="E35" s="192">
        <f>SUM(E7:E34)</f>
        <v>3461338.25</v>
      </c>
      <c r="F35" s="154">
        <f>E35*100/D35-100</f>
        <v>-6.9298509458494522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86</v>
      </c>
      <c r="C7" s="203">
        <v>87</v>
      </c>
      <c r="D7" s="203">
        <v>598</v>
      </c>
      <c r="E7" s="203">
        <v>629</v>
      </c>
      <c r="F7" s="204">
        <v>5.1839464882943096</v>
      </c>
      <c r="G7" s="51"/>
    </row>
    <row r="8" spans="1:14" ht="15.6" customHeight="1">
      <c r="A8" s="202" t="s">
        <v>11</v>
      </c>
      <c r="B8" s="203">
        <v>57</v>
      </c>
      <c r="C8" s="203">
        <v>98</v>
      </c>
      <c r="D8" s="203">
        <v>369</v>
      </c>
      <c r="E8" s="203">
        <v>465</v>
      </c>
      <c r="F8" s="204">
        <v>26.016260162601629</v>
      </c>
      <c r="G8" s="20"/>
    </row>
    <row r="9" spans="1:14" ht="15.6" customHeight="1">
      <c r="A9" s="202" t="s">
        <v>8</v>
      </c>
      <c r="B9" s="203">
        <v>236</v>
      </c>
      <c r="C9" s="203">
        <v>264</v>
      </c>
      <c r="D9" s="203">
        <v>967</v>
      </c>
      <c r="E9" s="203">
        <v>1058</v>
      </c>
      <c r="F9" s="204">
        <v>9.4105480868665978</v>
      </c>
      <c r="G9" s="20"/>
    </row>
    <row r="10" spans="1:14" ht="15.6" customHeight="1">
      <c r="A10" s="202" t="s">
        <v>10</v>
      </c>
      <c r="B10" s="203">
        <v>75</v>
      </c>
      <c r="C10" s="203">
        <v>68</v>
      </c>
      <c r="D10" s="203">
        <v>490</v>
      </c>
      <c r="E10" s="203">
        <v>468</v>
      </c>
      <c r="F10" s="204">
        <v>-4.4897959183673493</v>
      </c>
    </row>
    <row r="11" spans="1:14" ht="15.6" customHeight="1">
      <c r="A11" s="202" t="s">
        <v>9</v>
      </c>
      <c r="B11" s="203">
        <v>2935</v>
      </c>
      <c r="C11" s="203">
        <v>3198</v>
      </c>
      <c r="D11" s="203">
        <v>14634</v>
      </c>
      <c r="E11" s="203">
        <v>16863</v>
      </c>
      <c r="F11" s="204">
        <v>15.231652316523171</v>
      </c>
    </row>
    <row r="12" spans="1:14" ht="15.6" customHeight="1">
      <c r="A12" s="202" t="s">
        <v>6</v>
      </c>
      <c r="B12" s="203">
        <v>123</v>
      </c>
      <c r="C12" s="203">
        <v>127</v>
      </c>
      <c r="D12" s="203">
        <v>907</v>
      </c>
      <c r="E12" s="203">
        <v>883</v>
      </c>
      <c r="F12" s="204">
        <v>-2.6460859977949269</v>
      </c>
    </row>
    <row r="13" spans="1:14" ht="15.6" customHeight="1">
      <c r="A13" s="202" t="s">
        <v>175</v>
      </c>
      <c r="B13" s="203">
        <v>5298</v>
      </c>
      <c r="C13" s="203">
        <v>5876</v>
      </c>
      <c r="D13" s="203">
        <v>25895</v>
      </c>
      <c r="E13" s="203">
        <v>28046</v>
      </c>
      <c r="F13" s="204">
        <v>8.3066229001737781</v>
      </c>
    </row>
    <row r="14" spans="1:14" ht="15.6" customHeight="1">
      <c r="A14" s="202" t="s">
        <v>153</v>
      </c>
      <c r="B14" s="203">
        <v>825</v>
      </c>
      <c r="C14" s="203">
        <v>821</v>
      </c>
      <c r="D14" s="203">
        <v>4944</v>
      </c>
      <c r="E14" s="203">
        <v>5040</v>
      </c>
      <c r="F14" s="204">
        <v>1.94174757281553</v>
      </c>
    </row>
    <row r="15" spans="1:14" ht="15.6" customHeight="1">
      <c r="A15" s="202" t="s">
        <v>150</v>
      </c>
      <c r="B15" s="203">
        <v>235</v>
      </c>
      <c r="C15" s="203">
        <v>257</v>
      </c>
      <c r="D15" s="203">
        <v>1526</v>
      </c>
      <c r="E15" s="203">
        <v>1619</v>
      </c>
      <c r="F15" s="204">
        <v>6.0943643512450896</v>
      </c>
    </row>
    <row r="16" spans="1:14" ht="15.6" customHeight="1">
      <c r="A16" s="202" t="s">
        <v>149</v>
      </c>
      <c r="B16" s="203">
        <v>170</v>
      </c>
      <c r="C16" s="203">
        <v>182</v>
      </c>
      <c r="D16" s="203">
        <v>1275</v>
      </c>
      <c r="E16" s="203">
        <v>1220</v>
      </c>
      <c r="F16" s="204">
        <v>-4.3137254901960773</v>
      </c>
      <c r="G16" s="15"/>
    </row>
    <row r="17" spans="1:7" ht="15.6" customHeight="1">
      <c r="A17" s="202" t="s">
        <v>155</v>
      </c>
      <c r="B17" s="203">
        <v>137</v>
      </c>
      <c r="C17" s="203">
        <v>110</v>
      </c>
      <c r="D17" s="203">
        <v>942</v>
      </c>
      <c r="E17" s="203">
        <v>803</v>
      </c>
      <c r="F17" s="204">
        <v>-14.75583864118896</v>
      </c>
      <c r="G17" s="16"/>
    </row>
    <row r="18" spans="1:7" ht="15.6" customHeight="1">
      <c r="A18" s="202" t="s">
        <v>152</v>
      </c>
      <c r="B18" s="203">
        <v>984</v>
      </c>
      <c r="C18" s="203">
        <v>923</v>
      </c>
      <c r="D18" s="203">
        <v>5483</v>
      </c>
      <c r="E18" s="203">
        <v>5746</v>
      </c>
      <c r="F18" s="204">
        <v>4.7966441728980556</v>
      </c>
    </row>
    <row r="19" spans="1:7" ht="15.6" customHeight="1">
      <c r="A19" s="202" t="s">
        <v>148</v>
      </c>
      <c r="B19" s="203">
        <v>99</v>
      </c>
      <c r="C19" s="203">
        <v>71</v>
      </c>
      <c r="D19" s="203">
        <v>611</v>
      </c>
      <c r="E19" s="203">
        <v>601</v>
      </c>
      <c r="F19" s="204">
        <v>-1.636661211129294</v>
      </c>
    </row>
    <row r="20" spans="1:7" ht="15.6" customHeight="1">
      <c r="A20" s="202" t="s">
        <v>147</v>
      </c>
      <c r="B20" s="203">
        <v>100</v>
      </c>
      <c r="C20" s="203">
        <v>97</v>
      </c>
      <c r="D20" s="203">
        <v>723</v>
      </c>
      <c r="E20" s="203">
        <v>717</v>
      </c>
      <c r="F20" s="204">
        <v>-0.82987551867219622</v>
      </c>
    </row>
    <row r="21" spans="1:7" ht="15.6" customHeight="1">
      <c r="A21" s="202" t="s">
        <v>154</v>
      </c>
      <c r="B21" s="203">
        <v>185</v>
      </c>
      <c r="C21" s="203">
        <v>176</v>
      </c>
      <c r="D21" s="203">
        <v>1266</v>
      </c>
      <c r="E21" s="203">
        <v>1187</v>
      </c>
      <c r="F21" s="204">
        <v>-6.2401263823064701</v>
      </c>
    </row>
    <row r="22" spans="1:7" ht="15.6" customHeight="1">
      <c r="A22" s="202" t="s">
        <v>151</v>
      </c>
      <c r="B22" s="203">
        <v>1030</v>
      </c>
      <c r="C22" s="203">
        <v>1026</v>
      </c>
      <c r="D22" s="203">
        <v>7187</v>
      </c>
      <c r="E22" s="203">
        <v>7245</v>
      </c>
      <c r="F22" s="204">
        <v>0.80701266175037745</v>
      </c>
    </row>
    <row r="23" spans="1:7" ht="15.6" customHeight="1">
      <c r="A23" s="202" t="s">
        <v>171</v>
      </c>
      <c r="B23" s="203">
        <v>117</v>
      </c>
      <c r="C23" s="203">
        <v>151</v>
      </c>
      <c r="D23" s="203">
        <v>827</v>
      </c>
      <c r="E23" s="203">
        <v>948</v>
      </c>
      <c r="F23" s="204">
        <v>14.63119709794438</v>
      </c>
    </row>
    <row r="24" spans="1:7" ht="15.6" customHeight="1">
      <c r="A24" s="202" t="s">
        <v>146</v>
      </c>
      <c r="B24" s="203">
        <v>36</v>
      </c>
      <c r="C24" s="203">
        <v>30</v>
      </c>
      <c r="D24" s="203">
        <v>274</v>
      </c>
      <c r="E24" s="203">
        <v>258</v>
      </c>
      <c r="F24" s="204">
        <v>-5.8394160583941641</v>
      </c>
    </row>
    <row r="25" spans="1:7" ht="15.6" customHeight="1">
      <c r="A25" s="202" t="s">
        <v>145</v>
      </c>
      <c r="B25" s="203">
        <v>125</v>
      </c>
      <c r="C25" s="203">
        <v>140</v>
      </c>
      <c r="D25" s="203">
        <v>669</v>
      </c>
      <c r="E25" s="203">
        <v>721</v>
      </c>
      <c r="F25" s="204">
        <v>7.7727952167414003</v>
      </c>
    </row>
    <row r="26" spans="1:7" ht="15.6" customHeight="1">
      <c r="A26" s="202" t="s">
        <v>157</v>
      </c>
      <c r="B26" s="203">
        <v>79</v>
      </c>
      <c r="C26" s="203">
        <v>114</v>
      </c>
      <c r="D26" s="203">
        <v>333</v>
      </c>
      <c r="E26" s="203">
        <v>582</v>
      </c>
      <c r="F26" s="204">
        <v>74.774774774774784</v>
      </c>
    </row>
    <row r="27" spans="1:7" ht="15.6" customHeight="1">
      <c r="A27" s="202" t="s">
        <v>173</v>
      </c>
      <c r="B27" s="203">
        <v>69</v>
      </c>
      <c r="C27" s="203">
        <v>65</v>
      </c>
      <c r="D27" s="203">
        <v>536</v>
      </c>
      <c r="E27" s="203">
        <v>541</v>
      </c>
      <c r="F27" s="204">
        <v>0.93283582089551931</v>
      </c>
    </row>
    <row r="28" spans="1:7" ht="15.6" customHeight="1">
      <c r="A28" s="202" t="s">
        <v>177</v>
      </c>
      <c r="B28" s="203">
        <v>1424</v>
      </c>
      <c r="C28" s="203">
        <v>1426</v>
      </c>
      <c r="D28" s="203">
        <v>9036</v>
      </c>
      <c r="E28" s="203">
        <v>9607</v>
      </c>
      <c r="F28" s="204">
        <v>6.3191677733510403</v>
      </c>
    </row>
    <row r="29" spans="1:7" ht="15.6" customHeight="1">
      <c r="A29" s="202" t="s">
        <v>178</v>
      </c>
      <c r="B29" s="203">
        <v>137</v>
      </c>
      <c r="C29" s="203">
        <v>131</v>
      </c>
      <c r="D29" s="203">
        <v>856</v>
      </c>
      <c r="E29" s="203">
        <v>929</v>
      </c>
      <c r="F29" s="204">
        <v>8.5280373831775762</v>
      </c>
    </row>
    <row r="30" spans="1:7" ht="15.6" customHeight="1">
      <c r="A30" s="202" t="s">
        <v>179</v>
      </c>
      <c r="B30" s="203">
        <v>79</v>
      </c>
      <c r="C30" s="203">
        <v>73</v>
      </c>
      <c r="D30" s="203">
        <v>533</v>
      </c>
      <c r="E30" s="203">
        <v>523</v>
      </c>
      <c r="F30" s="204">
        <v>-1.876172607879923</v>
      </c>
    </row>
    <row r="31" spans="1:7" ht="15.6" customHeight="1">
      <c r="A31" s="202" t="s">
        <v>180</v>
      </c>
      <c r="B31" s="203">
        <v>193</v>
      </c>
      <c r="C31" s="203">
        <v>201</v>
      </c>
      <c r="D31" s="203">
        <v>1397</v>
      </c>
      <c r="E31" s="203">
        <v>1422</v>
      </c>
      <c r="F31" s="204">
        <v>1.789549033643524</v>
      </c>
    </row>
    <row r="32" spans="1:7" ht="15.6" customHeight="1">
      <c r="A32" s="202" t="s">
        <v>181</v>
      </c>
      <c r="B32" s="203">
        <v>663</v>
      </c>
      <c r="C32" s="203">
        <v>730</v>
      </c>
      <c r="D32" s="203">
        <v>4334</v>
      </c>
      <c r="E32" s="203">
        <v>4451</v>
      </c>
      <c r="F32" s="204">
        <v>2.699584679280107</v>
      </c>
    </row>
    <row r="33" spans="1:6" ht="15.6" customHeight="1">
      <c r="A33" s="202" t="s">
        <v>182</v>
      </c>
      <c r="B33" s="203">
        <v>125</v>
      </c>
      <c r="C33" s="203">
        <v>165</v>
      </c>
      <c r="D33" s="203">
        <v>874</v>
      </c>
      <c r="E33" s="203">
        <v>1076</v>
      </c>
      <c r="F33" s="204">
        <v>23.112128146453092</v>
      </c>
    </row>
    <row r="34" spans="1:6" ht="15.6" customHeight="1">
      <c r="A34" s="202" t="s">
        <v>183</v>
      </c>
      <c r="B34" s="203">
        <v>38</v>
      </c>
      <c r="C34" s="203">
        <v>37</v>
      </c>
      <c r="D34" s="203">
        <v>252</v>
      </c>
      <c r="E34" s="203">
        <v>224</v>
      </c>
      <c r="F34" s="204">
        <v>-11.111111111111111</v>
      </c>
    </row>
    <row r="35" spans="1:6" ht="15.6" customHeight="1">
      <c r="A35" s="170" t="s">
        <v>158</v>
      </c>
      <c r="B35" s="90">
        <f>SUM(B7:B34)</f>
        <v>15660</v>
      </c>
      <c r="C35" s="91">
        <f>SUM(C7:C34)</f>
        <v>16644</v>
      </c>
      <c r="D35" s="192">
        <f>SUM(D7:D34)</f>
        <v>87738</v>
      </c>
      <c r="E35" s="92">
        <f>SUM(E7:E34)</f>
        <v>93872</v>
      </c>
      <c r="F35" s="154">
        <f>E35*100/D35-100</f>
        <v>6.9912694613508393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1995214</v>
      </c>
      <c r="C7" s="203">
        <v>1996778</v>
      </c>
      <c r="D7" s="203">
        <v>13569724</v>
      </c>
      <c r="E7" s="203">
        <v>14156625</v>
      </c>
      <c r="F7" s="204">
        <v>4.3250769138709018</v>
      </c>
      <c r="G7" s="51"/>
    </row>
    <row r="8" spans="1:14" ht="15.6" customHeight="1">
      <c r="A8" s="202" t="s">
        <v>11</v>
      </c>
      <c r="B8" s="203">
        <v>1144617</v>
      </c>
      <c r="C8" s="203">
        <v>1746911</v>
      </c>
      <c r="D8" s="203">
        <v>6024559</v>
      </c>
      <c r="E8" s="203">
        <v>7502772</v>
      </c>
      <c r="F8" s="204">
        <v>24.536451547739841</v>
      </c>
      <c r="G8" s="20"/>
    </row>
    <row r="9" spans="1:14" ht="15.6" customHeight="1">
      <c r="A9" s="202" t="s">
        <v>8</v>
      </c>
      <c r="B9" s="203">
        <v>3798635</v>
      </c>
      <c r="C9" s="203">
        <v>5114651</v>
      </c>
      <c r="D9" s="203">
        <v>14979769</v>
      </c>
      <c r="E9" s="203">
        <v>18798568</v>
      </c>
      <c r="F9" s="204">
        <v>25.493043317290141</v>
      </c>
      <c r="G9" s="20"/>
    </row>
    <row r="10" spans="1:14" ht="15.6" customHeight="1">
      <c r="A10" s="202" t="s">
        <v>10</v>
      </c>
      <c r="B10" s="203">
        <v>546736</v>
      </c>
      <c r="C10" s="203">
        <v>600432</v>
      </c>
      <c r="D10" s="203">
        <v>3561176</v>
      </c>
      <c r="E10" s="203">
        <v>3818120</v>
      </c>
      <c r="F10" s="204">
        <v>7.2151446600785789</v>
      </c>
    </row>
    <row r="11" spans="1:14" ht="15.6" customHeight="1">
      <c r="A11" s="202" t="s">
        <v>9</v>
      </c>
      <c r="B11" s="203">
        <v>46663222</v>
      </c>
      <c r="C11" s="203">
        <v>51880605</v>
      </c>
      <c r="D11" s="203">
        <v>265844710</v>
      </c>
      <c r="E11" s="203">
        <v>305122470</v>
      </c>
      <c r="F11" s="204">
        <v>14.774700613753041</v>
      </c>
    </row>
    <row r="12" spans="1:14" ht="15.6" customHeight="1">
      <c r="A12" s="202" t="s">
        <v>6</v>
      </c>
      <c r="B12" s="203">
        <v>3509930</v>
      </c>
      <c r="C12" s="203">
        <v>3659128</v>
      </c>
      <c r="D12" s="203">
        <v>19945157</v>
      </c>
      <c r="E12" s="203">
        <v>21592515</v>
      </c>
      <c r="F12" s="204">
        <v>8.2594386196107621</v>
      </c>
    </row>
    <row r="13" spans="1:14" ht="15.6" customHeight="1">
      <c r="A13" s="202" t="s">
        <v>175</v>
      </c>
      <c r="B13" s="203">
        <v>29939748</v>
      </c>
      <c r="C13" s="203">
        <v>32858829</v>
      </c>
      <c r="D13" s="203">
        <v>153329723</v>
      </c>
      <c r="E13" s="203">
        <v>164056996</v>
      </c>
      <c r="F13" s="204">
        <v>6.9962123390779274</v>
      </c>
    </row>
    <row r="14" spans="1:14" ht="15.6" customHeight="1">
      <c r="A14" s="202" t="s">
        <v>153</v>
      </c>
      <c r="B14" s="203">
        <v>34943047</v>
      </c>
      <c r="C14" s="203">
        <v>37051462</v>
      </c>
      <c r="D14" s="203">
        <v>194404516</v>
      </c>
      <c r="E14" s="203">
        <v>211665238</v>
      </c>
      <c r="F14" s="204">
        <v>8.8787659644696788</v>
      </c>
    </row>
    <row r="15" spans="1:14" ht="15.6" customHeight="1">
      <c r="A15" s="202" t="s">
        <v>150</v>
      </c>
      <c r="B15" s="203">
        <v>5199910</v>
      </c>
      <c r="C15" s="203">
        <v>5323056</v>
      </c>
      <c r="D15" s="203">
        <v>30903848</v>
      </c>
      <c r="E15" s="203">
        <v>33205196</v>
      </c>
      <c r="F15" s="204">
        <v>7.4468007996932926</v>
      </c>
    </row>
    <row r="16" spans="1:14" ht="15.6" customHeight="1">
      <c r="A16" s="202" t="s">
        <v>149</v>
      </c>
      <c r="B16" s="203">
        <v>4333188</v>
      </c>
      <c r="C16" s="203">
        <v>3878216</v>
      </c>
      <c r="D16" s="203">
        <v>30913490</v>
      </c>
      <c r="E16" s="203">
        <v>27427542</v>
      </c>
      <c r="F16" s="204">
        <v>-11.27646215293065</v>
      </c>
      <c r="G16" s="15"/>
    </row>
    <row r="17" spans="1:7" ht="15.6" customHeight="1">
      <c r="A17" s="202" t="s">
        <v>155</v>
      </c>
      <c r="B17" s="203">
        <v>2159374</v>
      </c>
      <c r="C17" s="203">
        <v>1495848</v>
      </c>
      <c r="D17" s="203">
        <v>13270482</v>
      </c>
      <c r="E17" s="203">
        <v>11249867</v>
      </c>
      <c r="F17" s="204">
        <v>-15.226387406275069</v>
      </c>
      <c r="G17" s="16"/>
    </row>
    <row r="18" spans="1:7" ht="15.6" customHeight="1">
      <c r="A18" s="202" t="s">
        <v>152</v>
      </c>
      <c r="B18" s="203">
        <v>6978936</v>
      </c>
      <c r="C18" s="203">
        <v>5718094</v>
      </c>
      <c r="D18" s="203">
        <v>40695697</v>
      </c>
      <c r="E18" s="203">
        <v>40953593</v>
      </c>
      <c r="F18" s="204">
        <v>0.63371810538102114</v>
      </c>
    </row>
    <row r="19" spans="1:7" ht="15.6" customHeight="1">
      <c r="A19" s="202" t="s">
        <v>148</v>
      </c>
      <c r="B19" s="203">
        <v>1501315</v>
      </c>
      <c r="C19" s="203">
        <v>1175196</v>
      </c>
      <c r="D19" s="203">
        <v>9418756</v>
      </c>
      <c r="E19" s="203">
        <v>10264009</v>
      </c>
      <c r="F19" s="204">
        <v>8.9741469043257922</v>
      </c>
    </row>
    <row r="20" spans="1:7" ht="15.6" customHeight="1">
      <c r="A20" s="202" t="s">
        <v>147</v>
      </c>
      <c r="B20" s="203">
        <v>1303242</v>
      </c>
      <c r="C20" s="203">
        <v>1851404</v>
      </c>
      <c r="D20" s="203">
        <v>11830841</v>
      </c>
      <c r="E20" s="203">
        <v>13059957</v>
      </c>
      <c r="F20" s="204">
        <v>10.38908392057674</v>
      </c>
    </row>
    <row r="21" spans="1:7" ht="15.6" customHeight="1">
      <c r="A21" s="202" t="s">
        <v>154</v>
      </c>
      <c r="B21" s="203">
        <v>3732020</v>
      </c>
      <c r="C21" s="203">
        <v>3290260</v>
      </c>
      <c r="D21" s="203">
        <v>25049238</v>
      </c>
      <c r="E21" s="203">
        <v>23587734</v>
      </c>
      <c r="F21" s="204">
        <v>-5.8345247867420227</v>
      </c>
    </row>
    <row r="22" spans="1:7" ht="15.6" customHeight="1">
      <c r="A22" s="202" t="s">
        <v>151</v>
      </c>
      <c r="B22" s="203">
        <v>18720860</v>
      </c>
      <c r="C22" s="203">
        <v>17781333</v>
      </c>
      <c r="D22" s="203">
        <v>155883578</v>
      </c>
      <c r="E22" s="203">
        <v>154277648</v>
      </c>
      <c r="F22" s="204">
        <v>-1.030211148989665</v>
      </c>
    </row>
    <row r="23" spans="1:7" ht="15.6" customHeight="1">
      <c r="A23" s="202" t="s">
        <v>171</v>
      </c>
      <c r="B23" s="203">
        <v>4094573</v>
      </c>
      <c r="C23" s="203">
        <v>4441708</v>
      </c>
      <c r="D23" s="203">
        <v>28367785</v>
      </c>
      <c r="E23" s="203">
        <v>27869969</v>
      </c>
      <c r="F23" s="204">
        <v>-1.7548638358616979</v>
      </c>
    </row>
    <row r="24" spans="1:7" ht="15.6" customHeight="1">
      <c r="A24" s="202" t="s">
        <v>146</v>
      </c>
      <c r="B24" s="203">
        <v>211297</v>
      </c>
      <c r="C24" s="203">
        <v>196703</v>
      </c>
      <c r="D24" s="203">
        <v>1683713</v>
      </c>
      <c r="E24" s="203">
        <v>1553649</v>
      </c>
      <c r="F24" s="204">
        <v>-7.7248319636422593</v>
      </c>
    </row>
    <row r="25" spans="1:7" ht="15.6" customHeight="1">
      <c r="A25" s="202" t="s">
        <v>145</v>
      </c>
      <c r="B25" s="203">
        <v>2665400</v>
      </c>
      <c r="C25" s="203">
        <v>3714913</v>
      </c>
      <c r="D25" s="203">
        <v>14789144</v>
      </c>
      <c r="E25" s="203">
        <v>18573229</v>
      </c>
      <c r="F25" s="204">
        <v>25.58691023631928</v>
      </c>
    </row>
    <row r="26" spans="1:7" ht="15.6" customHeight="1">
      <c r="A26" s="202" t="s">
        <v>157</v>
      </c>
      <c r="B26" s="203">
        <v>1179716</v>
      </c>
      <c r="C26" s="203">
        <v>2149762</v>
      </c>
      <c r="D26" s="203">
        <v>4910837</v>
      </c>
      <c r="E26" s="203">
        <v>9564000</v>
      </c>
      <c r="F26" s="204">
        <v>94.752951482608779</v>
      </c>
    </row>
    <row r="27" spans="1:7" ht="15.6" customHeight="1">
      <c r="A27" s="202" t="s">
        <v>173</v>
      </c>
      <c r="B27" s="203">
        <v>595037</v>
      </c>
      <c r="C27" s="203">
        <v>624667</v>
      </c>
      <c r="D27" s="203">
        <v>4315920</v>
      </c>
      <c r="E27" s="203">
        <v>4587684</v>
      </c>
      <c r="F27" s="204">
        <v>6.2967802924984682</v>
      </c>
    </row>
    <row r="28" spans="1:7" ht="15.6" customHeight="1">
      <c r="A28" s="202" t="s">
        <v>177</v>
      </c>
      <c r="B28" s="203">
        <v>14286918</v>
      </c>
      <c r="C28" s="203">
        <v>16018455</v>
      </c>
      <c r="D28" s="203">
        <v>116435604</v>
      </c>
      <c r="E28" s="203">
        <v>119504789</v>
      </c>
      <c r="F28" s="204">
        <v>2.6359505980662021</v>
      </c>
    </row>
    <row r="29" spans="1:7" ht="15.6" customHeight="1">
      <c r="A29" s="202" t="s">
        <v>178</v>
      </c>
      <c r="B29" s="203">
        <v>2795724</v>
      </c>
      <c r="C29" s="203">
        <v>2899278</v>
      </c>
      <c r="D29" s="203">
        <v>17349641</v>
      </c>
      <c r="E29" s="203">
        <v>18496157</v>
      </c>
      <c r="F29" s="204">
        <v>6.6082981198285324</v>
      </c>
    </row>
    <row r="30" spans="1:7" ht="15.6" customHeight="1">
      <c r="A30" s="202" t="s">
        <v>179</v>
      </c>
      <c r="B30" s="203">
        <v>464085</v>
      </c>
      <c r="C30" s="203">
        <v>395039</v>
      </c>
      <c r="D30" s="203">
        <v>3095384</v>
      </c>
      <c r="E30" s="203">
        <v>3041271</v>
      </c>
      <c r="F30" s="204">
        <v>-1.7481837471538311</v>
      </c>
    </row>
    <row r="31" spans="1:7" ht="15.6" customHeight="1">
      <c r="A31" s="202" t="s">
        <v>180</v>
      </c>
      <c r="B31" s="203">
        <v>3928945</v>
      </c>
      <c r="C31" s="203">
        <v>4266591</v>
      </c>
      <c r="D31" s="203">
        <v>27417111</v>
      </c>
      <c r="E31" s="203">
        <v>29178847</v>
      </c>
      <c r="F31" s="204">
        <v>6.4256806634367791</v>
      </c>
    </row>
    <row r="32" spans="1:7" ht="15.6" customHeight="1">
      <c r="A32" s="202" t="s">
        <v>181</v>
      </c>
      <c r="B32" s="203">
        <v>26386148</v>
      </c>
      <c r="C32" s="203">
        <v>30212723</v>
      </c>
      <c r="D32" s="203">
        <v>164130847</v>
      </c>
      <c r="E32" s="203">
        <v>176809795</v>
      </c>
      <c r="F32" s="204">
        <v>7.7249025589930653</v>
      </c>
    </row>
    <row r="33" spans="1:6" ht="15.6" customHeight="1">
      <c r="A33" s="202" t="s">
        <v>182</v>
      </c>
      <c r="B33" s="203">
        <v>2238591</v>
      </c>
      <c r="C33" s="203">
        <v>3997303</v>
      </c>
      <c r="D33" s="203">
        <v>19329342</v>
      </c>
      <c r="E33" s="203">
        <v>25204798</v>
      </c>
      <c r="F33" s="204">
        <v>30.396564973603351</v>
      </c>
    </row>
    <row r="34" spans="1:6" ht="15.6" customHeight="1">
      <c r="A34" s="202" t="s">
        <v>183</v>
      </c>
      <c r="B34" s="203">
        <v>320858</v>
      </c>
      <c r="C34" s="203">
        <v>298989</v>
      </c>
      <c r="D34" s="203">
        <v>1823764</v>
      </c>
      <c r="E34" s="203">
        <v>1783383</v>
      </c>
      <c r="F34" s="204">
        <v>-2.214157094887284</v>
      </c>
    </row>
    <row r="35" spans="1:6" ht="15.6" customHeight="1">
      <c r="A35" s="170" t="s">
        <v>158</v>
      </c>
      <c r="B35" s="90">
        <f>SUM(B7:B34)</f>
        <v>225637286</v>
      </c>
      <c r="C35" s="91">
        <f>SUM(C7:C34)</f>
        <v>244638334</v>
      </c>
      <c r="D35" s="192">
        <f>SUM(D7:D34)</f>
        <v>1393274356</v>
      </c>
      <c r="E35" s="92">
        <f>SUM(E7:E34)</f>
        <v>1496906421</v>
      </c>
      <c r="F35" s="154">
        <f>E35*100/D35-100</f>
        <v>7.4380228526936349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</v>
      </c>
      <c r="C7" s="203">
        <v>8</v>
      </c>
      <c r="D7" s="203">
        <v>67</v>
      </c>
      <c r="E7" s="203">
        <v>63</v>
      </c>
      <c r="F7" s="204">
        <v>-5.9701492537313499</v>
      </c>
      <c r="G7" s="51"/>
    </row>
    <row r="8" spans="1:14" ht="15.6" customHeight="1">
      <c r="A8" s="202" t="s">
        <v>11</v>
      </c>
      <c r="B8" s="203">
        <v>5</v>
      </c>
      <c r="C8" s="203">
        <v>8</v>
      </c>
      <c r="D8" s="203">
        <v>25</v>
      </c>
      <c r="E8" s="203">
        <v>43</v>
      </c>
      <c r="F8" s="204">
        <v>72</v>
      </c>
      <c r="G8" s="20"/>
    </row>
    <row r="9" spans="1:14" ht="15.6" customHeight="1">
      <c r="A9" s="202" t="s">
        <v>8</v>
      </c>
      <c r="B9" s="203">
        <v>0</v>
      </c>
      <c r="C9" s="203">
        <v>1</v>
      </c>
      <c r="D9" s="203">
        <v>7</v>
      </c>
      <c r="E9" s="203">
        <v>9</v>
      </c>
      <c r="F9" s="204">
        <v>28.57142857142858</v>
      </c>
      <c r="G9" s="20"/>
    </row>
    <row r="10" spans="1:14" ht="15.6" customHeight="1">
      <c r="A10" s="202" t="s">
        <v>10</v>
      </c>
      <c r="B10" s="203">
        <v>2</v>
      </c>
      <c r="C10" s="203">
        <v>0</v>
      </c>
      <c r="D10" s="203">
        <v>3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26</v>
      </c>
      <c r="C12" s="203">
        <v>24</v>
      </c>
      <c r="D12" s="203">
        <v>159</v>
      </c>
      <c r="E12" s="203">
        <v>174</v>
      </c>
      <c r="F12" s="204">
        <v>9.4339622641509493</v>
      </c>
    </row>
    <row r="13" spans="1:14" ht="15.6" customHeight="1">
      <c r="A13" s="202" t="s">
        <v>175</v>
      </c>
      <c r="B13" s="203">
        <v>84</v>
      </c>
      <c r="C13" s="203">
        <v>88</v>
      </c>
      <c r="D13" s="203">
        <v>365</v>
      </c>
      <c r="E13" s="203">
        <v>387</v>
      </c>
      <c r="F13" s="204">
        <v>6.0273972602739709</v>
      </c>
    </row>
    <row r="14" spans="1:14" ht="15.6" customHeight="1">
      <c r="A14" s="202" t="s">
        <v>153</v>
      </c>
      <c r="B14" s="203">
        <v>86</v>
      </c>
      <c r="C14" s="203">
        <v>78</v>
      </c>
      <c r="D14" s="203">
        <v>417</v>
      </c>
      <c r="E14" s="203">
        <v>424</v>
      </c>
      <c r="F14" s="204">
        <v>1.6786570743405209</v>
      </c>
    </row>
    <row r="15" spans="1:14" ht="15.6" customHeight="1">
      <c r="A15" s="202" t="s">
        <v>150</v>
      </c>
      <c r="B15" s="203">
        <v>5</v>
      </c>
      <c r="C15" s="203">
        <v>3</v>
      </c>
      <c r="D15" s="203">
        <v>42</v>
      </c>
      <c r="E15" s="203">
        <v>37</v>
      </c>
      <c r="F15" s="204">
        <v>-11.9047619047619</v>
      </c>
    </row>
    <row r="16" spans="1:14" ht="15.6" customHeight="1">
      <c r="A16" s="202" t="s">
        <v>149</v>
      </c>
      <c r="B16" s="203">
        <v>10</v>
      </c>
      <c r="C16" s="203">
        <v>7</v>
      </c>
      <c r="D16" s="203">
        <v>105</v>
      </c>
      <c r="E16" s="203">
        <v>70</v>
      </c>
      <c r="F16" s="204">
        <v>-33.333333333333329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3</v>
      </c>
      <c r="E18" s="203">
        <v>13</v>
      </c>
      <c r="F18" s="204">
        <v>333.33333333333331</v>
      </c>
    </row>
    <row r="19" spans="1:7" ht="15.6" customHeight="1">
      <c r="A19" s="202" t="s">
        <v>148</v>
      </c>
      <c r="B19" s="203">
        <v>1</v>
      </c>
      <c r="C19" s="203">
        <v>2</v>
      </c>
      <c r="D19" s="203">
        <v>7</v>
      </c>
      <c r="E19" s="203">
        <v>9</v>
      </c>
      <c r="F19" s="204">
        <v>28.57142857142858</v>
      </c>
    </row>
    <row r="20" spans="1:7" ht="15.6" customHeight="1">
      <c r="A20" s="202" t="s">
        <v>147</v>
      </c>
      <c r="B20" s="203">
        <v>0</v>
      </c>
      <c r="C20" s="203">
        <v>1</v>
      </c>
      <c r="D20" s="203">
        <v>13</v>
      </c>
      <c r="E20" s="203">
        <v>14</v>
      </c>
      <c r="F20" s="204">
        <v>7.6923076923076934</v>
      </c>
    </row>
    <row r="21" spans="1:7" ht="15.6" customHeight="1">
      <c r="A21" s="202" t="s">
        <v>154</v>
      </c>
      <c r="B21" s="203">
        <v>1</v>
      </c>
      <c r="C21" s="203">
        <v>0</v>
      </c>
      <c r="D21" s="203">
        <v>10</v>
      </c>
      <c r="E21" s="203">
        <v>8</v>
      </c>
      <c r="F21" s="204">
        <v>-20</v>
      </c>
    </row>
    <row r="22" spans="1:7" ht="15.6" customHeight="1">
      <c r="A22" s="202" t="s">
        <v>151</v>
      </c>
      <c r="B22" s="203">
        <v>2</v>
      </c>
      <c r="C22" s="203">
        <v>4</v>
      </c>
      <c r="D22" s="203">
        <v>384</v>
      </c>
      <c r="E22" s="203">
        <v>371</v>
      </c>
      <c r="F22" s="204">
        <v>-3.385416666666671</v>
      </c>
    </row>
    <row r="23" spans="1:7" ht="15.6" customHeight="1">
      <c r="A23" s="202" t="s">
        <v>171</v>
      </c>
      <c r="B23" s="203">
        <v>15</v>
      </c>
      <c r="C23" s="203">
        <v>15</v>
      </c>
      <c r="D23" s="203">
        <v>142</v>
      </c>
      <c r="E23" s="203">
        <v>153</v>
      </c>
      <c r="F23" s="204">
        <v>7.7464788732394396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1</v>
      </c>
      <c r="C25" s="203">
        <v>0</v>
      </c>
      <c r="D25" s="203">
        <v>5</v>
      </c>
      <c r="E25" s="203">
        <v>5</v>
      </c>
      <c r="F25" s="204">
        <v>0</v>
      </c>
    </row>
    <row r="26" spans="1:7" ht="15.6" customHeight="1">
      <c r="A26" s="202" t="s">
        <v>157</v>
      </c>
      <c r="B26" s="203">
        <v>1</v>
      </c>
      <c r="C26" s="203">
        <v>2</v>
      </c>
      <c r="D26" s="203">
        <v>6</v>
      </c>
      <c r="E26" s="203">
        <v>10</v>
      </c>
      <c r="F26" s="204">
        <v>66.666666666666657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2</v>
      </c>
      <c r="C28" s="203">
        <v>3</v>
      </c>
      <c r="D28" s="203">
        <v>355</v>
      </c>
      <c r="E28" s="203">
        <v>303</v>
      </c>
      <c r="F28" s="204">
        <v>-14.64788732394366</v>
      </c>
    </row>
    <row r="29" spans="1:7" ht="15.6" customHeight="1">
      <c r="A29" s="202" t="s">
        <v>178</v>
      </c>
      <c r="B29" s="203">
        <v>1</v>
      </c>
      <c r="C29" s="203">
        <v>1</v>
      </c>
      <c r="D29" s="203">
        <v>12</v>
      </c>
      <c r="E29" s="203">
        <v>9</v>
      </c>
      <c r="F29" s="204">
        <v>-25</v>
      </c>
    </row>
    <row r="30" spans="1:7" ht="15.6" customHeight="1">
      <c r="A30" s="202" t="s">
        <v>179</v>
      </c>
      <c r="B30" s="203">
        <v>5</v>
      </c>
      <c r="C30" s="203">
        <v>5</v>
      </c>
      <c r="D30" s="203">
        <v>45</v>
      </c>
      <c r="E30" s="203">
        <v>45</v>
      </c>
      <c r="F30" s="204">
        <v>0</v>
      </c>
    </row>
    <row r="31" spans="1:7" ht="15.6" customHeight="1">
      <c r="A31" s="202" t="s">
        <v>180</v>
      </c>
      <c r="B31" s="203">
        <v>3</v>
      </c>
      <c r="C31" s="203">
        <v>5</v>
      </c>
      <c r="D31" s="203">
        <v>14</v>
      </c>
      <c r="E31" s="203">
        <v>25</v>
      </c>
      <c r="F31" s="204">
        <v>78.571428571428584</v>
      </c>
    </row>
    <row r="32" spans="1:7" ht="15.6" customHeight="1">
      <c r="A32" s="202" t="s">
        <v>181</v>
      </c>
      <c r="B32" s="203">
        <v>26</v>
      </c>
      <c r="C32" s="203">
        <v>27</v>
      </c>
      <c r="D32" s="203">
        <v>151</v>
      </c>
      <c r="E32" s="203">
        <v>131</v>
      </c>
      <c r="F32" s="204">
        <v>-13.245033112582769</v>
      </c>
    </row>
    <row r="33" spans="1:6" ht="15.6" customHeight="1">
      <c r="A33" s="202" t="s">
        <v>182</v>
      </c>
      <c r="B33" s="203">
        <v>2</v>
      </c>
      <c r="C33" s="203">
        <v>5</v>
      </c>
      <c r="D33" s="203">
        <v>44</v>
      </c>
      <c r="E33" s="203">
        <v>46</v>
      </c>
      <c r="F33" s="204">
        <v>4.5454545454545467</v>
      </c>
    </row>
    <row r="34" spans="1:6" ht="15.6" customHeight="1">
      <c r="A34" s="202" t="s">
        <v>183</v>
      </c>
      <c r="B34" s="203">
        <v>0</v>
      </c>
      <c r="C34" s="203">
        <v>1</v>
      </c>
      <c r="D34" s="203">
        <v>2</v>
      </c>
      <c r="E34" s="203">
        <v>5</v>
      </c>
      <c r="F34" s="204">
        <v>150</v>
      </c>
    </row>
    <row r="35" spans="1:6" ht="15.6" customHeight="1">
      <c r="A35" s="170" t="s">
        <v>158</v>
      </c>
      <c r="B35" s="90">
        <f>SUM(B7:B34)</f>
        <v>285</v>
      </c>
      <c r="C35" s="91">
        <f>SUM(C7:C34)</f>
        <v>288</v>
      </c>
      <c r="D35" s="192">
        <f>SUM(D7:D34)</f>
        <v>2388</v>
      </c>
      <c r="E35" s="192">
        <f>SUM(E7:E34)</f>
        <v>2358</v>
      </c>
      <c r="F35" s="154">
        <f>E35*100/D35-100</f>
        <v>-1.2562814070351749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15852</v>
      </c>
      <c r="C7" s="203">
        <v>26281</v>
      </c>
      <c r="D7" s="203">
        <v>92557</v>
      </c>
      <c r="E7" s="203">
        <v>151364</v>
      </c>
      <c r="F7" s="204">
        <v>63.535983231954347</v>
      </c>
      <c r="G7" s="51"/>
    </row>
    <row r="8" spans="1:14" ht="15.6" customHeight="1">
      <c r="A8" s="202" t="s">
        <v>11</v>
      </c>
      <c r="B8" s="203">
        <v>26865</v>
      </c>
      <c r="C8" s="203">
        <v>55051</v>
      </c>
      <c r="D8" s="203">
        <v>112917</v>
      </c>
      <c r="E8" s="203">
        <v>176516</v>
      </c>
      <c r="F8" s="204">
        <v>56.323671369235797</v>
      </c>
      <c r="G8" s="20"/>
    </row>
    <row r="9" spans="1:14" ht="15.6" customHeight="1">
      <c r="A9" s="202" t="s">
        <v>8</v>
      </c>
      <c r="B9" s="203">
        <v>189921</v>
      </c>
      <c r="C9" s="203">
        <v>207260</v>
      </c>
      <c r="D9" s="203">
        <v>307243</v>
      </c>
      <c r="E9" s="203">
        <v>412340</v>
      </c>
      <c r="F9" s="204">
        <v>34.206475005126237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918075</v>
      </c>
      <c r="C11" s="203">
        <v>950463</v>
      </c>
      <c r="D11" s="203">
        <v>2008506</v>
      </c>
      <c r="E11" s="203">
        <v>2875333</v>
      </c>
      <c r="F11" s="204">
        <v>43.157799877122592</v>
      </c>
    </row>
    <row r="12" spans="1:14" ht="15.6" customHeight="1">
      <c r="A12" s="202" t="s">
        <v>6</v>
      </c>
      <c r="B12" s="203">
        <v>48241</v>
      </c>
      <c r="C12" s="203">
        <v>66777</v>
      </c>
      <c r="D12" s="203">
        <v>177332</v>
      </c>
      <c r="E12" s="203">
        <v>312311</v>
      </c>
      <c r="F12" s="204">
        <v>76.11654974849435</v>
      </c>
    </row>
    <row r="13" spans="1:14" ht="15.6" customHeight="1">
      <c r="A13" s="202" t="s">
        <v>175</v>
      </c>
      <c r="B13" s="203">
        <v>1369979</v>
      </c>
      <c r="C13" s="203">
        <v>1479234</v>
      </c>
      <c r="D13" s="203">
        <v>4493860</v>
      </c>
      <c r="E13" s="203">
        <v>5251357</v>
      </c>
      <c r="F13" s="204">
        <v>16.856266105308141</v>
      </c>
    </row>
    <row r="14" spans="1:14" ht="15.6" customHeight="1">
      <c r="A14" s="202" t="s">
        <v>153</v>
      </c>
      <c r="B14" s="203">
        <v>621730</v>
      </c>
      <c r="C14" s="203">
        <v>742260</v>
      </c>
      <c r="D14" s="203">
        <v>1813326</v>
      </c>
      <c r="E14" s="203">
        <v>2762147</v>
      </c>
      <c r="F14" s="204">
        <v>52.324899108047873</v>
      </c>
    </row>
    <row r="15" spans="1:14" ht="15.6" customHeight="1">
      <c r="A15" s="202" t="s">
        <v>150</v>
      </c>
      <c r="B15" s="203">
        <v>25537</v>
      </c>
      <c r="C15" s="203">
        <v>26835</v>
      </c>
      <c r="D15" s="203">
        <v>110351</v>
      </c>
      <c r="E15" s="203">
        <v>122743</v>
      </c>
      <c r="F15" s="204">
        <v>11.229621843028159</v>
      </c>
    </row>
    <row r="16" spans="1:14" ht="15.6" customHeight="1">
      <c r="A16" s="202" t="s">
        <v>149</v>
      </c>
      <c r="B16" s="203">
        <v>12700</v>
      </c>
      <c r="C16" s="203">
        <v>13545</v>
      </c>
      <c r="D16" s="203">
        <v>92503</v>
      </c>
      <c r="E16" s="203">
        <v>82954</v>
      </c>
      <c r="F16" s="204">
        <v>-10.32290844621255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299419</v>
      </c>
      <c r="C18" s="203">
        <v>244097</v>
      </c>
      <c r="D18" s="203">
        <v>902572</v>
      </c>
      <c r="E18" s="203">
        <v>1086253</v>
      </c>
      <c r="F18" s="204">
        <v>20.350841816497748</v>
      </c>
    </row>
    <row r="19" spans="1:7" ht="15.6" customHeight="1">
      <c r="A19" s="202" t="s">
        <v>148</v>
      </c>
      <c r="B19" s="203">
        <v>318</v>
      </c>
      <c r="C19" s="203">
        <v>947</v>
      </c>
      <c r="D19" s="203">
        <v>3876</v>
      </c>
      <c r="E19" s="203">
        <v>4094</v>
      </c>
      <c r="F19" s="204">
        <v>5.6243550051599556</v>
      </c>
    </row>
    <row r="20" spans="1:7" ht="15.6" customHeight="1">
      <c r="A20" s="202" t="s">
        <v>147</v>
      </c>
      <c r="B20" s="203">
        <v>0</v>
      </c>
      <c r="C20" s="203">
        <v>1056</v>
      </c>
      <c r="D20" s="203">
        <v>8058</v>
      </c>
      <c r="E20" s="203">
        <v>12688</v>
      </c>
      <c r="F20" s="204">
        <v>57.458426408538088</v>
      </c>
    </row>
    <row r="21" spans="1:7" ht="15.6" customHeight="1">
      <c r="A21" s="202" t="s">
        <v>154</v>
      </c>
      <c r="B21" s="203">
        <v>9498</v>
      </c>
      <c r="C21" s="203">
        <v>8263</v>
      </c>
      <c r="D21" s="203">
        <v>39325</v>
      </c>
      <c r="E21" s="203">
        <v>38088</v>
      </c>
      <c r="F21" s="204">
        <v>-3.1455816910362411</v>
      </c>
    </row>
    <row r="22" spans="1:7" ht="15.6" customHeight="1">
      <c r="A22" s="202" t="s">
        <v>151</v>
      </c>
      <c r="B22" s="203">
        <v>204516</v>
      </c>
      <c r="C22" s="203">
        <v>210718</v>
      </c>
      <c r="D22" s="203">
        <v>1345303</v>
      </c>
      <c r="E22" s="203">
        <v>1775123</v>
      </c>
      <c r="F22" s="204">
        <v>31.949679737575849</v>
      </c>
    </row>
    <row r="23" spans="1:7" ht="15.6" customHeight="1">
      <c r="A23" s="202" t="s">
        <v>171</v>
      </c>
      <c r="B23" s="203">
        <v>102979</v>
      </c>
      <c r="C23" s="203">
        <v>102609</v>
      </c>
      <c r="D23" s="203">
        <v>315900</v>
      </c>
      <c r="E23" s="203">
        <v>415497</v>
      </c>
      <c r="F23" s="204">
        <v>31.528015194681871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146914</v>
      </c>
      <c r="C25" s="203">
        <v>133475</v>
      </c>
      <c r="D25" s="203">
        <v>315807</v>
      </c>
      <c r="E25" s="203">
        <v>333902</v>
      </c>
      <c r="F25" s="204">
        <v>5.7297653313574406</v>
      </c>
    </row>
    <row r="26" spans="1:7" ht="15.6" customHeight="1">
      <c r="A26" s="202" t="s">
        <v>157</v>
      </c>
      <c r="B26" s="203">
        <v>40390</v>
      </c>
      <c r="C26" s="203">
        <v>59789</v>
      </c>
      <c r="D26" s="203">
        <v>61167</v>
      </c>
      <c r="E26" s="203">
        <v>105014</v>
      </c>
      <c r="F26" s="204">
        <v>71.684078015923632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538</v>
      </c>
      <c r="E27" s="203">
        <v>815</v>
      </c>
      <c r="F27" s="204">
        <v>51.486988847583632</v>
      </c>
    </row>
    <row r="28" spans="1:7" ht="15.6" customHeight="1">
      <c r="A28" s="202" t="s">
        <v>177</v>
      </c>
      <c r="B28" s="203">
        <v>555001</v>
      </c>
      <c r="C28" s="203">
        <v>569674</v>
      </c>
      <c r="D28" s="203">
        <v>3210615</v>
      </c>
      <c r="E28" s="203">
        <v>3813935</v>
      </c>
      <c r="F28" s="204">
        <v>18.791415351887409</v>
      </c>
    </row>
    <row r="29" spans="1:7" ht="15.6" customHeight="1">
      <c r="A29" s="202" t="s">
        <v>178</v>
      </c>
      <c r="B29" s="203">
        <v>28995</v>
      </c>
      <c r="C29" s="203">
        <v>31963</v>
      </c>
      <c r="D29" s="203">
        <v>134886</v>
      </c>
      <c r="E29" s="203">
        <v>134271</v>
      </c>
      <c r="F29" s="204">
        <v>-0.45594057203861382</v>
      </c>
    </row>
    <row r="30" spans="1:7" ht="15.6" customHeight="1">
      <c r="A30" s="202" t="s">
        <v>179</v>
      </c>
      <c r="B30" s="203">
        <v>1355</v>
      </c>
      <c r="C30" s="203">
        <v>811</v>
      </c>
      <c r="D30" s="203">
        <v>11111</v>
      </c>
      <c r="E30" s="203">
        <v>12241</v>
      </c>
      <c r="F30" s="204">
        <v>10.170101701017</v>
      </c>
    </row>
    <row r="31" spans="1:7" ht="15.6" customHeight="1">
      <c r="A31" s="202" t="s">
        <v>180</v>
      </c>
      <c r="B31" s="203">
        <v>12142</v>
      </c>
      <c r="C31" s="203">
        <v>15956</v>
      </c>
      <c r="D31" s="203">
        <v>20724</v>
      </c>
      <c r="E31" s="203">
        <v>49061</v>
      </c>
      <c r="F31" s="204">
        <v>136.73518625747931</v>
      </c>
    </row>
    <row r="32" spans="1:7" ht="15.6" customHeight="1">
      <c r="A32" s="202" t="s">
        <v>181</v>
      </c>
      <c r="B32" s="203">
        <v>182470</v>
      </c>
      <c r="C32" s="203">
        <v>194162</v>
      </c>
      <c r="D32" s="203">
        <v>665641</v>
      </c>
      <c r="E32" s="203">
        <v>804603</v>
      </c>
      <c r="F32" s="204">
        <v>20.876418369661721</v>
      </c>
    </row>
    <row r="33" spans="1:6" ht="15.6" customHeight="1">
      <c r="A33" s="202" t="s">
        <v>182</v>
      </c>
      <c r="B33" s="203">
        <v>3523</v>
      </c>
      <c r="C33" s="203">
        <v>12531</v>
      </c>
      <c r="D33" s="203">
        <v>66068</v>
      </c>
      <c r="E33" s="203">
        <v>89260</v>
      </c>
      <c r="F33" s="204">
        <v>35.103226978264807</v>
      </c>
    </row>
    <row r="34" spans="1:6" ht="15.6" customHeight="1">
      <c r="A34" s="202" t="s">
        <v>183</v>
      </c>
      <c r="B34" s="203">
        <v>0</v>
      </c>
      <c r="C34" s="203">
        <v>95</v>
      </c>
      <c r="D34" s="203">
        <v>383</v>
      </c>
      <c r="E34" s="203">
        <v>1274</v>
      </c>
      <c r="F34" s="204">
        <v>232.63707571801561</v>
      </c>
    </row>
    <row r="35" spans="1:6" ht="15.6" customHeight="1">
      <c r="A35" s="170" t="s">
        <v>158</v>
      </c>
      <c r="B35" s="90">
        <f>SUM(B7:B34)</f>
        <v>4816420</v>
      </c>
      <c r="C35" s="91">
        <f>SUM(C7:C34)</f>
        <v>5153853</v>
      </c>
      <c r="D35" s="90">
        <f>SUM(D7:D34)</f>
        <v>16311368</v>
      </c>
      <c r="E35" s="92">
        <f>SUM(E7:E34)</f>
        <v>20823184</v>
      </c>
      <c r="F35" s="154">
        <f>E35*100/D35-100</f>
        <v>27.660561640200868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12279</v>
      </c>
      <c r="C8" s="203">
        <v>26622</v>
      </c>
      <c r="D8" s="203">
        <v>71223</v>
      </c>
      <c r="E8" s="203">
        <v>83637</v>
      </c>
      <c r="F8" s="204">
        <v>17.429762857503899</v>
      </c>
      <c r="G8" s="20"/>
    </row>
    <row r="9" spans="1:14" ht="15.6" customHeight="1">
      <c r="A9" s="202" t="s">
        <v>8</v>
      </c>
      <c r="B9" s="203">
        <v>189921</v>
      </c>
      <c r="C9" s="203">
        <v>206816</v>
      </c>
      <c r="D9" s="203">
        <v>305053</v>
      </c>
      <c r="E9" s="203">
        <v>408942</v>
      </c>
      <c r="F9" s="204">
        <v>34.056049276683069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918075</v>
      </c>
      <c r="C11" s="203">
        <v>950463</v>
      </c>
      <c r="D11" s="203">
        <v>2008506</v>
      </c>
      <c r="E11" s="203">
        <v>2875309</v>
      </c>
      <c r="F11" s="204">
        <v>43.156604959108897</v>
      </c>
    </row>
    <row r="12" spans="1:14" ht="15.6" customHeight="1">
      <c r="A12" s="202" t="s">
        <v>6</v>
      </c>
      <c r="B12" s="203">
        <v>2418</v>
      </c>
      <c r="C12" s="203">
        <v>3493</v>
      </c>
      <c r="D12" s="203">
        <v>11649</v>
      </c>
      <c r="E12" s="203">
        <v>14231</v>
      </c>
      <c r="F12" s="204">
        <v>22.164992703236319</v>
      </c>
    </row>
    <row r="13" spans="1:14" ht="15.6" customHeight="1">
      <c r="A13" s="202" t="s">
        <v>175</v>
      </c>
      <c r="B13" s="203">
        <v>1115847</v>
      </c>
      <c r="C13" s="203">
        <v>1115810</v>
      </c>
      <c r="D13" s="203">
        <v>3735118</v>
      </c>
      <c r="E13" s="203">
        <v>3971650</v>
      </c>
      <c r="F13" s="204">
        <v>6.3326513379229263</v>
      </c>
    </row>
    <row r="14" spans="1:14" ht="15.6" customHeight="1">
      <c r="A14" s="202" t="s">
        <v>153</v>
      </c>
      <c r="B14" s="203">
        <v>278213</v>
      </c>
      <c r="C14" s="203">
        <v>274653</v>
      </c>
      <c r="D14" s="203">
        <v>796466</v>
      </c>
      <c r="E14" s="203">
        <v>916872</v>
      </c>
      <c r="F14" s="204">
        <v>15.11753169626826</v>
      </c>
    </row>
    <row r="15" spans="1:14" ht="15.6" customHeight="1">
      <c r="A15" s="202" t="s">
        <v>150</v>
      </c>
      <c r="B15" s="203">
        <v>15671</v>
      </c>
      <c r="C15" s="203">
        <v>20440</v>
      </c>
      <c r="D15" s="203">
        <v>55938</v>
      </c>
      <c r="E15" s="203">
        <v>67925</v>
      </c>
      <c r="F15" s="204">
        <v>21.429082198147949</v>
      </c>
    </row>
    <row r="16" spans="1:14" ht="15.6" customHeight="1">
      <c r="A16" s="202" t="s">
        <v>149</v>
      </c>
      <c r="B16" s="203">
        <v>0</v>
      </c>
      <c r="C16" s="203">
        <v>905</v>
      </c>
      <c r="D16" s="203">
        <v>0</v>
      </c>
      <c r="E16" s="203">
        <v>3359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299419</v>
      </c>
      <c r="C18" s="203">
        <v>244097</v>
      </c>
      <c r="D18" s="203">
        <v>899219</v>
      </c>
      <c r="E18" s="203">
        <v>1060892</v>
      </c>
      <c r="F18" s="204">
        <v>17.979268676484821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9437</v>
      </c>
      <c r="C21" s="203">
        <v>8263</v>
      </c>
      <c r="D21" s="203">
        <v>38170</v>
      </c>
      <c r="E21" s="203">
        <v>37138</v>
      </c>
      <c r="F21" s="204">
        <v>-2.7036940005239671</v>
      </c>
    </row>
    <row r="22" spans="1:7" ht="15.6" customHeight="1">
      <c r="A22" s="202" t="s">
        <v>151</v>
      </c>
      <c r="B22" s="203">
        <v>199217</v>
      </c>
      <c r="C22" s="203">
        <v>202858</v>
      </c>
      <c r="D22" s="203">
        <v>895062</v>
      </c>
      <c r="E22" s="203">
        <v>920563</v>
      </c>
      <c r="F22" s="204">
        <v>2.8490763768320022</v>
      </c>
    </row>
    <row r="23" spans="1:7" ht="15.6" customHeight="1">
      <c r="A23" s="202" t="s">
        <v>171</v>
      </c>
      <c r="B23" s="203">
        <v>70162</v>
      </c>
      <c r="C23" s="203">
        <v>59739</v>
      </c>
      <c r="D23" s="203">
        <v>184829</v>
      </c>
      <c r="E23" s="203">
        <v>177815</v>
      </c>
      <c r="F23" s="204">
        <v>-3.7948590318618902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146584</v>
      </c>
      <c r="C25" s="203">
        <v>133475</v>
      </c>
      <c r="D25" s="203">
        <v>314229</v>
      </c>
      <c r="E25" s="203">
        <v>331186</v>
      </c>
      <c r="F25" s="204">
        <v>5.3963828927310971</v>
      </c>
    </row>
    <row r="26" spans="1:7" ht="15.6" customHeight="1">
      <c r="A26" s="202" t="s">
        <v>157</v>
      </c>
      <c r="B26" s="203">
        <v>40059</v>
      </c>
      <c r="C26" s="203">
        <v>54349</v>
      </c>
      <c r="D26" s="203">
        <v>58845</v>
      </c>
      <c r="E26" s="203">
        <v>89169</v>
      </c>
      <c r="F26" s="204">
        <v>51.531990823349467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549693</v>
      </c>
      <c r="C28" s="203">
        <v>562467</v>
      </c>
      <c r="D28" s="203">
        <v>2897694</v>
      </c>
      <c r="E28" s="203">
        <v>3194587</v>
      </c>
      <c r="F28" s="204">
        <v>10.245836862001299</v>
      </c>
    </row>
    <row r="29" spans="1:7" ht="15.6" customHeight="1">
      <c r="A29" s="202" t="s">
        <v>178</v>
      </c>
      <c r="B29" s="203">
        <v>28677</v>
      </c>
      <c r="C29" s="203">
        <v>28572</v>
      </c>
      <c r="D29" s="203">
        <v>127371</v>
      </c>
      <c r="E29" s="203">
        <v>123156</v>
      </c>
      <c r="F29" s="204">
        <v>-3.3092305155804671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27</v>
      </c>
      <c r="C31" s="203">
        <v>0</v>
      </c>
      <c r="D31" s="203">
        <v>322</v>
      </c>
      <c r="E31" s="203">
        <v>12</v>
      </c>
      <c r="F31" s="204">
        <v>-96.273291925465841</v>
      </c>
    </row>
    <row r="32" spans="1:7" ht="15.6" customHeight="1">
      <c r="A32" s="202" t="s">
        <v>181</v>
      </c>
      <c r="B32" s="203">
        <v>95546</v>
      </c>
      <c r="C32" s="203">
        <v>93502</v>
      </c>
      <c r="D32" s="203">
        <v>414335</v>
      </c>
      <c r="E32" s="203">
        <v>426390</v>
      </c>
      <c r="F32" s="204">
        <v>2.909481458240307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3971245</v>
      </c>
      <c r="C35" s="91">
        <f>SUM(C7:C34)</f>
        <v>3986524</v>
      </c>
      <c r="D35" s="90">
        <f>SUM(D7:D34)</f>
        <v>12814029</v>
      </c>
      <c r="E35" s="92">
        <f>SUM(E7:E34)</f>
        <v>14702835</v>
      </c>
      <c r="F35" s="154">
        <f>E35*100/D35-100</f>
        <v>14.740141449656463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15852</v>
      </c>
      <c r="C7" s="203">
        <v>26281</v>
      </c>
      <c r="D7" s="203">
        <v>92557</v>
      </c>
      <c r="E7" s="203">
        <v>151364</v>
      </c>
      <c r="F7" s="204">
        <v>63.535983231954347</v>
      </c>
      <c r="G7" s="27"/>
    </row>
    <row r="8" spans="1:14" ht="15.6" customHeight="1">
      <c r="A8" s="202" t="s">
        <v>11</v>
      </c>
      <c r="B8" s="203">
        <v>14586</v>
      </c>
      <c r="C8" s="203">
        <v>28429</v>
      </c>
      <c r="D8" s="203">
        <v>41694</v>
      </c>
      <c r="E8" s="203">
        <v>92879</v>
      </c>
      <c r="F8" s="204">
        <v>122.7634671655394</v>
      </c>
      <c r="G8" s="20"/>
    </row>
    <row r="9" spans="1:14" ht="15.6" customHeight="1">
      <c r="A9" s="202" t="s">
        <v>8</v>
      </c>
      <c r="B9" s="203">
        <v>0</v>
      </c>
      <c r="C9" s="203">
        <v>444</v>
      </c>
      <c r="D9" s="203">
        <v>2190</v>
      </c>
      <c r="E9" s="203">
        <v>3398</v>
      </c>
      <c r="F9" s="204">
        <v>55.159817351598178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45823</v>
      </c>
      <c r="C12" s="203">
        <v>63284</v>
      </c>
      <c r="D12" s="203">
        <v>165683</v>
      </c>
      <c r="E12" s="203">
        <v>298080</v>
      </c>
      <c r="F12" s="204">
        <v>79.909827803697425</v>
      </c>
    </row>
    <row r="13" spans="1:14" ht="15.6" customHeight="1">
      <c r="A13" s="202" t="s">
        <v>175</v>
      </c>
      <c r="B13" s="203">
        <v>254132</v>
      </c>
      <c r="C13" s="203">
        <v>363424</v>
      </c>
      <c r="D13" s="203">
        <v>758742</v>
      </c>
      <c r="E13" s="203">
        <v>1279707</v>
      </c>
      <c r="F13" s="204">
        <v>68.661679464165672</v>
      </c>
    </row>
    <row r="14" spans="1:14" ht="15.6" customHeight="1">
      <c r="A14" s="202" t="s">
        <v>153</v>
      </c>
      <c r="B14" s="203">
        <v>343517</v>
      </c>
      <c r="C14" s="203">
        <v>467607</v>
      </c>
      <c r="D14" s="203">
        <v>1016860</v>
      </c>
      <c r="E14" s="203">
        <v>1845275</v>
      </c>
      <c r="F14" s="204">
        <v>81.467950356981305</v>
      </c>
    </row>
    <row r="15" spans="1:14" ht="15.6" customHeight="1">
      <c r="A15" s="202" t="s">
        <v>150</v>
      </c>
      <c r="B15" s="203">
        <v>9866</v>
      </c>
      <c r="C15" s="203">
        <v>6395</v>
      </c>
      <c r="D15" s="203">
        <v>54413</v>
      </c>
      <c r="E15" s="203">
        <v>54818</v>
      </c>
      <c r="F15" s="204">
        <v>0.74430742653410675</v>
      </c>
    </row>
    <row r="16" spans="1:14" ht="15.6" customHeight="1">
      <c r="A16" s="202" t="s">
        <v>149</v>
      </c>
      <c r="B16" s="203">
        <v>12700</v>
      </c>
      <c r="C16" s="203">
        <v>12640</v>
      </c>
      <c r="D16" s="203">
        <v>92503</v>
      </c>
      <c r="E16" s="203">
        <v>79595</v>
      </c>
      <c r="F16" s="204">
        <v>-13.954142027826119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3353</v>
      </c>
      <c r="E18" s="203">
        <v>25361</v>
      </c>
      <c r="F18" s="204">
        <v>656.36743215031311</v>
      </c>
    </row>
    <row r="19" spans="1:7" ht="15.6" customHeight="1">
      <c r="A19" s="202" t="s">
        <v>148</v>
      </c>
      <c r="B19" s="203">
        <v>318</v>
      </c>
      <c r="C19" s="203">
        <v>947</v>
      </c>
      <c r="D19" s="203">
        <v>3876</v>
      </c>
      <c r="E19" s="203">
        <v>4094</v>
      </c>
      <c r="F19" s="204">
        <v>5.6243550051599556</v>
      </c>
    </row>
    <row r="20" spans="1:7" ht="15.6" customHeight="1">
      <c r="A20" s="202" t="s">
        <v>147</v>
      </c>
      <c r="B20" s="203">
        <v>0</v>
      </c>
      <c r="C20" s="203">
        <v>1056</v>
      </c>
      <c r="D20" s="203">
        <v>8058</v>
      </c>
      <c r="E20" s="203">
        <v>12688</v>
      </c>
      <c r="F20" s="204">
        <v>57.458426408538088</v>
      </c>
    </row>
    <row r="21" spans="1:7" ht="15.6" customHeight="1">
      <c r="A21" s="202" t="s">
        <v>154</v>
      </c>
      <c r="B21" s="203">
        <v>61</v>
      </c>
      <c r="C21" s="203">
        <v>0</v>
      </c>
      <c r="D21" s="203">
        <v>1155</v>
      </c>
      <c r="E21" s="203">
        <v>950</v>
      </c>
      <c r="F21" s="204">
        <v>-17.748917748917751</v>
      </c>
    </row>
    <row r="22" spans="1:7" ht="15.6" customHeight="1">
      <c r="A22" s="202" t="s">
        <v>151</v>
      </c>
      <c r="B22" s="203">
        <v>5299</v>
      </c>
      <c r="C22" s="203">
        <v>7860</v>
      </c>
      <c r="D22" s="203">
        <v>450241</v>
      </c>
      <c r="E22" s="203">
        <v>854560</v>
      </c>
      <c r="F22" s="204">
        <v>89.800573470652381</v>
      </c>
    </row>
    <row r="23" spans="1:7" ht="15.6" customHeight="1">
      <c r="A23" s="202" t="s">
        <v>171</v>
      </c>
      <c r="B23" s="203">
        <v>32817</v>
      </c>
      <c r="C23" s="203">
        <v>42870</v>
      </c>
      <c r="D23" s="203">
        <v>131071</v>
      </c>
      <c r="E23" s="203">
        <v>237682</v>
      </c>
      <c r="F23" s="204">
        <v>81.338358599537656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330</v>
      </c>
      <c r="C25" s="203">
        <v>0</v>
      </c>
      <c r="D25" s="203">
        <v>1578</v>
      </c>
      <c r="E25" s="203">
        <v>2716</v>
      </c>
      <c r="F25" s="204">
        <v>72.116603295310512</v>
      </c>
    </row>
    <row r="26" spans="1:7" ht="15.6" customHeight="1">
      <c r="A26" s="202" t="s">
        <v>157</v>
      </c>
      <c r="B26" s="203">
        <v>331</v>
      </c>
      <c r="C26" s="203">
        <v>5440</v>
      </c>
      <c r="D26" s="203">
        <v>2322</v>
      </c>
      <c r="E26" s="203">
        <v>15845</v>
      </c>
      <c r="F26" s="204">
        <v>582.38587424633931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538</v>
      </c>
      <c r="E27" s="203">
        <v>815</v>
      </c>
      <c r="F27" s="204">
        <v>51.486988847583632</v>
      </c>
    </row>
    <row r="28" spans="1:7" ht="15.6" customHeight="1">
      <c r="A28" s="202" t="s">
        <v>177</v>
      </c>
      <c r="B28" s="203">
        <v>5308</v>
      </c>
      <c r="C28" s="203">
        <v>7207</v>
      </c>
      <c r="D28" s="203">
        <v>312921</v>
      </c>
      <c r="E28" s="203">
        <v>619348</v>
      </c>
      <c r="F28" s="204">
        <v>97.924715822843467</v>
      </c>
    </row>
    <row r="29" spans="1:7" ht="15.6" customHeight="1">
      <c r="A29" s="202" t="s">
        <v>178</v>
      </c>
      <c r="B29" s="203">
        <v>318</v>
      </c>
      <c r="C29" s="203">
        <v>3391</v>
      </c>
      <c r="D29" s="203">
        <v>7515</v>
      </c>
      <c r="E29" s="203">
        <v>11115</v>
      </c>
      <c r="F29" s="204">
        <v>47.904191616766468</v>
      </c>
    </row>
    <row r="30" spans="1:7" ht="15.6" customHeight="1">
      <c r="A30" s="202" t="s">
        <v>179</v>
      </c>
      <c r="B30" s="203">
        <v>1355</v>
      </c>
      <c r="C30" s="203">
        <v>811</v>
      </c>
      <c r="D30" s="203">
        <v>11111</v>
      </c>
      <c r="E30" s="203">
        <v>12241</v>
      </c>
      <c r="F30" s="204">
        <v>10.170101701017</v>
      </c>
    </row>
    <row r="31" spans="1:7" ht="15.6" customHeight="1">
      <c r="A31" s="202" t="s">
        <v>180</v>
      </c>
      <c r="B31" s="203">
        <v>12115</v>
      </c>
      <c r="C31" s="203">
        <v>15956</v>
      </c>
      <c r="D31" s="203">
        <v>20402</v>
      </c>
      <c r="E31" s="203">
        <v>49049</v>
      </c>
      <c r="F31" s="204">
        <v>140.4127046368003</v>
      </c>
    </row>
    <row r="32" spans="1:7" ht="15.6" customHeight="1">
      <c r="A32" s="202" t="s">
        <v>181</v>
      </c>
      <c r="B32" s="203">
        <v>86924</v>
      </c>
      <c r="C32" s="203">
        <v>100660</v>
      </c>
      <c r="D32" s="203">
        <v>251306</v>
      </c>
      <c r="E32" s="203">
        <v>378213</v>
      </c>
      <c r="F32" s="204">
        <v>50.498993259213883</v>
      </c>
    </row>
    <row r="33" spans="1:6" ht="15.6" customHeight="1">
      <c r="A33" s="202" t="s">
        <v>182</v>
      </c>
      <c r="B33" s="203">
        <v>3523</v>
      </c>
      <c r="C33" s="203">
        <v>12531</v>
      </c>
      <c r="D33" s="203">
        <v>66068</v>
      </c>
      <c r="E33" s="203">
        <v>89258</v>
      </c>
      <c r="F33" s="204">
        <v>35.100199794151479</v>
      </c>
    </row>
    <row r="34" spans="1:6" ht="15.6" customHeight="1">
      <c r="A34" s="202" t="s">
        <v>183</v>
      </c>
      <c r="B34" s="203">
        <v>0</v>
      </c>
      <c r="C34" s="203">
        <v>95</v>
      </c>
      <c r="D34" s="203">
        <v>383</v>
      </c>
      <c r="E34" s="203">
        <v>1274</v>
      </c>
      <c r="F34" s="204">
        <v>232.63707571801561</v>
      </c>
    </row>
    <row r="35" spans="1:6" ht="15.6" customHeight="1">
      <c r="A35" s="193" t="s">
        <v>158</v>
      </c>
      <c r="B35" s="90">
        <f>SUM(B7:B34)</f>
        <v>845175</v>
      </c>
      <c r="C35" s="91">
        <f>SUM(C7:C34)</f>
        <v>1167329</v>
      </c>
      <c r="D35" s="90">
        <f>SUM(D7:D34)</f>
        <v>3497339</v>
      </c>
      <c r="E35" s="192">
        <f>SUM(E7:E34)</f>
        <v>6120349</v>
      </c>
      <c r="F35" s="154">
        <f>E35*100/D35-100</f>
        <v>75.00016441071341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3417</v>
      </c>
      <c r="C8" s="203">
        <v>6475</v>
      </c>
      <c r="D8" s="203">
        <v>16450</v>
      </c>
      <c r="E8" s="203">
        <v>21191</v>
      </c>
      <c r="F8" s="204">
        <v>28.820668693009111</v>
      </c>
      <c r="G8" s="20"/>
    </row>
    <row r="9" spans="1:14" ht="15.6" customHeight="1">
      <c r="A9" s="202" t="s">
        <v>8</v>
      </c>
      <c r="B9" s="203">
        <v>42662</v>
      </c>
      <c r="C9" s="203">
        <v>48678</v>
      </c>
      <c r="D9" s="203">
        <v>72572</v>
      </c>
      <c r="E9" s="203">
        <v>107862</v>
      </c>
      <c r="F9" s="204">
        <v>48.627569861654621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210067</v>
      </c>
      <c r="C11" s="203">
        <v>213108</v>
      </c>
      <c r="D11" s="203">
        <v>408738</v>
      </c>
      <c r="E11" s="203">
        <v>603092</v>
      </c>
      <c r="F11" s="204">
        <v>47.549775161594972</v>
      </c>
    </row>
    <row r="12" spans="1:14" ht="15.6" customHeight="1">
      <c r="A12" s="202" t="s">
        <v>6</v>
      </c>
      <c r="B12" s="203">
        <v>1275</v>
      </c>
      <c r="C12" s="203">
        <v>1702</v>
      </c>
      <c r="D12" s="203">
        <v>6647</v>
      </c>
      <c r="E12" s="203">
        <v>8138</v>
      </c>
      <c r="F12" s="204">
        <v>22.431171957273961</v>
      </c>
    </row>
    <row r="13" spans="1:14" ht="15.6" customHeight="1">
      <c r="A13" s="202" t="s">
        <v>175</v>
      </c>
      <c r="B13" s="203">
        <v>160267</v>
      </c>
      <c r="C13" s="203">
        <v>164585</v>
      </c>
      <c r="D13" s="203">
        <v>600416</v>
      </c>
      <c r="E13" s="203">
        <v>655479</v>
      </c>
      <c r="F13" s="204">
        <v>9.170808239620527</v>
      </c>
    </row>
    <row r="14" spans="1:14" ht="15.6" customHeight="1">
      <c r="A14" s="202" t="s">
        <v>153</v>
      </c>
      <c r="B14" s="203">
        <v>81762</v>
      </c>
      <c r="C14" s="203">
        <v>82259</v>
      </c>
      <c r="D14" s="203">
        <v>230590</v>
      </c>
      <c r="E14" s="203">
        <v>256516</v>
      </c>
      <c r="F14" s="204">
        <v>11.243332321436309</v>
      </c>
    </row>
    <row r="15" spans="1:14" ht="15.6" customHeight="1">
      <c r="A15" s="202" t="s">
        <v>150</v>
      </c>
      <c r="B15" s="203">
        <v>5838</v>
      </c>
      <c r="C15" s="203">
        <v>7202</v>
      </c>
      <c r="D15" s="203">
        <v>23899</v>
      </c>
      <c r="E15" s="203">
        <v>28934</v>
      </c>
      <c r="F15" s="204">
        <v>21.06782710573664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71192</v>
      </c>
      <c r="C18" s="203">
        <v>57390</v>
      </c>
      <c r="D18" s="203">
        <v>202541</v>
      </c>
      <c r="E18" s="203">
        <v>249176</v>
      </c>
      <c r="F18" s="204">
        <v>23.024967784300461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4885</v>
      </c>
      <c r="C21" s="203">
        <v>4407</v>
      </c>
      <c r="D21" s="203">
        <v>21860</v>
      </c>
      <c r="E21" s="203">
        <v>22107</v>
      </c>
      <c r="F21" s="204">
        <v>1.129917657822503</v>
      </c>
    </row>
    <row r="22" spans="1:7" ht="15.6" customHeight="1">
      <c r="A22" s="202" t="s">
        <v>151</v>
      </c>
      <c r="B22" s="203">
        <v>78756</v>
      </c>
      <c r="C22" s="203">
        <v>78952</v>
      </c>
      <c r="D22" s="203">
        <v>380722</v>
      </c>
      <c r="E22" s="203">
        <v>385764</v>
      </c>
      <c r="F22" s="204">
        <v>1.3243258860796061</v>
      </c>
    </row>
    <row r="23" spans="1:7" ht="15.6" customHeight="1">
      <c r="A23" s="202" t="s">
        <v>171</v>
      </c>
      <c r="B23" s="203">
        <v>15069</v>
      </c>
      <c r="C23" s="203">
        <v>13139</v>
      </c>
      <c r="D23" s="203">
        <v>33843</v>
      </c>
      <c r="E23" s="203">
        <v>36668</v>
      </c>
      <c r="F23" s="204">
        <v>8.3473687320863945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32476</v>
      </c>
      <c r="C25" s="203">
        <v>30143</v>
      </c>
      <c r="D25" s="203">
        <v>65308</v>
      </c>
      <c r="E25" s="203">
        <v>74205</v>
      </c>
      <c r="F25" s="204">
        <v>13.623139584736929</v>
      </c>
    </row>
    <row r="26" spans="1:7" ht="15.6" customHeight="1">
      <c r="A26" s="202" t="s">
        <v>157</v>
      </c>
      <c r="B26" s="203">
        <v>9441</v>
      </c>
      <c r="C26" s="203">
        <v>12708</v>
      </c>
      <c r="D26" s="203">
        <v>14911</v>
      </c>
      <c r="E26" s="203">
        <v>21382</v>
      </c>
      <c r="F26" s="204">
        <v>43.397491784588567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182278</v>
      </c>
      <c r="C28" s="203">
        <v>188016</v>
      </c>
      <c r="D28" s="203">
        <v>945648</v>
      </c>
      <c r="E28" s="203">
        <v>1010763</v>
      </c>
      <c r="F28" s="204">
        <v>6.8857545302268903</v>
      </c>
    </row>
    <row r="29" spans="1:7" ht="15.6" customHeight="1">
      <c r="A29" s="202" t="s">
        <v>178</v>
      </c>
      <c r="B29" s="203">
        <v>11358</v>
      </c>
      <c r="C29" s="203">
        <v>10845</v>
      </c>
      <c r="D29" s="203">
        <v>61346</v>
      </c>
      <c r="E29" s="203">
        <v>57747</v>
      </c>
      <c r="F29" s="204">
        <v>-5.8667231767352348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25480</v>
      </c>
      <c r="C32" s="203">
        <v>25933</v>
      </c>
      <c r="D32" s="203">
        <v>101099</v>
      </c>
      <c r="E32" s="203">
        <v>105654</v>
      </c>
      <c r="F32" s="204">
        <v>4.5054847228953747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936223</v>
      </c>
      <c r="C35" s="91">
        <f>SUM(C7:C34)</f>
        <v>945542</v>
      </c>
      <c r="D35" s="192">
        <f>SUM(D7:D34)</f>
        <v>3186590</v>
      </c>
      <c r="E35" s="192">
        <f>SUM(E7:E34)</f>
        <v>3644678</v>
      </c>
      <c r="F35" s="154">
        <f>E35*100/D35-100</f>
        <v>14.375492297408826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120</v>
      </c>
      <c r="C8" s="203">
        <v>285</v>
      </c>
      <c r="D8" s="203">
        <v>910</v>
      </c>
      <c r="E8" s="203">
        <v>1248</v>
      </c>
      <c r="F8" s="204">
        <v>37.142857142857139</v>
      </c>
      <c r="G8" s="20"/>
    </row>
    <row r="9" spans="1:14" ht="15.6" customHeight="1">
      <c r="A9" s="202" t="s">
        <v>8</v>
      </c>
      <c r="B9" s="203">
        <v>224</v>
      </c>
      <c r="C9" s="203">
        <v>274</v>
      </c>
      <c r="D9" s="203">
        <v>1846</v>
      </c>
      <c r="E9" s="203">
        <v>1481</v>
      </c>
      <c r="F9" s="204">
        <v>-19.772481040086671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455</v>
      </c>
      <c r="C11" s="203">
        <v>457</v>
      </c>
      <c r="D11" s="203">
        <v>1770</v>
      </c>
      <c r="E11" s="203">
        <v>2292</v>
      </c>
      <c r="F11" s="204">
        <v>29.491525423728799</v>
      </c>
    </row>
    <row r="12" spans="1:14" ht="15.6" customHeight="1">
      <c r="A12" s="202" t="s">
        <v>6</v>
      </c>
      <c r="B12" s="203">
        <v>1279</v>
      </c>
      <c r="C12" s="203">
        <v>1870</v>
      </c>
      <c r="D12" s="203">
        <v>7007</v>
      </c>
      <c r="E12" s="203">
        <v>12976</v>
      </c>
      <c r="F12" s="204">
        <v>85.186242329099485</v>
      </c>
    </row>
    <row r="13" spans="1:14" ht="15.6" customHeight="1">
      <c r="A13" s="202" t="s">
        <v>175</v>
      </c>
      <c r="B13" s="203">
        <v>9292</v>
      </c>
      <c r="C13" s="203">
        <v>14450</v>
      </c>
      <c r="D13" s="203">
        <v>57522</v>
      </c>
      <c r="E13" s="203">
        <v>74508</v>
      </c>
      <c r="F13" s="204">
        <v>29.529571294461249</v>
      </c>
    </row>
    <row r="14" spans="1:14" ht="15.6" customHeight="1">
      <c r="A14" s="202" t="s">
        <v>153</v>
      </c>
      <c r="B14" s="203">
        <v>39159</v>
      </c>
      <c r="C14" s="203">
        <v>72037</v>
      </c>
      <c r="D14" s="203">
        <v>288521</v>
      </c>
      <c r="E14" s="203">
        <v>482844</v>
      </c>
      <c r="F14" s="204">
        <v>67.351423293278486</v>
      </c>
    </row>
    <row r="15" spans="1:14" ht="15.6" customHeight="1">
      <c r="A15" s="202" t="s">
        <v>150</v>
      </c>
      <c r="B15" s="203">
        <v>2493</v>
      </c>
      <c r="C15" s="203">
        <v>15171</v>
      </c>
      <c r="D15" s="203">
        <v>57233</v>
      </c>
      <c r="E15" s="203">
        <v>71970</v>
      </c>
      <c r="F15" s="204">
        <v>25.749130746247801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89</v>
      </c>
      <c r="C17" s="203">
        <v>8</v>
      </c>
      <c r="D17" s="203">
        <v>778</v>
      </c>
      <c r="E17" s="203">
        <v>560</v>
      </c>
      <c r="F17" s="204">
        <v>-28.020565552699221</v>
      </c>
      <c r="G17" s="16"/>
    </row>
    <row r="18" spans="1:7" ht="15.6" customHeight="1">
      <c r="A18" s="202" t="s">
        <v>152</v>
      </c>
      <c r="B18" s="203">
        <v>304</v>
      </c>
      <c r="C18" s="203">
        <v>366</v>
      </c>
      <c r="D18" s="203">
        <v>1414</v>
      </c>
      <c r="E18" s="203">
        <v>1006</v>
      </c>
      <c r="F18" s="204">
        <v>-28.854314002828861</v>
      </c>
    </row>
    <row r="19" spans="1:7" ht="15.6" customHeight="1">
      <c r="A19" s="202" t="s">
        <v>148</v>
      </c>
      <c r="B19" s="203">
        <v>2</v>
      </c>
      <c r="C19" s="203">
        <v>0</v>
      </c>
      <c r="D19" s="203">
        <v>5</v>
      </c>
      <c r="E19" s="203">
        <v>126</v>
      </c>
      <c r="F19" s="204">
        <v>2420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7</v>
      </c>
      <c r="F20" s="204" t="s">
        <v>156</v>
      </c>
    </row>
    <row r="21" spans="1:7" ht="15.6" customHeight="1">
      <c r="A21" s="202" t="s">
        <v>154</v>
      </c>
      <c r="B21" s="203">
        <v>761</v>
      </c>
      <c r="C21" s="203">
        <v>1442</v>
      </c>
      <c r="D21" s="203">
        <v>5114</v>
      </c>
      <c r="E21" s="203">
        <v>8966</v>
      </c>
      <c r="F21" s="204">
        <v>75.322643723113032</v>
      </c>
    </row>
    <row r="22" spans="1:7" ht="15.6" customHeight="1">
      <c r="A22" s="202" t="s">
        <v>151</v>
      </c>
      <c r="B22" s="203">
        <v>28359</v>
      </c>
      <c r="C22" s="203">
        <v>27317</v>
      </c>
      <c r="D22" s="203">
        <v>204965</v>
      </c>
      <c r="E22" s="203">
        <v>251897</v>
      </c>
      <c r="F22" s="204">
        <v>22.89756787744248</v>
      </c>
    </row>
    <row r="23" spans="1:7" ht="15.6" customHeight="1">
      <c r="A23" s="202" t="s">
        <v>171</v>
      </c>
      <c r="B23" s="203">
        <v>6624</v>
      </c>
      <c r="C23" s="203">
        <v>2873</v>
      </c>
      <c r="D23" s="203">
        <v>73726</v>
      </c>
      <c r="E23" s="203">
        <v>33097</v>
      </c>
      <c r="F23" s="204">
        <v>-55.108102975883668</v>
      </c>
    </row>
    <row r="24" spans="1:7" ht="15.6" customHeight="1">
      <c r="A24" s="202" t="s">
        <v>146</v>
      </c>
      <c r="B24" s="203">
        <v>6</v>
      </c>
      <c r="C24" s="203">
        <v>22</v>
      </c>
      <c r="D24" s="203">
        <v>58</v>
      </c>
      <c r="E24" s="203">
        <v>55</v>
      </c>
      <c r="F24" s="204">
        <v>-5.1724137931034448</v>
      </c>
    </row>
    <row r="25" spans="1:7" ht="15.6" customHeight="1">
      <c r="A25" s="202" t="s">
        <v>145</v>
      </c>
      <c r="B25" s="203">
        <v>155</v>
      </c>
      <c r="C25" s="203">
        <v>235</v>
      </c>
      <c r="D25" s="203">
        <v>1370</v>
      </c>
      <c r="E25" s="203">
        <v>1210</v>
      </c>
      <c r="F25" s="204">
        <v>-11.67883211678833</v>
      </c>
    </row>
    <row r="26" spans="1:7" ht="15.6" customHeight="1">
      <c r="A26" s="202" t="s">
        <v>157</v>
      </c>
      <c r="B26" s="203">
        <v>20</v>
      </c>
      <c r="C26" s="203">
        <v>29</v>
      </c>
      <c r="D26" s="203">
        <v>82</v>
      </c>
      <c r="E26" s="203">
        <v>1233</v>
      </c>
      <c r="F26" s="204">
        <v>1403.6585365853659</v>
      </c>
    </row>
    <row r="27" spans="1:7" ht="15.6" customHeight="1">
      <c r="A27" s="202" t="s">
        <v>173</v>
      </c>
      <c r="B27" s="203">
        <v>23247</v>
      </c>
      <c r="C27" s="203">
        <v>26359</v>
      </c>
      <c r="D27" s="203">
        <v>149471</v>
      </c>
      <c r="E27" s="203">
        <v>168218</v>
      </c>
      <c r="F27" s="204">
        <v>12.542232272480939</v>
      </c>
    </row>
    <row r="28" spans="1:7" ht="15.6" customHeight="1">
      <c r="A28" s="202" t="s">
        <v>177</v>
      </c>
      <c r="B28" s="203">
        <v>5724</v>
      </c>
      <c r="C28" s="203">
        <v>7576</v>
      </c>
      <c r="D28" s="203">
        <v>37675</v>
      </c>
      <c r="E28" s="203">
        <v>48199</v>
      </c>
      <c r="F28" s="204">
        <v>27.933642999336431</v>
      </c>
    </row>
    <row r="29" spans="1:7" ht="15.6" customHeight="1">
      <c r="A29" s="202" t="s">
        <v>178</v>
      </c>
      <c r="B29" s="203">
        <v>32529</v>
      </c>
      <c r="C29" s="203">
        <v>34906</v>
      </c>
      <c r="D29" s="203">
        <v>185539</v>
      </c>
      <c r="E29" s="203">
        <v>283686</v>
      </c>
      <c r="F29" s="204">
        <v>52.898312484167747</v>
      </c>
    </row>
    <row r="30" spans="1:7" ht="15.6" customHeight="1">
      <c r="A30" s="202" t="s">
        <v>179</v>
      </c>
      <c r="B30" s="203">
        <v>559</v>
      </c>
      <c r="C30" s="203">
        <v>970</v>
      </c>
      <c r="D30" s="203">
        <v>2533</v>
      </c>
      <c r="E30" s="203">
        <v>3845</v>
      </c>
      <c r="F30" s="204">
        <v>51.796288985392813</v>
      </c>
    </row>
    <row r="31" spans="1:7" ht="15.6" customHeight="1">
      <c r="A31" s="202" t="s">
        <v>180</v>
      </c>
      <c r="B31" s="203">
        <v>12722</v>
      </c>
      <c r="C31" s="203">
        <v>15913</v>
      </c>
      <c r="D31" s="203">
        <v>104837</v>
      </c>
      <c r="E31" s="203">
        <v>142329</v>
      </c>
      <c r="F31" s="204">
        <v>35.76218319867985</v>
      </c>
    </row>
    <row r="32" spans="1:7" ht="15.6" customHeight="1">
      <c r="A32" s="202" t="s">
        <v>181</v>
      </c>
      <c r="B32" s="203">
        <v>54025</v>
      </c>
      <c r="C32" s="203">
        <v>61726</v>
      </c>
      <c r="D32" s="203">
        <v>348621</v>
      </c>
      <c r="E32" s="203">
        <v>386374</v>
      </c>
      <c r="F32" s="204">
        <v>10.829238628768779</v>
      </c>
    </row>
    <row r="33" spans="1:6" ht="15.6" customHeight="1">
      <c r="A33" s="202" t="s">
        <v>182</v>
      </c>
      <c r="B33" s="203">
        <v>41297</v>
      </c>
      <c r="C33" s="203">
        <v>58799</v>
      </c>
      <c r="D33" s="203">
        <v>256865</v>
      </c>
      <c r="E33" s="203">
        <v>382378</v>
      </c>
      <c r="F33" s="204">
        <v>48.863410741050757</v>
      </c>
    </row>
    <row r="34" spans="1:6" ht="15.6" customHeight="1">
      <c r="A34" s="202" t="s">
        <v>183</v>
      </c>
      <c r="B34" s="203">
        <v>41</v>
      </c>
      <c r="C34" s="203">
        <v>89</v>
      </c>
      <c r="D34" s="203">
        <v>145</v>
      </c>
      <c r="E34" s="203">
        <v>117</v>
      </c>
      <c r="F34" s="204">
        <v>-19.31034482758621</v>
      </c>
    </row>
    <row r="35" spans="1:6" ht="15.6" customHeight="1">
      <c r="A35" s="170" t="s">
        <v>158</v>
      </c>
      <c r="B35" s="90">
        <f>SUM(B7:B34)</f>
        <v>259486</v>
      </c>
      <c r="C35" s="91">
        <f>SUM(C7:C34)</f>
        <v>343174</v>
      </c>
      <c r="D35" s="90">
        <f>SUM(D7:D34)</f>
        <v>1788013</v>
      </c>
      <c r="E35" s="92">
        <f>SUM(E7:E34)</f>
        <v>2360657</v>
      </c>
      <c r="F35" s="154">
        <f>E35*100/D35-100</f>
        <v>32.026836493918097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A4B3C8F7-103C-4E94-BF6C-90D7003CE2DC}"/>
</file>

<file path=customXml/itemProps4.xml><?xml version="1.0" encoding="utf-8"?>
<ds:datastoreItem xmlns:ds="http://schemas.openxmlformats.org/officeDocument/2006/customXml" ds:itemID="{AD53EAC4-BF3F-45D1-85B8-71DB2A22D85A}"/>
</file>

<file path=customXml/itemProps5.xml><?xml version="1.0" encoding="utf-8"?>
<ds:datastoreItem xmlns:ds="http://schemas.openxmlformats.org/officeDocument/2006/customXml" ds:itemID="{4057CF19-14C7-4350-AD15-66A19FED892A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2024-01-25T13:05:16Z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