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08ADA412-DB82-4B6A-A9CD-38A4F328B959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6" l="1"/>
  <c r="F35" i="31"/>
  <c r="E35" i="31"/>
  <c r="D35" i="31"/>
  <c r="C35" i="31"/>
  <c r="B35" i="31"/>
  <c r="E35" i="30"/>
  <c r="F35" i="30" s="1"/>
  <c r="D35" i="30"/>
  <c r="C35" i="30"/>
  <c r="B35" i="30"/>
  <c r="D34" i="6" s="1" a="1"/>
  <c r="E35" i="29"/>
  <c r="D33" i="6" s="1" a="1"/>
  <c r="D35" i="29"/>
  <c r="C35" i="29"/>
  <c r="B35" i="29"/>
  <c r="F35" i="38"/>
  <c r="E35" i="38"/>
  <c r="D35" i="38"/>
  <c r="C35" i="38"/>
  <c r="B35" i="38"/>
  <c r="E35" i="28"/>
  <c r="F35" i="28" s="1"/>
  <c r="D35" i="28"/>
  <c r="C35" i="28"/>
  <c r="D31" i="6" s="1" a="1"/>
  <c r="B35" i="28"/>
  <c r="F35" i="34"/>
  <c r="E35" i="34"/>
  <c r="D35" i="34"/>
  <c r="C35" i="34"/>
  <c r="B35" i="34"/>
  <c r="E35" i="33"/>
  <c r="F35" i="33" s="1"/>
  <c r="D35" i="33"/>
  <c r="C35" i="33"/>
  <c r="B35" i="33"/>
  <c r="D29" i="6" s="1" a="1"/>
  <c r="F35" i="32"/>
  <c r="E35" i="32"/>
  <c r="D35" i="32"/>
  <c r="C35" i="32"/>
  <c r="B35" i="32"/>
  <c r="F35" i="26"/>
  <c r="E35" i="26"/>
  <c r="D35" i="26"/>
  <c r="C35" i="26"/>
  <c r="B35" i="26"/>
  <c r="E35" i="25"/>
  <c r="F35" i="25" s="1"/>
  <c r="D35" i="25"/>
  <c r="D26" i="6" s="1" a="1"/>
  <c r="C35" i="25"/>
  <c r="B35" i="25"/>
  <c r="F35" i="24"/>
  <c r="E35" i="24"/>
  <c r="D35" i="24"/>
  <c r="C35" i="24"/>
  <c r="B35" i="24"/>
  <c r="E35" i="22"/>
  <c r="F35" i="22" s="1"/>
  <c r="D35" i="22"/>
  <c r="C35" i="22"/>
  <c r="B35" i="22"/>
  <c r="D24" i="6" s="1" a="1"/>
  <c r="F35" i="21"/>
  <c r="E35" i="21"/>
  <c r="D35" i="21"/>
  <c r="C35" i="21"/>
  <c r="B35" i="21"/>
  <c r="E35" i="20"/>
  <c r="F35" i="20" s="1"/>
  <c r="D35" i="20"/>
  <c r="C35" i="20"/>
  <c r="B35" i="20"/>
  <c r="D22" i="6" s="1" a="1"/>
  <c r="E35" i="19"/>
  <c r="D21" i="6" s="1" a="1"/>
  <c r="D35" i="19"/>
  <c r="C35" i="19"/>
  <c r="B35" i="19"/>
  <c r="F35" i="18"/>
  <c r="E35" i="18"/>
  <c r="D35" i="18"/>
  <c r="C35" i="18"/>
  <c r="B35" i="18"/>
  <c r="E35" i="17"/>
  <c r="F35" i="17" s="1"/>
  <c r="D35" i="17"/>
  <c r="C35" i="17"/>
  <c r="B35" i="17"/>
  <c r="D16" i="6" s="1" a="1"/>
  <c r="F35" i="16"/>
  <c r="E35" i="16"/>
  <c r="D35" i="16"/>
  <c r="C35" i="16"/>
  <c r="B35" i="16"/>
  <c r="E35" i="15"/>
  <c r="F35" i="15" s="1"/>
  <c r="D35" i="15"/>
  <c r="C35" i="15"/>
  <c r="B35" i="15"/>
  <c r="D14" i="6" s="1" a="1"/>
  <c r="F35" i="14"/>
  <c r="E35" i="14"/>
  <c r="D35" i="14"/>
  <c r="C35" i="14"/>
  <c r="B35" i="14"/>
  <c r="F35" i="13"/>
  <c r="E35" i="13"/>
  <c r="D35" i="13"/>
  <c r="C35" i="13"/>
  <c r="B35" i="13"/>
  <c r="E35" i="12"/>
  <c r="F35" i="12" s="1"/>
  <c r="D35" i="12"/>
  <c r="D9" i="6" s="1" a="1"/>
  <c r="C35" i="12"/>
  <c r="B35" i="12"/>
  <c r="E35" i="11"/>
  <c r="D35" i="11"/>
  <c r="F35" i="11" s="1"/>
  <c r="C35" i="11"/>
  <c r="B35" i="11"/>
  <c r="E35" i="10"/>
  <c r="F35" i="10" s="1"/>
  <c r="D35" i="10"/>
  <c r="C35" i="10"/>
  <c r="B35" i="10"/>
  <c r="D7" i="6" s="1" a="1"/>
  <c r="F35" i="9"/>
  <c r="E35" i="9"/>
  <c r="D35" i="9"/>
  <c r="C35" i="9"/>
  <c r="B35" i="9"/>
  <c r="E35" i="7"/>
  <c r="F35" i="7" s="1"/>
  <c r="D35" i="7"/>
  <c r="C35" i="7"/>
  <c r="B35" i="7"/>
  <c r="AA2" i="7"/>
  <c r="AA1" i="7"/>
  <c r="N48" i="40"/>
  <c r="M48" i="40"/>
  <c r="L48" i="40"/>
  <c r="K48" i="40"/>
  <c r="J48" i="40"/>
  <c r="H48" i="40"/>
  <c r="I48" i="40" s="1"/>
  <c r="G48" i="40"/>
  <c r="D48" i="40"/>
  <c r="E48" i="40" s="1"/>
  <c r="C48" i="40"/>
  <c r="N48" i="39"/>
  <c r="M48" i="39"/>
  <c r="L48" i="39"/>
  <c r="K48" i="39"/>
  <c r="J48" i="39"/>
  <c r="H48" i="39"/>
  <c r="I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H35" i="6"/>
  <c r="D35" i="6" a="1"/>
  <c r="D35" i="6" s="1"/>
  <c r="I32" i="6"/>
  <c r="H32" i="6"/>
  <c r="D32" i="6" a="1"/>
  <c r="D32" i="6" s="1"/>
  <c r="D30" i="6" a="1"/>
  <c r="I30" i="6" s="1"/>
  <c r="D30" i="6"/>
  <c r="H28" i="6"/>
  <c r="D28" i="6" a="1"/>
  <c r="I28" i="6" s="1"/>
  <c r="D27" i="6" a="1"/>
  <c r="I27" i="6" s="1"/>
  <c r="D27" i="6"/>
  <c r="H25" i="6"/>
  <c r="D25" i="6" a="1"/>
  <c r="I25" i="6" s="1"/>
  <c r="I23" i="6"/>
  <c r="H23" i="6"/>
  <c r="D23" i="6" a="1"/>
  <c r="D23" i="6" s="1"/>
  <c r="I20" i="6"/>
  <c r="H20" i="6"/>
  <c r="D20" i="6" a="1"/>
  <c r="D20" i="6" s="1"/>
  <c r="D15" i="6" a="1"/>
  <c r="I15" i="6" s="1"/>
  <c r="D15" i="6"/>
  <c r="D13" i="6" a="1"/>
  <c r="I13" i="6" s="1"/>
  <c r="D10" i="6" a="1"/>
  <c r="I10" i="6" s="1"/>
  <c r="D10" i="6"/>
  <c r="D8" i="6" a="1"/>
  <c r="I8" i="6" s="1"/>
  <c r="D7" i="6" l="1"/>
  <c r="D12" i="6" s="1"/>
  <c r="D18" i="6" s="1"/>
  <c r="F12" i="6"/>
  <c r="E12" i="6"/>
  <c r="I7" i="6"/>
  <c r="H7" i="6"/>
  <c r="G12" i="6"/>
  <c r="I34" i="6"/>
  <c r="H34" i="6"/>
  <c r="D34" i="6"/>
  <c r="I31" i="6"/>
  <c r="H31" i="6"/>
  <c r="D31" i="6"/>
  <c r="H29" i="6"/>
  <c r="D29" i="6"/>
  <c r="I29" i="6"/>
  <c r="D24" i="6"/>
  <c r="I24" i="6"/>
  <c r="H24" i="6"/>
  <c r="D21" i="6"/>
  <c r="I21" i="6"/>
  <c r="H21" i="6"/>
  <c r="I33" i="6"/>
  <c r="D33" i="6"/>
  <c r="H33" i="6"/>
  <c r="I22" i="6"/>
  <c r="H22" i="6"/>
  <c r="D22" i="6"/>
  <c r="H26" i="6"/>
  <c r="D26" i="6"/>
  <c r="I26" i="6"/>
  <c r="I16" i="6"/>
  <c r="H16" i="6"/>
  <c r="D16" i="6"/>
  <c r="H9" i="6"/>
  <c r="D9" i="6"/>
  <c r="D11" i="6" s="1"/>
  <c r="G11" i="6"/>
  <c r="F11" i="6"/>
  <c r="I9" i="6"/>
  <c r="E11" i="6"/>
  <c r="F17" i="6"/>
  <c r="H14" i="6"/>
  <c r="E17" i="6"/>
  <c r="D14" i="6"/>
  <c r="I14" i="6"/>
  <c r="G17" i="6"/>
  <c r="F35" i="29"/>
  <c r="E48" i="39"/>
  <c r="H10" i="6"/>
  <c r="H15" i="6"/>
  <c r="H27" i="6"/>
  <c r="H30" i="6"/>
  <c r="F48" i="40"/>
  <c r="D8" i="6"/>
  <c r="D13" i="6"/>
  <c r="D17" i="6" s="1"/>
  <c r="D25" i="6"/>
  <c r="D28" i="6"/>
  <c r="F35" i="19"/>
  <c r="H8" i="6"/>
  <c r="H13" i="6"/>
  <c r="H17" i="6" l="1"/>
  <c r="I17" i="6"/>
  <c r="G18" i="6"/>
  <c r="I12" i="6"/>
  <c r="H12" i="6"/>
  <c r="I11" i="6"/>
  <c r="H11" i="6"/>
  <c r="E18" i="6"/>
  <c r="F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<sst xmlns="http://schemas.openxmlformats.org/spreadsheetml/2006/main" count="1332" uniqueCount="184">
  <si>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</si>
  <si>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</si>
  <si>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</si>
  <si>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</si>
  <si>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</si>
  <si>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</si>
  <si>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</si>
  <si>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</si>
  <si>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</si>
  <si>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</si>
  <si>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</si>
  <si>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</si>
  <si>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</si>
  <si>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</si>
  <si>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</si>
  <si>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</si>
  <si>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</si>
  <si>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</si>
  <si>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</si>
  <si>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</si>
  <si>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</si>
  <si>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</si>
  <si>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</si>
  <si>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</si>
  <si>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</si>
  <si>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</si>
  <si>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</si>
  <si>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</si>
  <si>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</si>
  <si>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</si>
  <si>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</si>
  <si>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</si>
  <si>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</si>
  <si>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</si>
  <si>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</si>
  <si>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</si>
  <si>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</si>
  <si>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</si>
  <si>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</si>
  <si>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</si>
  <si>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</si>
  <si>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</si>
  <si>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</si>
  <si>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</si>
  <si>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</si>
  <si>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</si>
  <si>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</si>
  <si>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</si>
  <si>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</si>
  <si>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</si>
  <si>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</si>
  <si>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</si>
  <si>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</si>
  <si>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</si>
  <si>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</si>
  <si>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</si>
  <si>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</si>
  <si>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</si>
  <si>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</si>
  <si>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</si>
  <si>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</si>
  <si>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</si>
  <si>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</si>
  <si>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</si>
  <si>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</si>
  <si>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</si>
  <si>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</si>
  <si>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</si>
  <si>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</si>
  <si>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</si>
  <si>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</si>
  <si>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</si>
  <si>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</si>
  <si>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</si>
  <si>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</si>
  <si>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</si>
  <si>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</si>
  <si>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</si>
  <si>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</si>
  <si>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</si>
  <si>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</si>
  <si>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</si>
  <si>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</si>
  <si>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</si>
  <si>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</si>
  <si>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</si>
  <si>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</si>
  <si>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</si>
  <si>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</si>
  <si>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</si>
  <si>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</si>
  <si>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</si>
  <si>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</si>
  <si>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</si>
  <si>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</si>
  <si>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</si>
  <si>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</si>
  <si>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</si>
  <si>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</si>
  <si>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</si>
  <si>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</si>
  <si>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</si>
  <si>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</si>
  <si>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</si>
  <si>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</si>
  <si>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</si>
  <si>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</si>
  <si>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</si>
  <si>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</si>
  <si>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</si>
  <si>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</si>
  <si>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</si>
  <si>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</si>
  <si>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</si>
  <si>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</si>
  <si>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</si>
  <si>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</si>
  <si>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</si>
  <si>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</si>
  <si>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</si>
  <si>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</si>
  <si>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</si>
  <si>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</si>
  <si>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</si>
  <si>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</si>
  <si>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</si>
  <si>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</si>
  <si>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</si>
  <si>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</si>
  <si>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</si>
  <si>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</si>
  <si>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</si>
  <si>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</si>
  <si>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</si>
  <si>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</si>
  <si>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</si>
  <si>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</si>
  <si>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</si>
  <si>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</si>
  <si>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</si>
  <si>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</si>
  <si>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</si>
  <si>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</si>
  <si>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</si>
  <si>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</si>
  <si>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</si>
  <si>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</si>
  <si>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</si>
  <si>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</si>
  <si>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</si>
  <si>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</si>
  <si>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</si>
  <si>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</si>
  <si>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</si>
  <si>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</si>
  <si>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</si>
  <si>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</si>
  <si>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</si>
  <si>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</si>
  <si>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Agosto </t>
  </si>
  <si>
    <t xml:space="preserve"> Agosto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</si>
  <si>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</si>
  <si>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</si>
  <si>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</si>
  <si>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</si>
  <si>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</si>
  <si>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</si>
  <si>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</si>
  <si>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</si>
  <si>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Agosto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</si>
  <si>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</si>
  <si>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</si>
  <si>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</si>
  <si>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</si>
  <si>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</si>
  <si>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</si>
  <si>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Agosto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</si>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</sst>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9093330.0289999992</c:v>
                </c:pt>
                <c:pt idx="1">
                  <c:v>2159075</c:v>
                </c:pt>
                <c:pt idx="2">
                  <c:v>3656840.6430000002</c:v>
                </c:pt>
                <c:pt idx="3">
                  <c:v>3236358.2390000001</c:v>
                </c:pt>
                <c:pt idx="4">
                  <c:v>70017979.824000001</c:v>
                </c:pt>
                <c:pt idx="5">
                  <c:v>3913792.7749999999</c:v>
                </c:pt>
                <c:pt idx="6">
                  <c:v>11219298.255000001</c:v>
                </c:pt>
                <c:pt idx="7">
                  <c:v>42806206.104999997</c:v>
                </c:pt>
                <c:pt idx="8">
                  <c:v>22094542</c:v>
                </c:pt>
                <c:pt idx="9">
                  <c:v>25229090.134</c:v>
                </c:pt>
                <c:pt idx="10">
                  <c:v>11710743.251</c:v>
                </c:pt>
                <c:pt idx="11">
                  <c:v>1201267</c:v>
                </c:pt>
                <c:pt idx="12">
                  <c:v>5952618.9979999997</c:v>
                </c:pt>
                <c:pt idx="13">
                  <c:v>13685629.585999999</c:v>
                </c:pt>
                <c:pt idx="14">
                  <c:v>19964264.831</c:v>
                </c:pt>
                <c:pt idx="15">
                  <c:v>18740484.467</c:v>
                </c:pt>
                <c:pt idx="16">
                  <c:v>1629130.96</c:v>
                </c:pt>
                <c:pt idx="17">
                  <c:v>1464418.2209999999</c:v>
                </c:pt>
                <c:pt idx="18">
                  <c:v>351472</c:v>
                </c:pt>
                <c:pt idx="19">
                  <c:v>1731409.7390000001</c:v>
                </c:pt>
                <c:pt idx="20">
                  <c:v>2333379.2439999999</c:v>
                </c:pt>
                <c:pt idx="21">
                  <c:v>9000772.4570000004</c:v>
                </c:pt>
                <c:pt idx="22">
                  <c:v>4551300.1689999998</c:v>
                </c:pt>
                <c:pt idx="23">
                  <c:v>2546798</c:v>
                </c:pt>
                <c:pt idx="24">
                  <c:v>21743581.197999999</c:v>
                </c:pt>
                <c:pt idx="25">
                  <c:v>51315987.454000004</c:v>
                </c:pt>
                <c:pt idx="26">
                  <c:v>3168777.9440000001</c:v>
                </c:pt>
                <c:pt idx="27">
                  <c:v>1033447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9069698.2689999994</c:v>
                </c:pt>
                <c:pt idx="1">
                  <c:v>2160050.81</c:v>
                </c:pt>
                <c:pt idx="2">
                  <c:v>3937925.4939999999</c:v>
                </c:pt>
                <c:pt idx="3">
                  <c:v>3291520.8390000002</c:v>
                </c:pt>
                <c:pt idx="4">
                  <c:v>72615745.00999999</c:v>
                </c:pt>
                <c:pt idx="5">
                  <c:v>3786788.852</c:v>
                </c:pt>
                <c:pt idx="6">
                  <c:v>10635287.506999999</c:v>
                </c:pt>
                <c:pt idx="7">
                  <c:v>48692133.495999999</c:v>
                </c:pt>
                <c:pt idx="8">
                  <c:v>21776597</c:v>
                </c:pt>
                <c:pt idx="9">
                  <c:v>24412723.131999999</c:v>
                </c:pt>
                <c:pt idx="10">
                  <c:v>14874478.745999999</c:v>
                </c:pt>
                <c:pt idx="11">
                  <c:v>1289589.8999999999</c:v>
                </c:pt>
                <c:pt idx="12">
                  <c:v>7877633.602</c:v>
                </c:pt>
                <c:pt idx="13">
                  <c:v>12689669.222999999</c:v>
                </c:pt>
                <c:pt idx="14">
                  <c:v>21023056.739</c:v>
                </c:pt>
                <c:pt idx="15">
                  <c:v>19038354.506999999</c:v>
                </c:pt>
                <c:pt idx="16">
                  <c:v>3546957.4</c:v>
                </c:pt>
                <c:pt idx="17">
                  <c:v>1417861.7549999999</c:v>
                </c:pt>
                <c:pt idx="18">
                  <c:v>390451</c:v>
                </c:pt>
                <c:pt idx="19">
                  <c:v>1475229.2320000001</c:v>
                </c:pt>
                <c:pt idx="20">
                  <c:v>2178759.9249999998</c:v>
                </c:pt>
                <c:pt idx="21">
                  <c:v>7857815.7369999997</c:v>
                </c:pt>
                <c:pt idx="22">
                  <c:v>4150096.068</c:v>
                </c:pt>
                <c:pt idx="23">
                  <c:v>2485964</c:v>
                </c:pt>
                <c:pt idx="24">
                  <c:v>20687638.612</c:v>
                </c:pt>
                <c:pt idx="25">
                  <c:v>55640647.528999999</c:v>
                </c:pt>
                <c:pt idx="26">
                  <c:v>3111547.128</c:v>
                </c:pt>
                <c:pt idx="27">
                  <c:v>1057979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173584"/>
        <c:axId val="36031638"/>
      </c:barChart>
      <c:catAx>
        <c:axId val="431735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031638"/>
        <c:crosses val="autoZero"/>
        <c:auto val="1"/>
        <c:lblAlgn val="ctr"/>
        <c:lblOffset val="100"/>
        <c:noMultiLvlLbl val="0"/>
      </c:catAx>
      <c:valAx>
        <c:axId val="3603163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17358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9036662</c:v>
                </c:pt>
                <c:pt idx="1">
                  <c:v>2139742</c:v>
                </c:pt>
                <c:pt idx="2">
                  <c:v>3589248</c:v>
                </c:pt>
                <c:pt idx="3">
                  <c:v>3194217</c:v>
                </c:pt>
                <c:pt idx="4">
                  <c:v>65081478</c:v>
                </c:pt>
                <c:pt idx="5">
                  <c:v>3828695</c:v>
                </c:pt>
                <c:pt idx="6">
                  <c:v>11114753</c:v>
                </c:pt>
                <c:pt idx="7">
                  <c:v>41766436</c:v>
                </c:pt>
                <c:pt idx="8">
                  <c:v>22006033</c:v>
                </c:pt>
                <c:pt idx="9">
                  <c:v>25075521</c:v>
                </c:pt>
                <c:pt idx="10">
                  <c:v>11688889</c:v>
                </c:pt>
                <c:pt idx="11">
                  <c:v>785696</c:v>
                </c:pt>
                <c:pt idx="12">
                  <c:v>5942474</c:v>
                </c:pt>
                <c:pt idx="13">
                  <c:v>13667693</c:v>
                </c:pt>
                <c:pt idx="14">
                  <c:v>19760575</c:v>
                </c:pt>
                <c:pt idx="15">
                  <c:v>17197607</c:v>
                </c:pt>
                <c:pt idx="16">
                  <c:v>1571467</c:v>
                </c:pt>
                <c:pt idx="17">
                  <c:v>1446632</c:v>
                </c:pt>
                <c:pt idx="18">
                  <c:v>349545</c:v>
                </c:pt>
                <c:pt idx="19">
                  <c:v>1709493</c:v>
                </c:pt>
                <c:pt idx="20">
                  <c:v>2301590</c:v>
                </c:pt>
                <c:pt idx="21">
                  <c:v>8559308</c:v>
                </c:pt>
                <c:pt idx="22">
                  <c:v>4517590</c:v>
                </c:pt>
                <c:pt idx="23">
                  <c:v>2526744</c:v>
                </c:pt>
                <c:pt idx="24">
                  <c:v>21638385</c:v>
                </c:pt>
                <c:pt idx="25">
                  <c:v>51024717</c:v>
                </c:pt>
                <c:pt idx="26">
                  <c:v>3104179</c:v>
                </c:pt>
                <c:pt idx="27">
                  <c:v>1028029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9019622</c:v>
                </c:pt>
                <c:pt idx="1">
                  <c:v>2145684</c:v>
                </c:pt>
                <c:pt idx="2">
                  <c:v>3882528</c:v>
                </c:pt>
                <c:pt idx="3">
                  <c:v>3240316</c:v>
                </c:pt>
                <c:pt idx="4">
                  <c:v>67590395</c:v>
                </c:pt>
                <c:pt idx="5">
                  <c:v>3671600</c:v>
                </c:pt>
                <c:pt idx="6">
                  <c:v>10579590</c:v>
                </c:pt>
                <c:pt idx="7">
                  <c:v>47414046</c:v>
                </c:pt>
                <c:pt idx="8">
                  <c:v>21695304</c:v>
                </c:pt>
                <c:pt idx="9">
                  <c:v>24286067</c:v>
                </c:pt>
                <c:pt idx="10">
                  <c:v>14849209</c:v>
                </c:pt>
                <c:pt idx="11">
                  <c:v>835137</c:v>
                </c:pt>
                <c:pt idx="12">
                  <c:v>7868278</c:v>
                </c:pt>
                <c:pt idx="13">
                  <c:v>12661668</c:v>
                </c:pt>
                <c:pt idx="14">
                  <c:v>20832031</c:v>
                </c:pt>
                <c:pt idx="15">
                  <c:v>17337084</c:v>
                </c:pt>
                <c:pt idx="16">
                  <c:v>3500978</c:v>
                </c:pt>
                <c:pt idx="17">
                  <c:v>1391473</c:v>
                </c:pt>
                <c:pt idx="18">
                  <c:v>388147</c:v>
                </c:pt>
                <c:pt idx="19">
                  <c:v>1462202</c:v>
                </c:pt>
                <c:pt idx="20">
                  <c:v>2149003</c:v>
                </c:pt>
                <c:pt idx="21">
                  <c:v>7499357</c:v>
                </c:pt>
                <c:pt idx="22">
                  <c:v>4124176</c:v>
                </c:pt>
                <c:pt idx="23">
                  <c:v>2464244</c:v>
                </c:pt>
                <c:pt idx="24">
                  <c:v>20549024</c:v>
                </c:pt>
                <c:pt idx="25">
                  <c:v>55384902</c:v>
                </c:pt>
                <c:pt idx="26">
                  <c:v>3008050</c:v>
                </c:pt>
                <c:pt idx="27">
                  <c:v>1052440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279462"/>
        <c:axId val="24402005"/>
      </c:barChart>
      <c:catAx>
        <c:axId val="412794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402005"/>
        <c:crosses val="autoZero"/>
        <c:auto val="1"/>
        <c:lblAlgn val="ctr"/>
        <c:lblOffset val="100"/>
        <c:noMultiLvlLbl val="0"/>
      </c:catAx>
      <c:valAx>
        <c:axId val="2440200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2794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4870589</c:v>
                </c:pt>
                <c:pt idx="1">
                  <c:v>28018</c:v>
                </c:pt>
                <c:pt idx="2">
                  <c:v>15227</c:v>
                </c:pt>
                <c:pt idx="3">
                  <c:v>475359</c:v>
                </c:pt>
                <c:pt idx="4">
                  <c:v>17604756</c:v>
                </c:pt>
                <c:pt idx="5">
                  <c:v>1013941</c:v>
                </c:pt>
                <c:pt idx="6">
                  <c:v>1039436</c:v>
                </c:pt>
                <c:pt idx="7">
                  <c:v>8491629</c:v>
                </c:pt>
                <c:pt idx="8">
                  <c:v>13591021</c:v>
                </c:pt>
                <c:pt idx="9">
                  <c:v>18833237</c:v>
                </c:pt>
                <c:pt idx="10">
                  <c:v>6378731</c:v>
                </c:pt>
                <c:pt idx="11">
                  <c:v>429986</c:v>
                </c:pt>
                <c:pt idx="12">
                  <c:v>2692152</c:v>
                </c:pt>
                <c:pt idx="13">
                  <c:v>743185</c:v>
                </c:pt>
                <c:pt idx="14">
                  <c:v>15310448</c:v>
                </c:pt>
                <c:pt idx="15">
                  <c:v>4644750</c:v>
                </c:pt>
                <c:pt idx="16">
                  <c:v>78450</c:v>
                </c:pt>
                <c:pt idx="17">
                  <c:v>0</c:v>
                </c:pt>
                <c:pt idx="18">
                  <c:v>42072</c:v>
                </c:pt>
                <c:pt idx="19">
                  <c:v>844447</c:v>
                </c:pt>
                <c:pt idx="20">
                  <c:v>0</c:v>
                </c:pt>
                <c:pt idx="21">
                  <c:v>2877538</c:v>
                </c:pt>
                <c:pt idx="22">
                  <c:v>136619</c:v>
                </c:pt>
                <c:pt idx="23">
                  <c:v>295293</c:v>
                </c:pt>
                <c:pt idx="24">
                  <c:v>13449404</c:v>
                </c:pt>
                <c:pt idx="25">
                  <c:v>3522898</c:v>
                </c:pt>
                <c:pt idx="26">
                  <c:v>25877</c:v>
                </c:pt>
                <c:pt idx="27">
                  <c:v>197852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5681225</c:v>
                </c:pt>
                <c:pt idx="1">
                  <c:v>17005</c:v>
                </c:pt>
                <c:pt idx="2">
                  <c:v>63101</c:v>
                </c:pt>
                <c:pt idx="3">
                  <c:v>447684</c:v>
                </c:pt>
                <c:pt idx="4">
                  <c:v>19055341</c:v>
                </c:pt>
                <c:pt idx="5">
                  <c:v>1027483</c:v>
                </c:pt>
                <c:pt idx="6">
                  <c:v>1018351</c:v>
                </c:pt>
                <c:pt idx="7">
                  <c:v>10404441</c:v>
                </c:pt>
                <c:pt idx="8">
                  <c:v>13313531</c:v>
                </c:pt>
                <c:pt idx="9">
                  <c:v>19190818</c:v>
                </c:pt>
                <c:pt idx="10">
                  <c:v>6866882</c:v>
                </c:pt>
                <c:pt idx="11">
                  <c:v>452817</c:v>
                </c:pt>
                <c:pt idx="12">
                  <c:v>2320833</c:v>
                </c:pt>
                <c:pt idx="13">
                  <c:v>571364</c:v>
                </c:pt>
                <c:pt idx="14">
                  <c:v>16572288</c:v>
                </c:pt>
                <c:pt idx="15">
                  <c:v>5508605</c:v>
                </c:pt>
                <c:pt idx="16">
                  <c:v>73673</c:v>
                </c:pt>
                <c:pt idx="17">
                  <c:v>2</c:v>
                </c:pt>
                <c:pt idx="18">
                  <c:v>41753</c:v>
                </c:pt>
                <c:pt idx="19">
                  <c:v>885120</c:v>
                </c:pt>
                <c:pt idx="20">
                  <c:v>0</c:v>
                </c:pt>
                <c:pt idx="21">
                  <c:v>2289477</c:v>
                </c:pt>
                <c:pt idx="22">
                  <c:v>187997</c:v>
                </c:pt>
                <c:pt idx="23">
                  <c:v>300639</c:v>
                </c:pt>
                <c:pt idx="24">
                  <c:v>12848059</c:v>
                </c:pt>
                <c:pt idx="25">
                  <c:v>3837664</c:v>
                </c:pt>
                <c:pt idx="26">
                  <c:v>18918</c:v>
                </c:pt>
                <c:pt idx="27">
                  <c:v>231545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126299"/>
        <c:axId val="14737576"/>
      </c:barChart>
      <c:catAx>
        <c:axId val="481262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737576"/>
        <c:crosses val="autoZero"/>
        <c:auto val="1"/>
        <c:lblAlgn val="ctr"/>
        <c:lblOffset val="100"/>
        <c:noMultiLvlLbl val="0"/>
      </c:catAx>
      <c:valAx>
        <c:axId val="147375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1262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3759419</c:v>
                </c:pt>
                <c:pt idx="1">
                  <c:v>1264503</c:v>
                </c:pt>
                <c:pt idx="2">
                  <c:v>2751940</c:v>
                </c:pt>
                <c:pt idx="3">
                  <c:v>1941158</c:v>
                </c:pt>
                <c:pt idx="4">
                  <c:v>330930</c:v>
                </c:pt>
                <c:pt idx="5">
                  <c:v>1427086</c:v>
                </c:pt>
                <c:pt idx="6">
                  <c:v>276207</c:v>
                </c:pt>
                <c:pt idx="7">
                  <c:v>3364451</c:v>
                </c:pt>
                <c:pt idx="8">
                  <c:v>2747837</c:v>
                </c:pt>
                <c:pt idx="9">
                  <c:v>5548344</c:v>
                </c:pt>
                <c:pt idx="10">
                  <c:v>4495728</c:v>
                </c:pt>
                <c:pt idx="11">
                  <c:v>6176</c:v>
                </c:pt>
                <c:pt idx="12">
                  <c:v>2510643</c:v>
                </c:pt>
                <c:pt idx="13">
                  <c:v>11895424</c:v>
                </c:pt>
                <c:pt idx="14">
                  <c:v>3519775</c:v>
                </c:pt>
                <c:pt idx="15">
                  <c:v>262800</c:v>
                </c:pt>
                <c:pt idx="16">
                  <c:v>872660</c:v>
                </c:pt>
                <c:pt idx="17">
                  <c:v>727742</c:v>
                </c:pt>
                <c:pt idx="18">
                  <c:v>10451</c:v>
                </c:pt>
                <c:pt idx="19">
                  <c:v>481162</c:v>
                </c:pt>
                <c:pt idx="20">
                  <c:v>682216</c:v>
                </c:pt>
                <c:pt idx="21">
                  <c:v>245174</c:v>
                </c:pt>
                <c:pt idx="22">
                  <c:v>2466885</c:v>
                </c:pt>
                <c:pt idx="23">
                  <c:v>1198960</c:v>
                </c:pt>
                <c:pt idx="24">
                  <c:v>6983121</c:v>
                </c:pt>
                <c:pt idx="25">
                  <c:v>1684012</c:v>
                </c:pt>
                <c:pt idx="26">
                  <c:v>224240</c:v>
                </c:pt>
                <c:pt idx="27">
                  <c:v>366941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2666547</c:v>
                </c:pt>
                <c:pt idx="1">
                  <c:v>1095799</c:v>
                </c:pt>
                <c:pt idx="2">
                  <c:v>2761227</c:v>
                </c:pt>
                <c:pt idx="3">
                  <c:v>2064891</c:v>
                </c:pt>
                <c:pt idx="4">
                  <c:v>1060376</c:v>
                </c:pt>
                <c:pt idx="5">
                  <c:v>1107986</c:v>
                </c:pt>
                <c:pt idx="6">
                  <c:v>269297</c:v>
                </c:pt>
                <c:pt idx="7">
                  <c:v>2967406</c:v>
                </c:pt>
                <c:pt idx="8">
                  <c:v>2470735</c:v>
                </c:pt>
                <c:pt idx="9">
                  <c:v>4386383</c:v>
                </c:pt>
                <c:pt idx="10">
                  <c:v>6897757</c:v>
                </c:pt>
                <c:pt idx="11">
                  <c:v>4456</c:v>
                </c:pt>
                <c:pt idx="12">
                  <c:v>4919751</c:v>
                </c:pt>
                <c:pt idx="13">
                  <c:v>11251655</c:v>
                </c:pt>
                <c:pt idx="14">
                  <c:v>3388535</c:v>
                </c:pt>
                <c:pt idx="15">
                  <c:v>249137</c:v>
                </c:pt>
                <c:pt idx="16">
                  <c:v>945214</c:v>
                </c:pt>
                <c:pt idx="17">
                  <c:v>629265</c:v>
                </c:pt>
                <c:pt idx="18">
                  <c:v>16811</c:v>
                </c:pt>
                <c:pt idx="19">
                  <c:v>477035</c:v>
                </c:pt>
                <c:pt idx="20">
                  <c:v>546777</c:v>
                </c:pt>
                <c:pt idx="21">
                  <c:v>266993</c:v>
                </c:pt>
                <c:pt idx="22">
                  <c:v>2062858</c:v>
                </c:pt>
                <c:pt idx="23">
                  <c:v>1111877</c:v>
                </c:pt>
                <c:pt idx="24">
                  <c:v>5871775</c:v>
                </c:pt>
                <c:pt idx="25">
                  <c:v>1546233</c:v>
                </c:pt>
                <c:pt idx="26">
                  <c:v>222618</c:v>
                </c:pt>
                <c:pt idx="27">
                  <c:v>269618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06627"/>
        <c:axId val="386246"/>
      </c:barChart>
      <c:catAx>
        <c:axId val="122066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6246"/>
        <c:crosses val="autoZero"/>
        <c:auto val="1"/>
        <c:lblAlgn val="ctr"/>
        <c:lblOffset val="100"/>
        <c:noMultiLvlLbl val="0"/>
      </c:catAx>
      <c:valAx>
        <c:axId val="3862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066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406654</c:v>
                </c:pt>
                <c:pt idx="1">
                  <c:v>847221</c:v>
                </c:pt>
                <c:pt idx="2">
                  <c:v>822081</c:v>
                </c:pt>
                <c:pt idx="3">
                  <c:v>777700</c:v>
                </c:pt>
                <c:pt idx="4">
                  <c:v>47145792</c:v>
                </c:pt>
                <c:pt idx="5">
                  <c:v>1387668</c:v>
                </c:pt>
                <c:pt idx="6">
                  <c:v>9799110</c:v>
                </c:pt>
                <c:pt idx="7">
                  <c:v>29910356</c:v>
                </c:pt>
                <c:pt idx="8">
                  <c:v>5667175</c:v>
                </c:pt>
                <c:pt idx="9">
                  <c:v>693940</c:v>
                </c:pt>
                <c:pt idx="10">
                  <c:v>814430</c:v>
                </c:pt>
                <c:pt idx="11">
                  <c:v>349534</c:v>
                </c:pt>
                <c:pt idx="12">
                  <c:v>739679</c:v>
                </c:pt>
                <c:pt idx="13">
                  <c:v>1029084</c:v>
                </c:pt>
                <c:pt idx="14">
                  <c:v>930352</c:v>
                </c:pt>
                <c:pt idx="15">
                  <c:v>12290057</c:v>
                </c:pt>
                <c:pt idx="16">
                  <c:v>620357</c:v>
                </c:pt>
                <c:pt idx="17">
                  <c:v>718890</c:v>
                </c:pt>
                <c:pt idx="18">
                  <c:v>297022</c:v>
                </c:pt>
                <c:pt idx="19">
                  <c:v>383884</c:v>
                </c:pt>
                <c:pt idx="20">
                  <c:v>1619374</c:v>
                </c:pt>
                <c:pt idx="21">
                  <c:v>5436596</c:v>
                </c:pt>
                <c:pt idx="22">
                  <c:v>1914086</c:v>
                </c:pt>
                <c:pt idx="23">
                  <c:v>1032491</c:v>
                </c:pt>
                <c:pt idx="24">
                  <c:v>1205860</c:v>
                </c:pt>
                <c:pt idx="25">
                  <c:v>45817807</c:v>
                </c:pt>
                <c:pt idx="26">
                  <c:v>2854062</c:v>
                </c:pt>
                <c:pt idx="27">
                  <c:v>463236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671850</c:v>
                </c:pt>
                <c:pt idx="1">
                  <c:v>1032880</c:v>
                </c:pt>
                <c:pt idx="2">
                  <c:v>1058200</c:v>
                </c:pt>
                <c:pt idx="3">
                  <c:v>727741</c:v>
                </c:pt>
                <c:pt idx="4">
                  <c:v>47474678</c:v>
                </c:pt>
                <c:pt idx="5">
                  <c:v>1536131</c:v>
                </c:pt>
                <c:pt idx="6">
                  <c:v>9291942</c:v>
                </c:pt>
                <c:pt idx="7">
                  <c:v>34042199</c:v>
                </c:pt>
                <c:pt idx="8">
                  <c:v>5911038</c:v>
                </c:pt>
                <c:pt idx="9">
                  <c:v>708866</c:v>
                </c:pt>
                <c:pt idx="10">
                  <c:v>1084570</c:v>
                </c:pt>
                <c:pt idx="11">
                  <c:v>377864</c:v>
                </c:pt>
                <c:pt idx="12">
                  <c:v>627694</c:v>
                </c:pt>
                <c:pt idx="13">
                  <c:v>838649</c:v>
                </c:pt>
                <c:pt idx="14">
                  <c:v>871208</c:v>
                </c:pt>
                <c:pt idx="15">
                  <c:v>11579342</c:v>
                </c:pt>
                <c:pt idx="16">
                  <c:v>2482091</c:v>
                </c:pt>
                <c:pt idx="17">
                  <c:v>762206</c:v>
                </c:pt>
                <c:pt idx="18">
                  <c:v>329583</c:v>
                </c:pt>
                <c:pt idx="19">
                  <c:v>100047</c:v>
                </c:pt>
                <c:pt idx="20">
                  <c:v>1602226</c:v>
                </c:pt>
                <c:pt idx="21">
                  <c:v>4942887</c:v>
                </c:pt>
                <c:pt idx="22">
                  <c:v>1873321</c:v>
                </c:pt>
                <c:pt idx="23">
                  <c:v>1051728</c:v>
                </c:pt>
                <c:pt idx="24">
                  <c:v>1829190</c:v>
                </c:pt>
                <c:pt idx="25">
                  <c:v>50001005</c:v>
                </c:pt>
                <c:pt idx="26">
                  <c:v>2766514</c:v>
                </c:pt>
                <c:pt idx="27">
                  <c:v>551277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913261"/>
        <c:axId val="57680411"/>
      </c:barChart>
      <c:catAx>
        <c:axId val="539132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680411"/>
        <c:crosses val="autoZero"/>
        <c:auto val="1"/>
        <c:lblAlgn val="ctr"/>
        <c:lblOffset val="100"/>
        <c:noMultiLvlLbl val="0"/>
      </c:catAx>
      <c:valAx>
        <c:axId val="5768041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9132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109</c:v>
                </c:pt>
                <c:pt idx="1">
                  <c:v>726898</c:v>
                </c:pt>
                <c:pt idx="2">
                  <c:v>127071</c:v>
                </c:pt>
                <c:pt idx="3">
                  <c:v>9</c:v>
                </c:pt>
                <c:pt idx="4">
                  <c:v>37825903</c:v>
                </c:pt>
                <c:pt idx="5">
                  <c:v>972240</c:v>
                </c:pt>
                <c:pt idx="6">
                  <c:v>241254</c:v>
                </c:pt>
                <c:pt idx="7">
                  <c:v>22220757</c:v>
                </c:pt>
                <c:pt idx="8">
                  <c:v>3559596</c:v>
                </c:pt>
                <c:pt idx="9">
                  <c:v>447443</c:v>
                </c:pt>
                <c:pt idx="10">
                  <c:v>758114</c:v>
                </c:pt>
                <c:pt idx="11">
                  <c:v>44314</c:v>
                </c:pt>
                <c:pt idx="12">
                  <c:v>264550</c:v>
                </c:pt>
                <c:pt idx="13">
                  <c:v>527447</c:v>
                </c:pt>
                <c:pt idx="14">
                  <c:v>387417</c:v>
                </c:pt>
                <c:pt idx="15">
                  <c:v>9096846</c:v>
                </c:pt>
                <c:pt idx="16">
                  <c:v>214060</c:v>
                </c:pt>
                <c:pt idx="17">
                  <c:v>337654</c:v>
                </c:pt>
                <c:pt idx="18">
                  <c:v>31878</c:v>
                </c:pt>
                <c:pt idx="19">
                  <c:v>3379</c:v>
                </c:pt>
                <c:pt idx="20">
                  <c:v>0</c:v>
                </c:pt>
                <c:pt idx="21">
                  <c:v>2626786</c:v>
                </c:pt>
                <c:pt idx="22">
                  <c:v>316136</c:v>
                </c:pt>
                <c:pt idx="23">
                  <c:v>679299</c:v>
                </c:pt>
                <c:pt idx="24">
                  <c:v>216575</c:v>
                </c:pt>
                <c:pt idx="25">
                  <c:v>35570650</c:v>
                </c:pt>
                <c:pt idx="26">
                  <c:v>1715983</c:v>
                </c:pt>
                <c:pt idx="27">
                  <c:v>159954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99</c:v>
                </c:pt>
                <c:pt idx="1">
                  <c:v>929814</c:v>
                </c:pt>
                <c:pt idx="2">
                  <c:v>298103</c:v>
                </c:pt>
                <c:pt idx="3">
                  <c:v>0</c:v>
                </c:pt>
                <c:pt idx="4">
                  <c:v>37566342</c:v>
                </c:pt>
                <c:pt idx="5">
                  <c:v>1117081</c:v>
                </c:pt>
                <c:pt idx="6">
                  <c:v>257724</c:v>
                </c:pt>
                <c:pt idx="7">
                  <c:v>26412379</c:v>
                </c:pt>
                <c:pt idx="8">
                  <c:v>3658936</c:v>
                </c:pt>
                <c:pt idx="9">
                  <c:v>458525</c:v>
                </c:pt>
                <c:pt idx="10">
                  <c:v>995656</c:v>
                </c:pt>
                <c:pt idx="11">
                  <c:v>45161</c:v>
                </c:pt>
                <c:pt idx="12">
                  <c:v>233897</c:v>
                </c:pt>
                <c:pt idx="13">
                  <c:v>424095</c:v>
                </c:pt>
                <c:pt idx="14">
                  <c:v>388496</c:v>
                </c:pt>
                <c:pt idx="15">
                  <c:v>8476182</c:v>
                </c:pt>
                <c:pt idx="16">
                  <c:v>2180704</c:v>
                </c:pt>
                <c:pt idx="17">
                  <c:v>358562</c:v>
                </c:pt>
                <c:pt idx="18">
                  <c:v>26711</c:v>
                </c:pt>
                <c:pt idx="19">
                  <c:v>0</c:v>
                </c:pt>
                <c:pt idx="20">
                  <c:v>0</c:v>
                </c:pt>
                <c:pt idx="21">
                  <c:v>2434034</c:v>
                </c:pt>
                <c:pt idx="22">
                  <c:v>242269</c:v>
                </c:pt>
                <c:pt idx="23">
                  <c:v>655786</c:v>
                </c:pt>
                <c:pt idx="24">
                  <c:v>638150</c:v>
                </c:pt>
                <c:pt idx="25">
                  <c:v>39919257</c:v>
                </c:pt>
                <c:pt idx="26">
                  <c:v>1790088</c:v>
                </c:pt>
                <c:pt idx="27">
                  <c:v>199095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1559"/>
        <c:axId val="3349585"/>
      </c:barChart>
      <c:catAx>
        <c:axId val="610515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49585"/>
        <c:crosses val="autoZero"/>
        <c:auto val="1"/>
        <c:lblAlgn val="ctr"/>
        <c:lblOffset val="100"/>
        <c:noMultiLvlLbl val="0"/>
      </c:catAx>
      <c:valAx>
        <c:axId val="334958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0515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20299.028999999999</c:v>
                </c:pt>
                <c:pt idx="1">
                  <c:v>0</c:v>
                </c:pt>
                <c:pt idx="2">
                  <c:v>2379.643</c:v>
                </c:pt>
                <c:pt idx="3">
                  <c:v>5952.2390000000014</c:v>
                </c:pt>
                <c:pt idx="4">
                  <c:v>477.82400000000013</c:v>
                </c:pt>
                <c:pt idx="5">
                  <c:v>8423.7749999999996</c:v>
                </c:pt>
                <c:pt idx="6">
                  <c:v>994.25499999999988</c:v>
                </c:pt>
                <c:pt idx="7">
                  <c:v>1223.105</c:v>
                </c:pt>
                <c:pt idx="8">
                  <c:v>0</c:v>
                </c:pt>
                <c:pt idx="9">
                  <c:v>149.13399999999999</c:v>
                </c:pt>
                <c:pt idx="10">
                  <c:v>1691.251</c:v>
                </c:pt>
                <c:pt idx="11">
                  <c:v>0</c:v>
                </c:pt>
                <c:pt idx="12">
                  <c:v>127.998</c:v>
                </c:pt>
                <c:pt idx="13">
                  <c:v>6871.5860000000002</c:v>
                </c:pt>
                <c:pt idx="14">
                  <c:v>125.831</c:v>
                </c:pt>
                <c:pt idx="15">
                  <c:v>525.46699999999998</c:v>
                </c:pt>
                <c:pt idx="16">
                  <c:v>99.960000000000008</c:v>
                </c:pt>
                <c:pt idx="17">
                  <c:v>1669.221</c:v>
                </c:pt>
                <c:pt idx="18">
                  <c:v>0</c:v>
                </c:pt>
                <c:pt idx="19">
                  <c:v>554.73899999999992</c:v>
                </c:pt>
                <c:pt idx="20">
                  <c:v>14293.244000000001</c:v>
                </c:pt>
                <c:pt idx="21">
                  <c:v>2459.456999999999</c:v>
                </c:pt>
                <c:pt idx="22">
                  <c:v>3139.168999999999</c:v>
                </c:pt>
                <c:pt idx="23">
                  <c:v>0</c:v>
                </c:pt>
                <c:pt idx="24">
                  <c:v>1319.1980000000001</c:v>
                </c:pt>
                <c:pt idx="25">
                  <c:v>782.45399999999984</c:v>
                </c:pt>
                <c:pt idx="26">
                  <c:v>21298.944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15786.269</c:v>
                </c:pt>
                <c:pt idx="1">
                  <c:v>377.81</c:v>
                </c:pt>
                <c:pt idx="2">
                  <c:v>2226.4940000000001</c:v>
                </c:pt>
                <c:pt idx="3">
                  <c:v>11491.839</c:v>
                </c:pt>
                <c:pt idx="4">
                  <c:v>522.00999999999988</c:v>
                </c:pt>
                <c:pt idx="5">
                  <c:v>9156.851999999999</c:v>
                </c:pt>
                <c:pt idx="6">
                  <c:v>1262.5070000000001</c:v>
                </c:pt>
                <c:pt idx="7">
                  <c:v>2447.4960000000001</c:v>
                </c:pt>
                <c:pt idx="8">
                  <c:v>0</c:v>
                </c:pt>
                <c:pt idx="9">
                  <c:v>256.13200000000001</c:v>
                </c:pt>
                <c:pt idx="10">
                  <c:v>1834.7460000000001</c:v>
                </c:pt>
                <c:pt idx="11">
                  <c:v>0.9</c:v>
                </c:pt>
                <c:pt idx="12">
                  <c:v>131.602</c:v>
                </c:pt>
                <c:pt idx="13">
                  <c:v>7100.2230000000009</c:v>
                </c:pt>
                <c:pt idx="14">
                  <c:v>127.739</c:v>
                </c:pt>
                <c:pt idx="15">
                  <c:v>865.50699999999961</c:v>
                </c:pt>
                <c:pt idx="16">
                  <c:v>193.39999999999989</c:v>
                </c:pt>
                <c:pt idx="17">
                  <c:v>1523.7550000000001</c:v>
                </c:pt>
                <c:pt idx="18">
                  <c:v>0</c:v>
                </c:pt>
                <c:pt idx="19">
                  <c:v>626.23200000000008</c:v>
                </c:pt>
                <c:pt idx="20">
                  <c:v>13024.924999999999</c:v>
                </c:pt>
                <c:pt idx="21">
                  <c:v>1766.7370000000001</c:v>
                </c:pt>
                <c:pt idx="22">
                  <c:v>4699.0680000000002</c:v>
                </c:pt>
                <c:pt idx="23">
                  <c:v>0</c:v>
                </c:pt>
                <c:pt idx="24">
                  <c:v>1489.6120000000001</c:v>
                </c:pt>
                <c:pt idx="25">
                  <c:v>527.52900000000011</c:v>
                </c:pt>
                <c:pt idx="26">
                  <c:v>22103.128000000001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591520"/>
        <c:axId val="62579774"/>
      </c:barChart>
      <c:catAx>
        <c:axId val="565915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579774"/>
        <c:crosses val="autoZero"/>
        <c:auto val="1"/>
        <c:lblAlgn val="ctr"/>
        <c:lblOffset val="100"/>
        <c:noMultiLvlLbl val="0"/>
      </c:catAx>
      <c:valAx>
        <c:axId val="6257977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5915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36369</c:v>
                </c:pt>
                <c:pt idx="1">
                  <c:v>19333</c:v>
                </c:pt>
                <c:pt idx="2">
                  <c:v>65213</c:v>
                </c:pt>
                <c:pt idx="3">
                  <c:v>36189</c:v>
                </c:pt>
                <c:pt idx="4">
                  <c:v>2458839</c:v>
                </c:pt>
                <c:pt idx="5">
                  <c:v>76674</c:v>
                </c:pt>
                <c:pt idx="6">
                  <c:v>99457</c:v>
                </c:pt>
                <c:pt idx="7">
                  <c:v>1038547</c:v>
                </c:pt>
                <c:pt idx="8">
                  <c:v>88509</c:v>
                </c:pt>
                <c:pt idx="9">
                  <c:v>153420</c:v>
                </c:pt>
                <c:pt idx="10">
                  <c:v>20163</c:v>
                </c:pt>
                <c:pt idx="11">
                  <c:v>415571</c:v>
                </c:pt>
                <c:pt idx="12">
                  <c:v>9949</c:v>
                </c:pt>
                <c:pt idx="13">
                  <c:v>11065</c:v>
                </c:pt>
                <c:pt idx="14">
                  <c:v>115311</c:v>
                </c:pt>
                <c:pt idx="15">
                  <c:v>1542352</c:v>
                </c:pt>
                <c:pt idx="16">
                  <c:v>57564</c:v>
                </c:pt>
                <c:pt idx="17">
                  <c:v>16117</c:v>
                </c:pt>
                <c:pt idx="18">
                  <c:v>1927</c:v>
                </c:pt>
                <c:pt idx="19">
                  <c:v>18364</c:v>
                </c:pt>
                <c:pt idx="20">
                  <c:v>17496</c:v>
                </c:pt>
                <c:pt idx="21">
                  <c:v>437864</c:v>
                </c:pt>
                <c:pt idx="22">
                  <c:v>30571</c:v>
                </c:pt>
                <c:pt idx="23">
                  <c:v>20054</c:v>
                </c:pt>
                <c:pt idx="24">
                  <c:v>72363</c:v>
                </c:pt>
                <c:pt idx="25">
                  <c:v>290488</c:v>
                </c:pt>
                <c:pt idx="26">
                  <c:v>43300</c:v>
                </c:pt>
                <c:pt idx="27">
                  <c:v>5418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34290</c:v>
                </c:pt>
                <c:pt idx="1">
                  <c:v>13989</c:v>
                </c:pt>
                <c:pt idx="2">
                  <c:v>53171</c:v>
                </c:pt>
                <c:pt idx="3">
                  <c:v>39713</c:v>
                </c:pt>
                <c:pt idx="4">
                  <c:v>2697198</c:v>
                </c:pt>
                <c:pt idx="5">
                  <c:v>106032</c:v>
                </c:pt>
                <c:pt idx="6">
                  <c:v>54435</c:v>
                </c:pt>
                <c:pt idx="7">
                  <c:v>1275640</c:v>
                </c:pt>
                <c:pt idx="8">
                  <c:v>80967</c:v>
                </c:pt>
                <c:pt idx="9">
                  <c:v>126400</c:v>
                </c:pt>
                <c:pt idx="10">
                  <c:v>23435</c:v>
                </c:pt>
                <c:pt idx="11">
                  <c:v>454452</c:v>
                </c:pt>
                <c:pt idx="12">
                  <c:v>9224</c:v>
                </c:pt>
                <c:pt idx="13">
                  <c:v>20901</c:v>
                </c:pt>
                <c:pt idx="14">
                  <c:v>115237</c:v>
                </c:pt>
                <c:pt idx="15">
                  <c:v>1700404</c:v>
                </c:pt>
                <c:pt idx="16">
                  <c:v>45786</c:v>
                </c:pt>
                <c:pt idx="17">
                  <c:v>24865</c:v>
                </c:pt>
                <c:pt idx="18">
                  <c:v>2304</c:v>
                </c:pt>
                <c:pt idx="19">
                  <c:v>12401</c:v>
                </c:pt>
                <c:pt idx="20">
                  <c:v>16732</c:v>
                </c:pt>
                <c:pt idx="21">
                  <c:v>355664</c:v>
                </c:pt>
                <c:pt idx="22">
                  <c:v>21221</c:v>
                </c:pt>
                <c:pt idx="23">
                  <c:v>21720</c:v>
                </c:pt>
                <c:pt idx="24">
                  <c:v>74606</c:v>
                </c:pt>
                <c:pt idx="25">
                  <c:v>255218</c:v>
                </c:pt>
                <c:pt idx="26">
                  <c:v>81394</c:v>
                </c:pt>
                <c:pt idx="27">
                  <c:v>5539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031743"/>
        <c:axId val="44137880"/>
      </c:barChart>
      <c:catAx>
        <c:axId val="110317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137880"/>
        <c:crosses val="autoZero"/>
        <c:auto val="1"/>
        <c:lblAlgn val="ctr"/>
        <c:lblOffset val="100"/>
        <c:noMultiLvlLbl val="0"/>
      </c:catAx>
      <c:valAx>
        <c:axId val="4413788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0317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21023</c:v>
                </c:pt>
                <c:pt idx="1">
                  <c:v>1290</c:v>
                </c:pt>
                <c:pt idx="2">
                  <c:v>34131</c:v>
                </c:pt>
                <c:pt idx="3">
                  <c:v>9945</c:v>
                </c:pt>
                <c:pt idx="4">
                  <c:v>2340472</c:v>
                </c:pt>
                <c:pt idx="5">
                  <c:v>16417</c:v>
                </c:pt>
                <c:pt idx="6">
                  <c:v>888</c:v>
                </c:pt>
                <c:pt idx="7">
                  <c:v>857932</c:v>
                </c:pt>
                <c:pt idx="8">
                  <c:v>46451</c:v>
                </c:pt>
                <c:pt idx="9">
                  <c:v>6566</c:v>
                </c:pt>
                <c:pt idx="10">
                  <c:v>0</c:v>
                </c:pt>
                <c:pt idx="11">
                  <c:v>402956</c:v>
                </c:pt>
                <c:pt idx="12">
                  <c:v>6322</c:v>
                </c:pt>
                <c:pt idx="13">
                  <c:v>11065</c:v>
                </c:pt>
                <c:pt idx="14">
                  <c:v>95928</c:v>
                </c:pt>
                <c:pt idx="15">
                  <c:v>1362267</c:v>
                </c:pt>
                <c:pt idx="16">
                  <c:v>23232</c:v>
                </c:pt>
                <c:pt idx="17">
                  <c:v>7300</c:v>
                </c:pt>
                <c:pt idx="18">
                  <c:v>0</c:v>
                </c:pt>
                <c:pt idx="19">
                  <c:v>12007</c:v>
                </c:pt>
                <c:pt idx="20">
                  <c:v>7454</c:v>
                </c:pt>
                <c:pt idx="21">
                  <c:v>402865</c:v>
                </c:pt>
                <c:pt idx="22">
                  <c:v>17460</c:v>
                </c:pt>
                <c:pt idx="23">
                  <c:v>9154</c:v>
                </c:pt>
                <c:pt idx="24">
                  <c:v>24853</c:v>
                </c:pt>
                <c:pt idx="25">
                  <c:v>243006</c:v>
                </c:pt>
                <c:pt idx="26">
                  <c:v>7363</c:v>
                </c:pt>
                <c:pt idx="27">
                  <c:v>2433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19889</c:v>
                </c:pt>
                <c:pt idx="1">
                  <c:v>1629</c:v>
                </c:pt>
                <c:pt idx="2">
                  <c:v>26979</c:v>
                </c:pt>
                <c:pt idx="3">
                  <c:v>12140</c:v>
                </c:pt>
                <c:pt idx="4">
                  <c:v>2565898</c:v>
                </c:pt>
                <c:pt idx="5">
                  <c:v>22941</c:v>
                </c:pt>
                <c:pt idx="6">
                  <c:v>1268</c:v>
                </c:pt>
                <c:pt idx="7">
                  <c:v>1101883</c:v>
                </c:pt>
                <c:pt idx="8">
                  <c:v>42916</c:v>
                </c:pt>
                <c:pt idx="9">
                  <c:v>11169</c:v>
                </c:pt>
                <c:pt idx="10">
                  <c:v>0</c:v>
                </c:pt>
                <c:pt idx="11">
                  <c:v>444502</c:v>
                </c:pt>
                <c:pt idx="12">
                  <c:v>5635</c:v>
                </c:pt>
                <c:pt idx="13">
                  <c:v>20901</c:v>
                </c:pt>
                <c:pt idx="14">
                  <c:v>100494</c:v>
                </c:pt>
                <c:pt idx="15">
                  <c:v>1542824</c:v>
                </c:pt>
                <c:pt idx="16">
                  <c:v>16877</c:v>
                </c:pt>
                <c:pt idx="17">
                  <c:v>13408</c:v>
                </c:pt>
                <c:pt idx="18">
                  <c:v>0</c:v>
                </c:pt>
                <c:pt idx="19">
                  <c:v>7993</c:v>
                </c:pt>
                <c:pt idx="20">
                  <c:v>7449</c:v>
                </c:pt>
                <c:pt idx="21">
                  <c:v>286229</c:v>
                </c:pt>
                <c:pt idx="22">
                  <c:v>9786</c:v>
                </c:pt>
                <c:pt idx="23">
                  <c:v>9001</c:v>
                </c:pt>
                <c:pt idx="24">
                  <c:v>37431</c:v>
                </c:pt>
                <c:pt idx="25">
                  <c:v>210923</c:v>
                </c:pt>
                <c:pt idx="26">
                  <c:v>43046</c:v>
                </c:pt>
                <c:pt idx="27">
                  <c:v>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279987"/>
        <c:axId val="18809492"/>
      </c:barChart>
      <c:catAx>
        <c:axId val="542799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809492"/>
        <c:crosses val="autoZero"/>
        <c:auto val="1"/>
        <c:lblAlgn val="ctr"/>
        <c:lblOffset val="100"/>
        <c:noMultiLvlLbl val="0"/>
      </c:catAx>
      <c:valAx>
        <c:axId val="188094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2799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2477185</c:v>
                </c:pt>
                <c:pt idx="5">
                  <c:v>0</c:v>
                </c:pt>
                <c:pt idx="6">
                  <c:v>4094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88253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1141</c:v>
                </c:pt>
                <c:pt idx="22">
                  <c:v>0</c:v>
                </c:pt>
                <c:pt idx="23">
                  <c:v>0</c:v>
                </c:pt>
                <c:pt idx="24">
                  <c:v>31514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2327630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326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75661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1028</c:v>
                </c:pt>
                <c:pt idx="22">
                  <c:v>0</c:v>
                </c:pt>
                <c:pt idx="23">
                  <c:v>0</c:v>
                </c:pt>
                <c:pt idx="24">
                  <c:v>62519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44768"/>
        <c:axId val="53657188"/>
      </c:barChart>
      <c:catAx>
        <c:axId val="390447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57188"/>
        <c:crosses val="autoZero"/>
        <c:auto val="1"/>
        <c:lblAlgn val="ctr"/>
        <c:lblOffset val="100"/>
        <c:noMultiLvlLbl val="0"/>
      </c:catAx>
      <c:valAx>
        <c:axId val="536571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0447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1460579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42248137</c:v>
                </c:pt>
                <c:pt idx="5">
                  <c:v>1179919</c:v>
                </c:pt>
                <c:pt idx="6">
                  <c:v>9545</c:v>
                </c:pt>
                <c:pt idx="7">
                  <c:v>13431310</c:v>
                </c:pt>
                <c:pt idx="8">
                  <c:v>31037</c:v>
                </c:pt>
                <c:pt idx="9">
                  <c:v>788557</c:v>
                </c:pt>
                <c:pt idx="10">
                  <c:v>10594</c:v>
                </c:pt>
                <c:pt idx="11">
                  <c:v>0</c:v>
                </c:pt>
                <c:pt idx="12">
                  <c:v>452670</c:v>
                </c:pt>
                <c:pt idx="13">
                  <c:v>5066950</c:v>
                </c:pt>
                <c:pt idx="14">
                  <c:v>1476321</c:v>
                </c:pt>
                <c:pt idx="15">
                  <c:v>8287041</c:v>
                </c:pt>
                <c:pt idx="16">
                  <c:v>29794</c:v>
                </c:pt>
                <c:pt idx="17">
                  <c:v>1127</c:v>
                </c:pt>
                <c:pt idx="18">
                  <c:v>2990</c:v>
                </c:pt>
                <c:pt idx="19">
                  <c:v>52088</c:v>
                </c:pt>
                <c:pt idx="20">
                  <c:v>9521</c:v>
                </c:pt>
                <c:pt idx="21">
                  <c:v>520138</c:v>
                </c:pt>
                <c:pt idx="22">
                  <c:v>43386</c:v>
                </c:pt>
                <c:pt idx="23">
                  <c:v>102</c:v>
                </c:pt>
                <c:pt idx="24">
                  <c:v>1034648</c:v>
                </c:pt>
                <c:pt idx="25">
                  <c:v>19903872</c:v>
                </c:pt>
                <c:pt idx="26">
                  <c:v>197724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496477</c:v>
                </c:pt>
                <c:pt idx="1">
                  <c:v>17437</c:v>
                </c:pt>
                <c:pt idx="2">
                  <c:v>11190</c:v>
                </c:pt>
                <c:pt idx="3">
                  <c:v>6050</c:v>
                </c:pt>
                <c:pt idx="4">
                  <c:v>42042097</c:v>
                </c:pt>
                <c:pt idx="5">
                  <c:v>1387053</c:v>
                </c:pt>
                <c:pt idx="6">
                  <c:v>15541</c:v>
                </c:pt>
                <c:pt idx="7">
                  <c:v>18183429</c:v>
                </c:pt>
                <c:pt idx="8">
                  <c:v>69704</c:v>
                </c:pt>
                <c:pt idx="9">
                  <c:v>121240</c:v>
                </c:pt>
                <c:pt idx="10">
                  <c:v>23798</c:v>
                </c:pt>
                <c:pt idx="11">
                  <c:v>0</c:v>
                </c:pt>
                <c:pt idx="12">
                  <c:v>442040</c:v>
                </c:pt>
                <c:pt idx="13">
                  <c:v>1166572</c:v>
                </c:pt>
                <c:pt idx="14">
                  <c:v>1558537</c:v>
                </c:pt>
                <c:pt idx="15">
                  <c:v>8315180</c:v>
                </c:pt>
                <c:pt idx="16">
                  <c:v>1989157</c:v>
                </c:pt>
                <c:pt idx="17">
                  <c:v>986</c:v>
                </c:pt>
                <c:pt idx="18">
                  <c:v>0</c:v>
                </c:pt>
                <c:pt idx="19">
                  <c:v>51368</c:v>
                </c:pt>
                <c:pt idx="20">
                  <c:v>7462</c:v>
                </c:pt>
                <c:pt idx="21">
                  <c:v>402620</c:v>
                </c:pt>
                <c:pt idx="22">
                  <c:v>59801</c:v>
                </c:pt>
                <c:pt idx="23">
                  <c:v>0</c:v>
                </c:pt>
                <c:pt idx="24">
                  <c:v>2162497</c:v>
                </c:pt>
                <c:pt idx="25">
                  <c:v>21653446</c:v>
                </c:pt>
                <c:pt idx="26">
                  <c:v>160406</c:v>
                </c:pt>
                <c:pt idx="27">
                  <c:v>24251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311572"/>
        <c:axId val="704934"/>
      </c:barChart>
      <c:catAx>
        <c:axId val="183115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04934"/>
        <c:crosses val="autoZero"/>
        <c:auto val="1"/>
        <c:lblAlgn val="ctr"/>
        <c:lblOffset val="100"/>
        <c:noMultiLvlLbl val="0"/>
      </c:catAx>
      <c:valAx>
        <c:axId val="70493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3115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33661194</c:v>
                </c:pt>
                <c:pt idx="5">
                  <c:v>141068</c:v>
                </c:pt>
                <c:pt idx="6">
                  <c:v>2</c:v>
                </c:pt>
                <c:pt idx="7">
                  <c:v>10345624</c:v>
                </c:pt>
                <c:pt idx="8">
                  <c:v>29970</c:v>
                </c:pt>
                <c:pt idx="9">
                  <c:v>1164</c:v>
                </c:pt>
                <c:pt idx="10">
                  <c:v>10594</c:v>
                </c:pt>
                <c:pt idx="11">
                  <c:v>0</c:v>
                </c:pt>
                <c:pt idx="12">
                  <c:v>281</c:v>
                </c:pt>
                <c:pt idx="13">
                  <c:v>1942</c:v>
                </c:pt>
                <c:pt idx="14">
                  <c:v>13331</c:v>
                </c:pt>
                <c:pt idx="15">
                  <c:v>6265081</c:v>
                </c:pt>
                <c:pt idx="16">
                  <c:v>18678</c:v>
                </c:pt>
                <c:pt idx="17">
                  <c:v>1127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492191</c:v>
                </c:pt>
                <c:pt idx="22">
                  <c:v>573</c:v>
                </c:pt>
                <c:pt idx="23">
                  <c:v>0</c:v>
                </c:pt>
                <c:pt idx="24">
                  <c:v>4731</c:v>
                </c:pt>
                <c:pt idx="25">
                  <c:v>19467231</c:v>
                </c:pt>
                <c:pt idx="26">
                  <c:v>132664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17437</c:v>
                </c:pt>
                <c:pt idx="2">
                  <c:v>659</c:v>
                </c:pt>
                <c:pt idx="3">
                  <c:v>0</c:v>
                </c:pt>
                <c:pt idx="4">
                  <c:v>33321887</c:v>
                </c:pt>
                <c:pt idx="5">
                  <c:v>265216</c:v>
                </c:pt>
                <c:pt idx="6">
                  <c:v>10</c:v>
                </c:pt>
                <c:pt idx="7">
                  <c:v>13520963</c:v>
                </c:pt>
                <c:pt idx="8">
                  <c:v>27347</c:v>
                </c:pt>
                <c:pt idx="9">
                  <c:v>244</c:v>
                </c:pt>
                <c:pt idx="10">
                  <c:v>23100</c:v>
                </c:pt>
                <c:pt idx="11">
                  <c:v>0</c:v>
                </c:pt>
                <c:pt idx="12">
                  <c:v>0</c:v>
                </c:pt>
                <c:pt idx="13">
                  <c:v>8068</c:v>
                </c:pt>
                <c:pt idx="14">
                  <c:v>63</c:v>
                </c:pt>
                <c:pt idx="15">
                  <c:v>5602022</c:v>
                </c:pt>
                <c:pt idx="16">
                  <c:v>1972676</c:v>
                </c:pt>
                <c:pt idx="17">
                  <c:v>971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374008</c:v>
                </c:pt>
                <c:pt idx="22">
                  <c:v>122</c:v>
                </c:pt>
                <c:pt idx="23">
                  <c:v>0</c:v>
                </c:pt>
                <c:pt idx="24">
                  <c:v>292477</c:v>
                </c:pt>
                <c:pt idx="25">
                  <c:v>21294224</c:v>
                </c:pt>
                <c:pt idx="26">
                  <c:v>115181</c:v>
                </c:pt>
                <c:pt idx="27">
                  <c:v>1488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843100"/>
        <c:axId val="23979443"/>
      </c:barChart>
      <c:catAx>
        <c:axId val="238431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979443"/>
        <c:crosses val="autoZero"/>
        <c:auto val="1"/>
        <c:lblAlgn val="ctr"/>
        <c:lblOffset val="100"/>
        <c:noMultiLvlLbl val="0"/>
      </c:catAx>
      <c:valAx>
        <c:axId val="239794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8431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11360</c:v>
                </c:pt>
                <c:pt idx="2">
                  <c:v>513082</c:v>
                </c:pt>
                <c:pt idx="3">
                  <c:v>0</c:v>
                </c:pt>
                <c:pt idx="4">
                  <c:v>9274404</c:v>
                </c:pt>
                <c:pt idx="5">
                  <c:v>537380</c:v>
                </c:pt>
                <c:pt idx="6">
                  <c:v>9668061</c:v>
                </c:pt>
                <c:pt idx="7">
                  <c:v>7932888</c:v>
                </c:pt>
                <c:pt idx="8">
                  <c:v>684387</c:v>
                </c:pt>
                <c:pt idx="9">
                  <c:v>0</c:v>
                </c:pt>
                <c:pt idx="10">
                  <c:v>110833</c:v>
                </c:pt>
                <c:pt idx="11">
                  <c:v>346903</c:v>
                </c:pt>
                <c:pt idx="12">
                  <c:v>12593</c:v>
                </c:pt>
                <c:pt idx="13">
                  <c:v>1856</c:v>
                </c:pt>
                <c:pt idx="14">
                  <c:v>424369</c:v>
                </c:pt>
                <c:pt idx="15">
                  <c:v>3180262</c:v>
                </c:pt>
                <c:pt idx="16">
                  <c:v>416193</c:v>
                </c:pt>
                <c:pt idx="17">
                  <c:v>0</c:v>
                </c:pt>
                <c:pt idx="18">
                  <c:v>297022</c:v>
                </c:pt>
                <c:pt idx="19">
                  <c:v>342764</c:v>
                </c:pt>
                <c:pt idx="20">
                  <c:v>415337</c:v>
                </c:pt>
                <c:pt idx="21">
                  <c:v>2850487</c:v>
                </c:pt>
                <c:pt idx="22">
                  <c:v>1583075</c:v>
                </c:pt>
                <c:pt idx="23">
                  <c:v>117424</c:v>
                </c:pt>
                <c:pt idx="24">
                  <c:v>226996</c:v>
                </c:pt>
                <c:pt idx="25">
                  <c:v>8950114</c:v>
                </c:pt>
                <c:pt idx="26">
                  <c:v>828008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44846</c:v>
                </c:pt>
                <c:pt idx="2">
                  <c:v>593072</c:v>
                </c:pt>
                <c:pt idx="3">
                  <c:v>44</c:v>
                </c:pt>
                <c:pt idx="4">
                  <c:v>9822427</c:v>
                </c:pt>
                <c:pt idx="5">
                  <c:v>509145</c:v>
                </c:pt>
                <c:pt idx="6">
                  <c:v>9227023</c:v>
                </c:pt>
                <c:pt idx="7">
                  <c:v>7783198</c:v>
                </c:pt>
                <c:pt idx="8">
                  <c:v>709749</c:v>
                </c:pt>
                <c:pt idx="9">
                  <c:v>0</c:v>
                </c:pt>
                <c:pt idx="10">
                  <c:v>261002</c:v>
                </c:pt>
                <c:pt idx="11">
                  <c:v>375540</c:v>
                </c:pt>
                <c:pt idx="12">
                  <c:v>14631</c:v>
                </c:pt>
                <c:pt idx="13">
                  <c:v>0</c:v>
                </c:pt>
                <c:pt idx="14">
                  <c:v>390595</c:v>
                </c:pt>
                <c:pt idx="15">
                  <c:v>3092392</c:v>
                </c:pt>
                <c:pt idx="16">
                  <c:v>303741</c:v>
                </c:pt>
                <c:pt idx="17">
                  <c:v>0</c:v>
                </c:pt>
                <c:pt idx="18">
                  <c:v>329583</c:v>
                </c:pt>
                <c:pt idx="19">
                  <c:v>26878</c:v>
                </c:pt>
                <c:pt idx="20">
                  <c:v>390353</c:v>
                </c:pt>
                <c:pt idx="21">
                  <c:v>2605822</c:v>
                </c:pt>
                <c:pt idx="22">
                  <c:v>1525816</c:v>
                </c:pt>
                <c:pt idx="23">
                  <c:v>78286</c:v>
                </c:pt>
                <c:pt idx="24">
                  <c:v>393060</c:v>
                </c:pt>
                <c:pt idx="25">
                  <c:v>8794664</c:v>
                </c:pt>
                <c:pt idx="26">
                  <c:v>605369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477783"/>
        <c:axId val="37543596"/>
      </c:barChart>
      <c:catAx>
        <c:axId val="344777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543596"/>
        <c:crosses val="autoZero"/>
        <c:auto val="1"/>
        <c:lblAlgn val="ctr"/>
        <c:lblOffset val="100"/>
        <c:noMultiLvlLbl val="0"/>
      </c:catAx>
      <c:valAx>
        <c:axId val="375435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4777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26328</c:v>
                </c:pt>
                <c:pt idx="3">
                  <c:v>0</c:v>
                </c:pt>
                <c:pt idx="4">
                  <c:v>312163</c:v>
                </c:pt>
                <c:pt idx="5">
                  <c:v>16609</c:v>
                </c:pt>
                <c:pt idx="6">
                  <c:v>459832</c:v>
                </c:pt>
                <c:pt idx="7">
                  <c:v>284413</c:v>
                </c:pt>
                <c:pt idx="8">
                  <c:v>27186</c:v>
                </c:pt>
                <c:pt idx="9">
                  <c:v>0</c:v>
                </c:pt>
                <c:pt idx="10">
                  <c:v>21</c:v>
                </c:pt>
                <c:pt idx="11">
                  <c:v>20503</c:v>
                </c:pt>
                <c:pt idx="12">
                  <c:v>24</c:v>
                </c:pt>
                <c:pt idx="13">
                  <c:v>0</c:v>
                </c:pt>
                <c:pt idx="14">
                  <c:v>21866</c:v>
                </c:pt>
                <c:pt idx="15">
                  <c:v>222200</c:v>
                </c:pt>
                <c:pt idx="16">
                  <c:v>23652</c:v>
                </c:pt>
                <c:pt idx="17">
                  <c:v>0</c:v>
                </c:pt>
                <c:pt idx="18">
                  <c:v>19373</c:v>
                </c:pt>
                <c:pt idx="19">
                  <c:v>12780</c:v>
                </c:pt>
                <c:pt idx="20">
                  <c:v>2117</c:v>
                </c:pt>
                <c:pt idx="21">
                  <c:v>205598</c:v>
                </c:pt>
                <c:pt idx="22">
                  <c:v>38150</c:v>
                </c:pt>
                <c:pt idx="23">
                  <c:v>5882</c:v>
                </c:pt>
                <c:pt idx="24">
                  <c:v>152</c:v>
                </c:pt>
                <c:pt idx="25">
                  <c:v>323011</c:v>
                </c:pt>
                <c:pt idx="26">
                  <c:v>7305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1884</c:v>
                </c:pt>
                <c:pt idx="2">
                  <c:v>29629</c:v>
                </c:pt>
                <c:pt idx="3">
                  <c:v>0</c:v>
                </c:pt>
                <c:pt idx="4">
                  <c:v>315368</c:v>
                </c:pt>
                <c:pt idx="5">
                  <c:v>16515</c:v>
                </c:pt>
                <c:pt idx="6">
                  <c:v>443269</c:v>
                </c:pt>
                <c:pt idx="7">
                  <c:v>286483</c:v>
                </c:pt>
                <c:pt idx="8">
                  <c:v>26741</c:v>
                </c:pt>
                <c:pt idx="9">
                  <c:v>0</c:v>
                </c:pt>
                <c:pt idx="10">
                  <c:v>32</c:v>
                </c:pt>
                <c:pt idx="11">
                  <c:v>20045</c:v>
                </c:pt>
                <c:pt idx="12">
                  <c:v>83</c:v>
                </c:pt>
                <c:pt idx="13">
                  <c:v>0</c:v>
                </c:pt>
                <c:pt idx="14">
                  <c:v>19646</c:v>
                </c:pt>
                <c:pt idx="15">
                  <c:v>225434</c:v>
                </c:pt>
                <c:pt idx="16">
                  <c:v>17763</c:v>
                </c:pt>
                <c:pt idx="17">
                  <c:v>0</c:v>
                </c:pt>
                <c:pt idx="18">
                  <c:v>21293</c:v>
                </c:pt>
                <c:pt idx="19">
                  <c:v>1314</c:v>
                </c:pt>
                <c:pt idx="20">
                  <c:v>2421</c:v>
                </c:pt>
                <c:pt idx="21">
                  <c:v>196929</c:v>
                </c:pt>
                <c:pt idx="22">
                  <c:v>39624</c:v>
                </c:pt>
                <c:pt idx="23">
                  <c:v>4196</c:v>
                </c:pt>
                <c:pt idx="24">
                  <c:v>10170</c:v>
                </c:pt>
                <c:pt idx="25">
                  <c:v>324602</c:v>
                </c:pt>
                <c:pt idx="26">
                  <c:v>6325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75756"/>
        <c:axId val="62988958"/>
      </c:barChart>
      <c:catAx>
        <c:axId val="51757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988958"/>
        <c:crosses val="autoZero"/>
        <c:auto val="1"/>
        <c:lblAlgn val="ctr"/>
        <c:lblOffset val="100"/>
        <c:noMultiLvlLbl val="0"/>
      </c:catAx>
      <c:valAx>
        <c:axId val="6298895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757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9</c:v>
                </c:pt>
                <c:pt idx="1">
                  <c:v>113196.25</c:v>
                </c:pt>
                <c:pt idx="2">
                  <c:v>10486</c:v>
                </c:pt>
                <c:pt idx="3">
                  <c:v>0</c:v>
                </c:pt>
                <c:pt idx="4">
                  <c:v>3165262</c:v>
                </c:pt>
                <c:pt idx="5">
                  <c:v>128808.5</c:v>
                </c:pt>
                <c:pt idx="6">
                  <c:v>65053</c:v>
                </c:pt>
                <c:pt idx="7">
                  <c:v>2179229.75</c:v>
                </c:pt>
                <c:pt idx="8">
                  <c:v>337785.75</c:v>
                </c:pt>
                <c:pt idx="9">
                  <c:v>33474.25</c:v>
                </c:pt>
                <c:pt idx="10">
                  <c:v>54824</c:v>
                </c:pt>
                <c:pt idx="11">
                  <c:v>3681.5</c:v>
                </c:pt>
                <c:pt idx="12">
                  <c:v>21670</c:v>
                </c:pt>
                <c:pt idx="13">
                  <c:v>40306</c:v>
                </c:pt>
                <c:pt idx="14">
                  <c:v>54113</c:v>
                </c:pt>
                <c:pt idx="15">
                  <c:v>794562</c:v>
                </c:pt>
                <c:pt idx="16">
                  <c:v>28592.5</c:v>
                </c:pt>
                <c:pt idx="17">
                  <c:v>30186.75</c:v>
                </c:pt>
                <c:pt idx="18">
                  <c:v>4346.5</c:v>
                </c:pt>
                <c:pt idx="19">
                  <c:v>564</c:v>
                </c:pt>
                <c:pt idx="20">
                  <c:v>0</c:v>
                </c:pt>
                <c:pt idx="21">
                  <c:v>338379</c:v>
                </c:pt>
                <c:pt idx="22">
                  <c:v>30218.75</c:v>
                </c:pt>
                <c:pt idx="23">
                  <c:v>94689.75</c:v>
                </c:pt>
                <c:pt idx="24">
                  <c:v>27301.75</c:v>
                </c:pt>
                <c:pt idx="25">
                  <c:v>3198927</c:v>
                </c:pt>
                <c:pt idx="26">
                  <c:v>147855</c:v>
                </c:pt>
                <c:pt idx="27">
                  <c:v>19111.25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8</c:v>
                </c:pt>
                <c:pt idx="1">
                  <c:v>142081.25</c:v>
                </c:pt>
                <c:pt idx="2">
                  <c:v>17423</c:v>
                </c:pt>
                <c:pt idx="3">
                  <c:v>0</c:v>
                </c:pt>
                <c:pt idx="4">
                  <c:v>3177637</c:v>
                </c:pt>
                <c:pt idx="5">
                  <c:v>150483.75</c:v>
                </c:pt>
                <c:pt idx="6">
                  <c:v>68659</c:v>
                </c:pt>
                <c:pt idx="7">
                  <c:v>2453137.75</c:v>
                </c:pt>
                <c:pt idx="8">
                  <c:v>341595</c:v>
                </c:pt>
                <c:pt idx="9">
                  <c:v>37651</c:v>
                </c:pt>
                <c:pt idx="10">
                  <c:v>77418.75</c:v>
                </c:pt>
                <c:pt idx="11">
                  <c:v>3578</c:v>
                </c:pt>
                <c:pt idx="12">
                  <c:v>20594.5</c:v>
                </c:pt>
                <c:pt idx="13">
                  <c:v>31774</c:v>
                </c:pt>
                <c:pt idx="14">
                  <c:v>54264.25</c:v>
                </c:pt>
                <c:pt idx="15">
                  <c:v>780384</c:v>
                </c:pt>
                <c:pt idx="16">
                  <c:v>208318.5</c:v>
                </c:pt>
                <c:pt idx="17">
                  <c:v>29647.5</c:v>
                </c:pt>
                <c:pt idx="18">
                  <c:v>3848.25</c:v>
                </c:pt>
                <c:pt idx="19">
                  <c:v>0</c:v>
                </c:pt>
                <c:pt idx="20">
                  <c:v>0</c:v>
                </c:pt>
                <c:pt idx="21">
                  <c:v>311001</c:v>
                </c:pt>
                <c:pt idx="22">
                  <c:v>20286.5</c:v>
                </c:pt>
                <c:pt idx="23">
                  <c:v>91660.5</c:v>
                </c:pt>
                <c:pt idx="24">
                  <c:v>65870.75</c:v>
                </c:pt>
                <c:pt idx="25">
                  <c:v>3570257</c:v>
                </c:pt>
                <c:pt idx="26">
                  <c:v>148875</c:v>
                </c:pt>
                <c:pt idx="27">
                  <c:v>22975.25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242560"/>
        <c:axId val="3907343"/>
      </c:barChart>
      <c:catAx>
        <c:axId val="46242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07343"/>
        <c:crosses val="autoZero"/>
        <c:auto val="1"/>
        <c:lblAlgn val="ctr"/>
        <c:lblOffset val="100"/>
        <c:noMultiLvlLbl val="0"/>
      </c:catAx>
      <c:valAx>
        <c:axId val="39073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2425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2641602</c:v>
                </c:pt>
                <c:pt idx="5">
                  <c:v>12265.25</c:v>
                </c:pt>
                <c:pt idx="6">
                  <c:v>2</c:v>
                </c:pt>
                <c:pt idx="7">
                  <c:v>867744</c:v>
                </c:pt>
                <c:pt idx="8">
                  <c:v>2319.5</c:v>
                </c:pt>
                <c:pt idx="9">
                  <c:v>569</c:v>
                </c:pt>
                <c:pt idx="10">
                  <c:v>1291</c:v>
                </c:pt>
                <c:pt idx="11">
                  <c:v>0</c:v>
                </c:pt>
                <c:pt idx="12">
                  <c:v>25.5</c:v>
                </c:pt>
                <c:pt idx="13">
                  <c:v>315</c:v>
                </c:pt>
                <c:pt idx="14">
                  <c:v>1026</c:v>
                </c:pt>
                <c:pt idx="15">
                  <c:v>414578</c:v>
                </c:pt>
                <c:pt idx="16">
                  <c:v>9137</c:v>
                </c:pt>
                <c:pt idx="17">
                  <c:v>288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60132</c:v>
                </c:pt>
                <c:pt idx="22">
                  <c:v>49</c:v>
                </c:pt>
                <c:pt idx="23">
                  <c:v>0</c:v>
                </c:pt>
                <c:pt idx="24">
                  <c:v>2159.5</c:v>
                </c:pt>
                <c:pt idx="25">
                  <c:v>1567284</c:v>
                </c:pt>
                <c:pt idx="26">
                  <c:v>11094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1407</c:v>
                </c:pt>
                <c:pt idx="2">
                  <c:v>267</c:v>
                </c:pt>
                <c:pt idx="3">
                  <c:v>0</c:v>
                </c:pt>
                <c:pt idx="4">
                  <c:v>2645472</c:v>
                </c:pt>
                <c:pt idx="5">
                  <c:v>23450.25</c:v>
                </c:pt>
                <c:pt idx="6">
                  <c:v>4</c:v>
                </c:pt>
                <c:pt idx="7">
                  <c:v>1115418.42</c:v>
                </c:pt>
                <c:pt idx="8">
                  <c:v>2035</c:v>
                </c:pt>
                <c:pt idx="9">
                  <c:v>122</c:v>
                </c:pt>
                <c:pt idx="10">
                  <c:v>2060</c:v>
                </c:pt>
                <c:pt idx="11">
                  <c:v>0</c:v>
                </c:pt>
                <c:pt idx="12">
                  <c:v>0</c:v>
                </c:pt>
                <c:pt idx="13">
                  <c:v>691</c:v>
                </c:pt>
                <c:pt idx="14">
                  <c:v>6.5</c:v>
                </c:pt>
                <c:pt idx="15">
                  <c:v>394507</c:v>
                </c:pt>
                <c:pt idx="16">
                  <c:v>190089.75</c:v>
                </c:pt>
                <c:pt idx="17">
                  <c:v>280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39789</c:v>
                </c:pt>
                <c:pt idx="22">
                  <c:v>4.5</c:v>
                </c:pt>
                <c:pt idx="23">
                  <c:v>0</c:v>
                </c:pt>
                <c:pt idx="24">
                  <c:v>24772.5</c:v>
                </c:pt>
                <c:pt idx="25">
                  <c:v>1692525</c:v>
                </c:pt>
                <c:pt idx="26">
                  <c:v>8824</c:v>
                </c:pt>
                <c:pt idx="27">
                  <c:v>215.75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430005"/>
        <c:axId val="14082459"/>
      </c:barChart>
      <c:catAx>
        <c:axId val="324300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082459"/>
        <c:crosses val="autoZero"/>
        <c:auto val="1"/>
        <c:lblAlgn val="ctr"/>
        <c:lblOffset val="100"/>
        <c:noMultiLvlLbl val="0"/>
      </c:catAx>
      <c:valAx>
        <c:axId val="140824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4300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96355.5</c:v>
                </c:pt>
                <c:pt idx="2">
                  <c:v>4948.5</c:v>
                </c:pt>
                <c:pt idx="3">
                  <c:v>0</c:v>
                </c:pt>
                <c:pt idx="4">
                  <c:v>51</c:v>
                </c:pt>
                <c:pt idx="5">
                  <c:v>97488.5</c:v>
                </c:pt>
                <c:pt idx="6">
                  <c:v>65041</c:v>
                </c:pt>
                <c:pt idx="7">
                  <c:v>152001.25</c:v>
                </c:pt>
                <c:pt idx="8">
                  <c:v>25985.5</c:v>
                </c:pt>
                <c:pt idx="9">
                  <c:v>7028.25</c:v>
                </c:pt>
                <c:pt idx="10">
                  <c:v>4089</c:v>
                </c:pt>
                <c:pt idx="11">
                  <c:v>3582.5</c:v>
                </c:pt>
                <c:pt idx="12">
                  <c:v>5320</c:v>
                </c:pt>
                <c:pt idx="13">
                  <c:v>4746</c:v>
                </c:pt>
                <c:pt idx="14">
                  <c:v>44916.75</c:v>
                </c:pt>
                <c:pt idx="15">
                  <c:v>331378</c:v>
                </c:pt>
                <c:pt idx="16">
                  <c:v>6312.5</c:v>
                </c:pt>
                <c:pt idx="17">
                  <c:v>2152.75</c:v>
                </c:pt>
                <c:pt idx="18">
                  <c:v>4310.5</c:v>
                </c:pt>
                <c:pt idx="19">
                  <c:v>0</c:v>
                </c:pt>
                <c:pt idx="20">
                  <c:v>0</c:v>
                </c:pt>
                <c:pt idx="21">
                  <c:v>248565</c:v>
                </c:pt>
                <c:pt idx="22">
                  <c:v>8557.5</c:v>
                </c:pt>
                <c:pt idx="23">
                  <c:v>93969.75</c:v>
                </c:pt>
                <c:pt idx="24">
                  <c:v>7528.25</c:v>
                </c:pt>
                <c:pt idx="25">
                  <c:v>141223</c:v>
                </c:pt>
                <c:pt idx="26">
                  <c:v>8867</c:v>
                </c:pt>
                <c:pt idx="27">
                  <c:v>17291.25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121405</c:v>
                </c:pt>
                <c:pt idx="2">
                  <c:v>2137.5</c:v>
                </c:pt>
                <c:pt idx="3">
                  <c:v>0</c:v>
                </c:pt>
                <c:pt idx="4">
                  <c:v>136</c:v>
                </c:pt>
                <c:pt idx="5">
                  <c:v>103194.5</c:v>
                </c:pt>
                <c:pt idx="6">
                  <c:v>68635</c:v>
                </c:pt>
                <c:pt idx="7">
                  <c:v>132084</c:v>
                </c:pt>
                <c:pt idx="8">
                  <c:v>29677.5</c:v>
                </c:pt>
                <c:pt idx="9">
                  <c:v>9912.75</c:v>
                </c:pt>
                <c:pt idx="10">
                  <c:v>2194</c:v>
                </c:pt>
                <c:pt idx="11">
                  <c:v>3510</c:v>
                </c:pt>
                <c:pt idx="12">
                  <c:v>6316.25</c:v>
                </c:pt>
                <c:pt idx="13">
                  <c:v>5358</c:v>
                </c:pt>
                <c:pt idx="14">
                  <c:v>46647</c:v>
                </c:pt>
                <c:pt idx="15">
                  <c:v>340210</c:v>
                </c:pt>
                <c:pt idx="16">
                  <c:v>4990.75</c:v>
                </c:pt>
                <c:pt idx="17">
                  <c:v>2403.75</c:v>
                </c:pt>
                <c:pt idx="18">
                  <c:v>3810.25</c:v>
                </c:pt>
                <c:pt idx="19">
                  <c:v>0</c:v>
                </c:pt>
                <c:pt idx="20">
                  <c:v>0</c:v>
                </c:pt>
                <c:pt idx="21">
                  <c:v>245213</c:v>
                </c:pt>
                <c:pt idx="22">
                  <c:v>0</c:v>
                </c:pt>
                <c:pt idx="23">
                  <c:v>90754.25</c:v>
                </c:pt>
                <c:pt idx="24">
                  <c:v>6273</c:v>
                </c:pt>
                <c:pt idx="25">
                  <c:v>136993</c:v>
                </c:pt>
                <c:pt idx="26">
                  <c:v>12878</c:v>
                </c:pt>
                <c:pt idx="27">
                  <c:v>21240.5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607528"/>
        <c:axId val="11473337"/>
      </c:barChart>
      <c:catAx>
        <c:axId val="106075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473337"/>
        <c:crosses val="autoZero"/>
        <c:auto val="1"/>
        <c:lblAlgn val="ctr"/>
        <c:lblOffset val="100"/>
        <c:noMultiLvlLbl val="0"/>
      </c:catAx>
      <c:valAx>
        <c:axId val="1147333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6075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9</c:v>
                </c:pt>
                <c:pt idx="1">
                  <c:v>15226.25</c:v>
                </c:pt>
                <c:pt idx="2">
                  <c:v>5520.5</c:v>
                </c:pt>
                <c:pt idx="3">
                  <c:v>0</c:v>
                </c:pt>
                <c:pt idx="4">
                  <c:v>523609</c:v>
                </c:pt>
                <c:pt idx="5">
                  <c:v>19054.75</c:v>
                </c:pt>
                <c:pt idx="6">
                  <c:v>10</c:v>
                </c:pt>
                <c:pt idx="7">
                  <c:v>1159484.5</c:v>
                </c:pt>
                <c:pt idx="8">
                  <c:v>309480.75</c:v>
                </c:pt>
                <c:pt idx="9">
                  <c:v>25877</c:v>
                </c:pt>
                <c:pt idx="10">
                  <c:v>49444</c:v>
                </c:pt>
                <c:pt idx="11">
                  <c:v>99</c:v>
                </c:pt>
                <c:pt idx="12">
                  <c:v>16324.5</c:v>
                </c:pt>
                <c:pt idx="13">
                  <c:v>35245</c:v>
                </c:pt>
                <c:pt idx="14">
                  <c:v>8170.25</c:v>
                </c:pt>
                <c:pt idx="15">
                  <c:v>48606</c:v>
                </c:pt>
                <c:pt idx="16">
                  <c:v>13143</c:v>
                </c:pt>
                <c:pt idx="17">
                  <c:v>27746</c:v>
                </c:pt>
                <c:pt idx="18">
                  <c:v>36</c:v>
                </c:pt>
                <c:pt idx="19">
                  <c:v>564</c:v>
                </c:pt>
                <c:pt idx="20">
                  <c:v>0</c:v>
                </c:pt>
                <c:pt idx="21">
                  <c:v>29682</c:v>
                </c:pt>
                <c:pt idx="22">
                  <c:v>21612.25</c:v>
                </c:pt>
                <c:pt idx="23">
                  <c:v>720</c:v>
                </c:pt>
                <c:pt idx="24">
                  <c:v>17614</c:v>
                </c:pt>
                <c:pt idx="25">
                  <c:v>1490420</c:v>
                </c:pt>
                <c:pt idx="26">
                  <c:v>127894</c:v>
                </c:pt>
                <c:pt idx="27">
                  <c:v>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8</c:v>
                </c:pt>
                <c:pt idx="1">
                  <c:v>19269.25</c:v>
                </c:pt>
                <c:pt idx="2">
                  <c:v>15018.5</c:v>
                </c:pt>
                <c:pt idx="3">
                  <c:v>0</c:v>
                </c:pt>
                <c:pt idx="4">
                  <c:v>532029</c:v>
                </c:pt>
                <c:pt idx="5">
                  <c:v>23839</c:v>
                </c:pt>
                <c:pt idx="6">
                  <c:v>20</c:v>
                </c:pt>
                <c:pt idx="7">
                  <c:v>1205635.33</c:v>
                </c:pt>
                <c:pt idx="8">
                  <c:v>309882.5</c:v>
                </c:pt>
                <c:pt idx="9">
                  <c:v>27616.25</c:v>
                </c:pt>
                <c:pt idx="10">
                  <c:v>73164.75</c:v>
                </c:pt>
                <c:pt idx="11">
                  <c:v>68</c:v>
                </c:pt>
                <c:pt idx="12">
                  <c:v>14278.25</c:v>
                </c:pt>
                <c:pt idx="13">
                  <c:v>25725</c:v>
                </c:pt>
                <c:pt idx="14">
                  <c:v>7610.75</c:v>
                </c:pt>
                <c:pt idx="15">
                  <c:v>45667</c:v>
                </c:pt>
                <c:pt idx="16">
                  <c:v>13238</c:v>
                </c:pt>
                <c:pt idx="17">
                  <c:v>26963.75</c:v>
                </c:pt>
                <c:pt idx="18">
                  <c:v>38</c:v>
                </c:pt>
                <c:pt idx="19">
                  <c:v>0</c:v>
                </c:pt>
                <c:pt idx="20">
                  <c:v>0</c:v>
                </c:pt>
                <c:pt idx="21">
                  <c:v>25999</c:v>
                </c:pt>
                <c:pt idx="22">
                  <c:v>20282</c:v>
                </c:pt>
                <c:pt idx="23">
                  <c:v>906.25</c:v>
                </c:pt>
                <c:pt idx="24">
                  <c:v>34825.25</c:v>
                </c:pt>
                <c:pt idx="25">
                  <c:v>1740739</c:v>
                </c:pt>
                <c:pt idx="26">
                  <c:v>127173</c:v>
                </c:pt>
                <c:pt idx="27">
                  <c:v>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962817"/>
        <c:axId val="37455813"/>
      </c:barChart>
      <c:catAx>
        <c:axId val="379628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55813"/>
        <c:crosses val="autoZero"/>
        <c:auto val="1"/>
        <c:lblAlgn val="ctr"/>
        <c:lblOffset val="100"/>
        <c:noMultiLvlLbl val="0"/>
      </c:catAx>
      <c:valAx>
        <c:axId val="3745581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9628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721</c:v>
                </c:pt>
                <c:pt idx="1">
                  <c:v>560</c:v>
                </c:pt>
                <c:pt idx="2">
                  <c:v>1339</c:v>
                </c:pt>
                <c:pt idx="3">
                  <c:v>541</c:v>
                </c:pt>
                <c:pt idx="4">
                  <c:v>20100</c:v>
                </c:pt>
                <c:pt idx="5">
                  <c:v>1017</c:v>
                </c:pt>
                <c:pt idx="6">
                  <c:v>33893</c:v>
                </c:pt>
                <c:pt idx="7">
                  <c:v>5859</c:v>
                </c:pt>
                <c:pt idx="8">
                  <c:v>1861</c:v>
                </c:pt>
                <c:pt idx="9">
                  <c:v>1442</c:v>
                </c:pt>
                <c:pt idx="10">
                  <c:v>902</c:v>
                </c:pt>
                <c:pt idx="11">
                  <c:v>6748</c:v>
                </c:pt>
                <c:pt idx="12">
                  <c:v>668</c:v>
                </c:pt>
                <c:pt idx="13">
                  <c:v>816</c:v>
                </c:pt>
                <c:pt idx="14">
                  <c:v>1375</c:v>
                </c:pt>
                <c:pt idx="15">
                  <c:v>8323</c:v>
                </c:pt>
                <c:pt idx="16">
                  <c:v>1090</c:v>
                </c:pt>
                <c:pt idx="17">
                  <c:v>303</c:v>
                </c:pt>
                <c:pt idx="18">
                  <c:v>860</c:v>
                </c:pt>
                <c:pt idx="19">
                  <c:v>687</c:v>
                </c:pt>
                <c:pt idx="20">
                  <c:v>613</c:v>
                </c:pt>
                <c:pt idx="21">
                  <c:v>11054</c:v>
                </c:pt>
                <c:pt idx="22">
                  <c:v>1048</c:v>
                </c:pt>
                <c:pt idx="23">
                  <c:v>602</c:v>
                </c:pt>
                <c:pt idx="24">
                  <c:v>1595</c:v>
                </c:pt>
                <c:pt idx="25">
                  <c:v>5084</c:v>
                </c:pt>
                <c:pt idx="26">
                  <c:v>1217</c:v>
                </c:pt>
                <c:pt idx="27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690</c:v>
                </c:pt>
                <c:pt idx="1">
                  <c:v>429</c:v>
                </c:pt>
                <c:pt idx="2">
                  <c:v>1220</c:v>
                </c:pt>
                <c:pt idx="3">
                  <c:v>543</c:v>
                </c:pt>
                <c:pt idx="4">
                  <c:v>17803</c:v>
                </c:pt>
                <c:pt idx="5">
                  <c:v>1029</c:v>
                </c:pt>
                <c:pt idx="6">
                  <c:v>31592</c:v>
                </c:pt>
                <c:pt idx="7">
                  <c:v>5751</c:v>
                </c:pt>
                <c:pt idx="8">
                  <c:v>1766</c:v>
                </c:pt>
                <c:pt idx="9">
                  <c:v>1433</c:v>
                </c:pt>
                <c:pt idx="10">
                  <c:v>1077</c:v>
                </c:pt>
                <c:pt idx="11">
                  <c:v>6537</c:v>
                </c:pt>
                <c:pt idx="12">
                  <c:v>705</c:v>
                </c:pt>
                <c:pt idx="13">
                  <c:v>827</c:v>
                </c:pt>
                <c:pt idx="14">
                  <c:v>1448</c:v>
                </c:pt>
                <c:pt idx="15">
                  <c:v>8274</c:v>
                </c:pt>
                <c:pt idx="16">
                  <c:v>929</c:v>
                </c:pt>
                <c:pt idx="17">
                  <c:v>313</c:v>
                </c:pt>
                <c:pt idx="18">
                  <c:v>791</c:v>
                </c:pt>
                <c:pt idx="19">
                  <c:v>409</c:v>
                </c:pt>
                <c:pt idx="20">
                  <c:v>595</c:v>
                </c:pt>
                <c:pt idx="21">
                  <c:v>10508</c:v>
                </c:pt>
                <c:pt idx="22">
                  <c:v>983</c:v>
                </c:pt>
                <c:pt idx="23">
                  <c:v>596</c:v>
                </c:pt>
                <c:pt idx="24">
                  <c:v>1577</c:v>
                </c:pt>
                <c:pt idx="25">
                  <c:v>4999</c:v>
                </c:pt>
                <c:pt idx="26">
                  <c:v>989</c:v>
                </c:pt>
                <c:pt idx="27">
                  <c:v>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23974"/>
        <c:axId val="40284001"/>
      </c:barChart>
      <c:catAx>
        <c:axId val="66239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284001"/>
        <c:crosses val="autoZero"/>
        <c:auto val="1"/>
        <c:lblAlgn val="ctr"/>
        <c:lblOffset val="100"/>
        <c:noMultiLvlLbl val="0"/>
      </c:catAx>
      <c:valAx>
        <c:axId val="402840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239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17167629</c:v>
                </c:pt>
                <c:pt idx="1">
                  <c:v>9401245</c:v>
                </c:pt>
                <c:pt idx="2">
                  <c:v>24084114</c:v>
                </c:pt>
                <c:pt idx="3">
                  <c:v>4436817</c:v>
                </c:pt>
                <c:pt idx="4">
                  <c:v>357640096</c:v>
                </c:pt>
                <c:pt idx="5">
                  <c:v>25564322</c:v>
                </c:pt>
                <c:pt idx="6">
                  <c:v>196527237</c:v>
                </c:pt>
                <c:pt idx="7">
                  <c:v>246482930</c:v>
                </c:pt>
                <c:pt idx="8">
                  <c:v>38948447</c:v>
                </c:pt>
                <c:pt idx="9">
                  <c:v>32390056</c:v>
                </c:pt>
                <c:pt idx="10">
                  <c:v>12921327</c:v>
                </c:pt>
                <c:pt idx="11">
                  <c:v>47735092</c:v>
                </c:pt>
                <c:pt idx="12">
                  <c:v>11337523</c:v>
                </c:pt>
                <c:pt idx="13">
                  <c:v>14825898</c:v>
                </c:pt>
                <c:pt idx="14">
                  <c:v>26719912</c:v>
                </c:pt>
                <c:pt idx="15">
                  <c:v>173147538</c:v>
                </c:pt>
                <c:pt idx="16">
                  <c:v>32043066</c:v>
                </c:pt>
                <c:pt idx="17">
                  <c:v>1976054</c:v>
                </c:pt>
                <c:pt idx="18">
                  <c:v>22264508</c:v>
                </c:pt>
                <c:pt idx="19">
                  <c:v>11602156</c:v>
                </c:pt>
                <c:pt idx="20">
                  <c:v>4984334</c:v>
                </c:pt>
                <c:pt idx="21">
                  <c:v>134750544</c:v>
                </c:pt>
                <c:pt idx="22">
                  <c:v>21051102</c:v>
                </c:pt>
                <c:pt idx="23">
                  <c:v>3463271</c:v>
                </c:pt>
                <c:pt idx="24">
                  <c:v>33061723</c:v>
                </c:pt>
                <c:pt idx="25">
                  <c:v>202456596</c:v>
                </c:pt>
                <c:pt idx="26">
                  <c:v>28420437</c:v>
                </c:pt>
                <c:pt idx="27">
                  <c:v>2045578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15808685</c:v>
                </c:pt>
                <c:pt idx="1">
                  <c:v>7455338</c:v>
                </c:pt>
                <c:pt idx="2">
                  <c:v>19339528</c:v>
                </c:pt>
                <c:pt idx="3">
                  <c:v>3921346</c:v>
                </c:pt>
                <c:pt idx="4">
                  <c:v>314713883</c:v>
                </c:pt>
                <c:pt idx="5">
                  <c:v>22716608</c:v>
                </c:pt>
                <c:pt idx="6">
                  <c:v>184818366</c:v>
                </c:pt>
                <c:pt idx="7">
                  <c:v>227259171</c:v>
                </c:pt>
                <c:pt idx="8">
                  <c:v>35852687</c:v>
                </c:pt>
                <c:pt idx="9">
                  <c:v>34363448</c:v>
                </c:pt>
                <c:pt idx="10">
                  <c:v>15298289</c:v>
                </c:pt>
                <c:pt idx="11">
                  <c:v>47348372</c:v>
                </c:pt>
                <c:pt idx="12">
                  <c:v>10656889</c:v>
                </c:pt>
                <c:pt idx="13">
                  <c:v>13785524</c:v>
                </c:pt>
                <c:pt idx="14">
                  <c:v>28593145</c:v>
                </c:pt>
                <c:pt idx="15">
                  <c:v>175734484</c:v>
                </c:pt>
                <c:pt idx="16">
                  <c:v>31491265</c:v>
                </c:pt>
                <c:pt idx="17">
                  <c:v>1895445</c:v>
                </c:pt>
                <c:pt idx="18">
                  <c:v>17426763</c:v>
                </c:pt>
                <c:pt idx="19">
                  <c:v>6152214</c:v>
                </c:pt>
                <c:pt idx="20">
                  <c:v>4758449</c:v>
                </c:pt>
                <c:pt idx="21">
                  <c:v>131996282</c:v>
                </c:pt>
                <c:pt idx="22">
                  <c:v>20075752</c:v>
                </c:pt>
                <c:pt idx="23">
                  <c:v>3443994</c:v>
                </c:pt>
                <c:pt idx="24">
                  <c:v>30761883</c:v>
                </c:pt>
                <c:pt idx="25">
                  <c:v>190424781</c:v>
                </c:pt>
                <c:pt idx="26">
                  <c:v>21890622</c:v>
                </c:pt>
                <c:pt idx="27">
                  <c:v>2069439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860390"/>
        <c:axId val="3399400"/>
      </c:barChart>
      <c:catAx>
        <c:axId val="148603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99400"/>
        <c:crosses val="autoZero"/>
        <c:auto val="1"/>
        <c:lblAlgn val="ctr"/>
        <c:lblOffset val="100"/>
        <c:noMultiLvlLbl val="0"/>
      </c:catAx>
      <c:valAx>
        <c:axId val="33994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8603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79</c:v>
                </c:pt>
                <c:pt idx="1">
                  <c:v>51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  <c:pt idx="5">
                  <c:v>201</c:v>
                </c:pt>
                <c:pt idx="6">
                  <c:v>482</c:v>
                </c:pt>
                <c:pt idx="7">
                  <c:v>499</c:v>
                </c:pt>
                <c:pt idx="8">
                  <c:v>49</c:v>
                </c:pt>
                <c:pt idx="9">
                  <c:v>80</c:v>
                </c:pt>
                <c:pt idx="10">
                  <c:v>0</c:v>
                </c:pt>
                <c:pt idx="11">
                  <c:v>13</c:v>
                </c:pt>
                <c:pt idx="12">
                  <c:v>10</c:v>
                </c:pt>
                <c:pt idx="13">
                  <c:v>18</c:v>
                </c:pt>
                <c:pt idx="14">
                  <c:v>8</c:v>
                </c:pt>
                <c:pt idx="15">
                  <c:v>376</c:v>
                </c:pt>
                <c:pt idx="16">
                  <c:v>166</c:v>
                </c:pt>
                <c:pt idx="17">
                  <c:v>0</c:v>
                </c:pt>
                <c:pt idx="18">
                  <c:v>5</c:v>
                </c:pt>
                <c:pt idx="19">
                  <c:v>10</c:v>
                </c:pt>
                <c:pt idx="20">
                  <c:v>5</c:v>
                </c:pt>
                <c:pt idx="21">
                  <c:v>306</c:v>
                </c:pt>
                <c:pt idx="22">
                  <c:v>11</c:v>
                </c:pt>
                <c:pt idx="23">
                  <c:v>50</c:v>
                </c:pt>
                <c:pt idx="24">
                  <c:v>30</c:v>
                </c:pt>
                <c:pt idx="25">
                  <c:v>154</c:v>
                </c:pt>
                <c:pt idx="26">
                  <c:v>55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76</c:v>
                </c:pt>
                <c:pt idx="1">
                  <c:v>34</c:v>
                </c:pt>
                <c:pt idx="2">
                  <c:v>9</c:v>
                </c:pt>
                <c:pt idx="3">
                  <c:v>3</c:v>
                </c:pt>
                <c:pt idx="4">
                  <c:v>1</c:v>
                </c:pt>
                <c:pt idx="5">
                  <c:v>181</c:v>
                </c:pt>
                <c:pt idx="6">
                  <c:v>448</c:v>
                </c:pt>
                <c:pt idx="7">
                  <c:v>491</c:v>
                </c:pt>
                <c:pt idx="8">
                  <c:v>51</c:v>
                </c:pt>
                <c:pt idx="9">
                  <c:v>111</c:v>
                </c:pt>
                <c:pt idx="10">
                  <c:v>1</c:v>
                </c:pt>
                <c:pt idx="11">
                  <c:v>3</c:v>
                </c:pt>
                <c:pt idx="12">
                  <c:v>10</c:v>
                </c:pt>
                <c:pt idx="13">
                  <c:v>16</c:v>
                </c:pt>
                <c:pt idx="14">
                  <c:v>10</c:v>
                </c:pt>
                <c:pt idx="15">
                  <c:v>389</c:v>
                </c:pt>
                <c:pt idx="16">
                  <c:v>154</c:v>
                </c:pt>
                <c:pt idx="17">
                  <c:v>1</c:v>
                </c:pt>
                <c:pt idx="18">
                  <c:v>5</c:v>
                </c:pt>
                <c:pt idx="19">
                  <c:v>7</c:v>
                </c:pt>
                <c:pt idx="20">
                  <c:v>3</c:v>
                </c:pt>
                <c:pt idx="21">
                  <c:v>361</c:v>
                </c:pt>
                <c:pt idx="22">
                  <c:v>15</c:v>
                </c:pt>
                <c:pt idx="23">
                  <c:v>49</c:v>
                </c:pt>
                <c:pt idx="24">
                  <c:v>16</c:v>
                </c:pt>
                <c:pt idx="25">
                  <c:v>174</c:v>
                </c:pt>
                <c:pt idx="26">
                  <c:v>51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525356"/>
        <c:axId val="12287637"/>
      </c:barChart>
      <c:catAx>
        <c:axId val="655253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87637"/>
        <c:crosses val="autoZero"/>
        <c:auto val="1"/>
        <c:lblAlgn val="ctr"/>
        <c:lblOffset val="100"/>
        <c:noMultiLvlLbl val="0"/>
      </c:catAx>
      <c:valAx>
        <c:axId val="1228763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5253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201285</c:v>
                </c:pt>
                <c:pt idx="1">
                  <c:v>246455</c:v>
                </c:pt>
                <c:pt idx="2">
                  <c:v>648492</c:v>
                </c:pt>
                <c:pt idx="3">
                  <c:v>0</c:v>
                </c:pt>
                <c:pt idx="4">
                  <c:v>4078341</c:v>
                </c:pt>
                <c:pt idx="5">
                  <c:v>388209</c:v>
                </c:pt>
                <c:pt idx="6">
                  <c:v>6992807</c:v>
                </c:pt>
                <c:pt idx="7">
                  <c:v>3563316</c:v>
                </c:pt>
                <c:pt idx="8">
                  <c:v>175900</c:v>
                </c:pt>
                <c:pt idx="9">
                  <c:v>95641</c:v>
                </c:pt>
                <c:pt idx="10">
                  <c:v>0</c:v>
                </c:pt>
                <c:pt idx="11">
                  <c:v>1345633</c:v>
                </c:pt>
                <c:pt idx="12">
                  <c:v>4511</c:v>
                </c:pt>
                <c:pt idx="13">
                  <c:v>17510</c:v>
                </c:pt>
                <c:pt idx="14">
                  <c:v>46661</c:v>
                </c:pt>
                <c:pt idx="15">
                  <c:v>2017058</c:v>
                </c:pt>
                <c:pt idx="16">
                  <c:v>527069</c:v>
                </c:pt>
                <c:pt idx="17">
                  <c:v>0</c:v>
                </c:pt>
                <c:pt idx="18">
                  <c:v>488536</c:v>
                </c:pt>
                <c:pt idx="19">
                  <c:v>166040</c:v>
                </c:pt>
                <c:pt idx="20">
                  <c:v>934</c:v>
                </c:pt>
                <c:pt idx="21">
                  <c:v>4432147</c:v>
                </c:pt>
                <c:pt idx="22">
                  <c:v>173728</c:v>
                </c:pt>
                <c:pt idx="23">
                  <c:v>13275</c:v>
                </c:pt>
                <c:pt idx="24">
                  <c:v>63896</c:v>
                </c:pt>
                <c:pt idx="25">
                  <c:v>1033668</c:v>
                </c:pt>
                <c:pt idx="26">
                  <c:v>114869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114871</c:v>
                </c:pt>
                <c:pt idx="1">
                  <c:v>146426</c:v>
                </c:pt>
                <c:pt idx="2">
                  <c:v>539747</c:v>
                </c:pt>
                <c:pt idx="3">
                  <c:v>166</c:v>
                </c:pt>
                <c:pt idx="4">
                  <c:v>3078483</c:v>
                </c:pt>
                <c:pt idx="5">
                  <c:v>218376</c:v>
                </c:pt>
                <c:pt idx="6">
                  <c:v>6140243</c:v>
                </c:pt>
                <c:pt idx="7">
                  <c:v>2537473</c:v>
                </c:pt>
                <c:pt idx="8">
                  <c:v>146131</c:v>
                </c:pt>
                <c:pt idx="9">
                  <c:v>98943</c:v>
                </c:pt>
                <c:pt idx="10">
                  <c:v>633</c:v>
                </c:pt>
                <c:pt idx="11">
                  <c:v>1243558</c:v>
                </c:pt>
                <c:pt idx="12">
                  <c:v>4984</c:v>
                </c:pt>
                <c:pt idx="13">
                  <c:v>13270</c:v>
                </c:pt>
                <c:pt idx="14">
                  <c:v>47846</c:v>
                </c:pt>
                <c:pt idx="15">
                  <c:v>1597189</c:v>
                </c:pt>
                <c:pt idx="16">
                  <c:v>411437</c:v>
                </c:pt>
                <c:pt idx="17">
                  <c:v>0</c:v>
                </c:pt>
                <c:pt idx="18">
                  <c:v>469406</c:v>
                </c:pt>
                <c:pt idx="19">
                  <c:v>105840</c:v>
                </c:pt>
                <c:pt idx="20">
                  <c:v>648</c:v>
                </c:pt>
                <c:pt idx="21">
                  <c:v>3844865</c:v>
                </c:pt>
                <c:pt idx="22">
                  <c:v>177136</c:v>
                </c:pt>
                <c:pt idx="23">
                  <c:v>11896</c:v>
                </c:pt>
                <c:pt idx="24">
                  <c:v>27066</c:v>
                </c:pt>
                <c:pt idx="25">
                  <c:v>899066</c:v>
                </c:pt>
                <c:pt idx="26">
                  <c:v>84819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427282"/>
        <c:axId val="22389144"/>
      </c:barChart>
      <c:catAx>
        <c:axId val="604272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389144"/>
        <c:crosses val="autoZero"/>
        <c:auto val="1"/>
        <c:lblAlgn val="ctr"/>
        <c:lblOffset val="100"/>
        <c:noMultiLvlLbl val="0"/>
      </c:catAx>
      <c:valAx>
        <c:axId val="223891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4272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120421</c:v>
                </c:pt>
                <c:pt idx="2">
                  <c:v>644157</c:v>
                </c:pt>
                <c:pt idx="3">
                  <c:v>0</c:v>
                </c:pt>
                <c:pt idx="4">
                  <c:v>4078317</c:v>
                </c:pt>
                <c:pt idx="5">
                  <c:v>16978</c:v>
                </c:pt>
                <c:pt idx="6">
                  <c:v>5334109</c:v>
                </c:pt>
                <c:pt idx="7">
                  <c:v>1301524</c:v>
                </c:pt>
                <c:pt idx="8">
                  <c:v>91564</c:v>
                </c:pt>
                <c:pt idx="9">
                  <c:v>3359</c:v>
                </c:pt>
                <c:pt idx="10">
                  <c:v>0</c:v>
                </c:pt>
                <c:pt idx="11">
                  <c:v>1320272</c:v>
                </c:pt>
                <c:pt idx="12">
                  <c:v>0</c:v>
                </c:pt>
                <c:pt idx="13">
                  <c:v>0</c:v>
                </c:pt>
                <c:pt idx="14">
                  <c:v>45711</c:v>
                </c:pt>
                <c:pt idx="15">
                  <c:v>1143677</c:v>
                </c:pt>
                <c:pt idx="16">
                  <c:v>255715</c:v>
                </c:pt>
                <c:pt idx="17">
                  <c:v>0</c:v>
                </c:pt>
                <c:pt idx="18">
                  <c:v>485820</c:v>
                </c:pt>
                <c:pt idx="19">
                  <c:v>150195</c:v>
                </c:pt>
                <c:pt idx="20">
                  <c:v>0</c:v>
                </c:pt>
                <c:pt idx="21">
                  <c:v>3800039</c:v>
                </c:pt>
                <c:pt idx="22">
                  <c:v>158317</c:v>
                </c:pt>
                <c:pt idx="23">
                  <c:v>0</c:v>
                </c:pt>
                <c:pt idx="24">
                  <c:v>12</c:v>
                </c:pt>
                <c:pt idx="25">
                  <c:v>556277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81945</c:v>
                </c:pt>
                <c:pt idx="2">
                  <c:v>537086</c:v>
                </c:pt>
                <c:pt idx="3">
                  <c:v>0</c:v>
                </c:pt>
                <c:pt idx="4">
                  <c:v>3078483</c:v>
                </c:pt>
                <c:pt idx="5">
                  <c:v>14972</c:v>
                </c:pt>
                <c:pt idx="6">
                  <c:v>5089062</c:v>
                </c:pt>
                <c:pt idx="7">
                  <c:v>1194426</c:v>
                </c:pt>
                <c:pt idx="8">
                  <c:v>73747</c:v>
                </c:pt>
                <c:pt idx="9">
                  <c:v>0</c:v>
                </c:pt>
                <c:pt idx="10">
                  <c:v>0</c:v>
                </c:pt>
                <c:pt idx="11">
                  <c:v>1240205</c:v>
                </c:pt>
                <c:pt idx="12">
                  <c:v>0</c:v>
                </c:pt>
                <c:pt idx="13">
                  <c:v>0</c:v>
                </c:pt>
                <c:pt idx="14">
                  <c:v>46691</c:v>
                </c:pt>
                <c:pt idx="15">
                  <c:v>1127732</c:v>
                </c:pt>
                <c:pt idx="16">
                  <c:v>254113</c:v>
                </c:pt>
                <c:pt idx="17">
                  <c:v>0</c:v>
                </c:pt>
                <c:pt idx="18">
                  <c:v>467828</c:v>
                </c:pt>
                <c:pt idx="19">
                  <c:v>102909</c:v>
                </c:pt>
                <c:pt idx="20">
                  <c:v>0</c:v>
                </c:pt>
                <c:pt idx="21">
                  <c:v>3516584</c:v>
                </c:pt>
                <c:pt idx="22">
                  <c:v>166051</c:v>
                </c:pt>
                <c:pt idx="23">
                  <c:v>0</c:v>
                </c:pt>
                <c:pt idx="24">
                  <c:v>362</c:v>
                </c:pt>
                <c:pt idx="25">
                  <c:v>546420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137720"/>
        <c:axId val="62189252"/>
      </c:barChart>
      <c:catAx>
        <c:axId val="121377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189252"/>
        <c:crosses val="autoZero"/>
        <c:auto val="1"/>
        <c:lblAlgn val="ctr"/>
        <c:lblOffset val="100"/>
        <c:noMultiLvlLbl val="0"/>
      </c:catAx>
      <c:valAx>
        <c:axId val="621892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1377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201285</c:v>
                </c:pt>
                <c:pt idx="1">
                  <c:v>126034</c:v>
                </c:pt>
                <c:pt idx="2">
                  <c:v>4335</c:v>
                </c:pt>
                <c:pt idx="3">
                  <c:v>0</c:v>
                </c:pt>
                <c:pt idx="4">
                  <c:v>24</c:v>
                </c:pt>
                <c:pt idx="5">
                  <c:v>371231</c:v>
                </c:pt>
                <c:pt idx="6">
                  <c:v>1658698</c:v>
                </c:pt>
                <c:pt idx="7">
                  <c:v>2261792</c:v>
                </c:pt>
                <c:pt idx="8">
                  <c:v>84336</c:v>
                </c:pt>
                <c:pt idx="9">
                  <c:v>92282</c:v>
                </c:pt>
                <c:pt idx="10">
                  <c:v>0</c:v>
                </c:pt>
                <c:pt idx="11">
                  <c:v>25361</c:v>
                </c:pt>
                <c:pt idx="12">
                  <c:v>4511</c:v>
                </c:pt>
                <c:pt idx="13">
                  <c:v>17510</c:v>
                </c:pt>
                <c:pt idx="14">
                  <c:v>950</c:v>
                </c:pt>
                <c:pt idx="15">
                  <c:v>873381</c:v>
                </c:pt>
                <c:pt idx="16">
                  <c:v>271354</c:v>
                </c:pt>
                <c:pt idx="17">
                  <c:v>0</c:v>
                </c:pt>
                <c:pt idx="18">
                  <c:v>2716</c:v>
                </c:pt>
                <c:pt idx="19">
                  <c:v>15845</c:v>
                </c:pt>
                <c:pt idx="20">
                  <c:v>934</c:v>
                </c:pt>
                <c:pt idx="21">
                  <c:v>632108</c:v>
                </c:pt>
                <c:pt idx="22">
                  <c:v>15411</c:v>
                </c:pt>
                <c:pt idx="23">
                  <c:v>13275</c:v>
                </c:pt>
                <c:pt idx="24">
                  <c:v>63884</c:v>
                </c:pt>
                <c:pt idx="25">
                  <c:v>477391</c:v>
                </c:pt>
                <c:pt idx="26">
                  <c:v>114867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114871</c:v>
                </c:pt>
                <c:pt idx="1">
                  <c:v>64481</c:v>
                </c:pt>
                <c:pt idx="2">
                  <c:v>2661</c:v>
                </c:pt>
                <c:pt idx="3">
                  <c:v>166</c:v>
                </c:pt>
                <c:pt idx="4">
                  <c:v>0</c:v>
                </c:pt>
                <c:pt idx="5">
                  <c:v>203404</c:v>
                </c:pt>
                <c:pt idx="6">
                  <c:v>1051181</c:v>
                </c:pt>
                <c:pt idx="7">
                  <c:v>1343047</c:v>
                </c:pt>
                <c:pt idx="8">
                  <c:v>72384</c:v>
                </c:pt>
                <c:pt idx="9">
                  <c:v>98943</c:v>
                </c:pt>
                <c:pt idx="10">
                  <c:v>633</c:v>
                </c:pt>
                <c:pt idx="11">
                  <c:v>3353</c:v>
                </c:pt>
                <c:pt idx="12">
                  <c:v>4984</c:v>
                </c:pt>
                <c:pt idx="13">
                  <c:v>13270</c:v>
                </c:pt>
                <c:pt idx="14">
                  <c:v>1155</c:v>
                </c:pt>
                <c:pt idx="15">
                  <c:v>469457</c:v>
                </c:pt>
                <c:pt idx="16">
                  <c:v>157324</c:v>
                </c:pt>
                <c:pt idx="17">
                  <c:v>0</c:v>
                </c:pt>
                <c:pt idx="18">
                  <c:v>1578</c:v>
                </c:pt>
                <c:pt idx="19">
                  <c:v>2931</c:v>
                </c:pt>
                <c:pt idx="20">
                  <c:v>648</c:v>
                </c:pt>
                <c:pt idx="21">
                  <c:v>328281</c:v>
                </c:pt>
                <c:pt idx="22">
                  <c:v>11085</c:v>
                </c:pt>
                <c:pt idx="23">
                  <c:v>11896</c:v>
                </c:pt>
                <c:pt idx="24">
                  <c:v>26704</c:v>
                </c:pt>
                <c:pt idx="25">
                  <c:v>352646</c:v>
                </c:pt>
                <c:pt idx="26">
                  <c:v>84819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7015112"/>
        <c:axId val="59889987"/>
      </c:barChart>
      <c:catAx>
        <c:axId val="67015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889987"/>
        <c:crosses val="autoZero"/>
        <c:auto val="1"/>
        <c:lblAlgn val="ctr"/>
        <c:lblOffset val="100"/>
        <c:noMultiLvlLbl val="0"/>
      </c:catAx>
      <c:valAx>
        <c:axId val="5988998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701511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30024</c:v>
                </c:pt>
                <c:pt idx="2">
                  <c:v>163803</c:v>
                </c:pt>
                <c:pt idx="3">
                  <c:v>0</c:v>
                </c:pt>
                <c:pt idx="4">
                  <c:v>874190</c:v>
                </c:pt>
                <c:pt idx="5">
                  <c:v>9478</c:v>
                </c:pt>
                <c:pt idx="6">
                  <c:v>867072</c:v>
                </c:pt>
                <c:pt idx="7">
                  <c:v>372706</c:v>
                </c:pt>
                <c:pt idx="8">
                  <c:v>36878</c:v>
                </c:pt>
                <c:pt idx="9">
                  <c:v>0</c:v>
                </c:pt>
                <c:pt idx="10">
                  <c:v>0</c:v>
                </c:pt>
                <c:pt idx="11">
                  <c:v>307944</c:v>
                </c:pt>
                <c:pt idx="12">
                  <c:v>0</c:v>
                </c:pt>
                <c:pt idx="13">
                  <c:v>0</c:v>
                </c:pt>
                <c:pt idx="14">
                  <c:v>26138</c:v>
                </c:pt>
                <c:pt idx="15">
                  <c:v>471838</c:v>
                </c:pt>
                <c:pt idx="16">
                  <c:v>53940</c:v>
                </c:pt>
                <c:pt idx="17">
                  <c:v>0</c:v>
                </c:pt>
                <c:pt idx="18">
                  <c:v>109382</c:v>
                </c:pt>
                <c:pt idx="19">
                  <c:v>35735</c:v>
                </c:pt>
                <c:pt idx="20">
                  <c:v>0</c:v>
                </c:pt>
                <c:pt idx="21">
                  <c:v>1209364</c:v>
                </c:pt>
                <c:pt idx="22">
                  <c:v>69405</c:v>
                </c:pt>
                <c:pt idx="23">
                  <c:v>0</c:v>
                </c:pt>
                <c:pt idx="24">
                  <c:v>0</c:v>
                </c:pt>
                <c:pt idx="25">
                  <c:v>143556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19129</c:v>
                </c:pt>
                <c:pt idx="2">
                  <c:v>124767</c:v>
                </c:pt>
                <c:pt idx="3">
                  <c:v>0</c:v>
                </c:pt>
                <c:pt idx="4">
                  <c:v>648920</c:v>
                </c:pt>
                <c:pt idx="5">
                  <c:v>8291</c:v>
                </c:pt>
                <c:pt idx="6">
                  <c:v>814969</c:v>
                </c:pt>
                <c:pt idx="7">
                  <c:v>354430</c:v>
                </c:pt>
                <c:pt idx="8">
                  <c:v>29761</c:v>
                </c:pt>
                <c:pt idx="9">
                  <c:v>0</c:v>
                </c:pt>
                <c:pt idx="10">
                  <c:v>0</c:v>
                </c:pt>
                <c:pt idx="11">
                  <c:v>283100</c:v>
                </c:pt>
                <c:pt idx="12">
                  <c:v>0</c:v>
                </c:pt>
                <c:pt idx="13">
                  <c:v>0</c:v>
                </c:pt>
                <c:pt idx="14">
                  <c:v>25948</c:v>
                </c:pt>
                <c:pt idx="15">
                  <c:v>470351</c:v>
                </c:pt>
                <c:pt idx="16">
                  <c:v>48851</c:v>
                </c:pt>
                <c:pt idx="17">
                  <c:v>0</c:v>
                </c:pt>
                <c:pt idx="18">
                  <c:v>99049</c:v>
                </c:pt>
                <c:pt idx="19">
                  <c:v>25111</c:v>
                </c:pt>
                <c:pt idx="20">
                  <c:v>0</c:v>
                </c:pt>
                <c:pt idx="21">
                  <c:v>1150157</c:v>
                </c:pt>
                <c:pt idx="22">
                  <c:v>74235</c:v>
                </c:pt>
                <c:pt idx="23">
                  <c:v>0</c:v>
                </c:pt>
                <c:pt idx="24">
                  <c:v>0</c:v>
                </c:pt>
                <c:pt idx="25">
                  <c:v>140115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741002"/>
        <c:axId val="8355791"/>
      </c:barChart>
      <c:catAx>
        <c:axId val="297410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355791"/>
        <c:crosses val="autoZero"/>
        <c:auto val="1"/>
        <c:lblAlgn val="ctr"/>
        <c:lblOffset val="100"/>
        <c:noMultiLvlLbl val="0"/>
      </c:catAx>
      <c:valAx>
        <c:axId val="835579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7410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1501</c:v>
                </c:pt>
                <c:pt idx="2">
                  <c:v>1638</c:v>
                </c:pt>
                <c:pt idx="3">
                  <c:v>0</c:v>
                </c:pt>
                <c:pt idx="4">
                  <c:v>2618</c:v>
                </c:pt>
                <c:pt idx="5">
                  <c:v>13893</c:v>
                </c:pt>
                <c:pt idx="6">
                  <c:v>79522</c:v>
                </c:pt>
                <c:pt idx="7">
                  <c:v>531515</c:v>
                </c:pt>
                <c:pt idx="8">
                  <c:v>78171</c:v>
                </c:pt>
                <c:pt idx="9">
                  <c:v>35</c:v>
                </c:pt>
                <c:pt idx="10">
                  <c:v>772</c:v>
                </c:pt>
                <c:pt idx="11">
                  <c:v>1354</c:v>
                </c:pt>
                <c:pt idx="12">
                  <c:v>126</c:v>
                </c:pt>
                <c:pt idx="13">
                  <c:v>8</c:v>
                </c:pt>
                <c:pt idx="14">
                  <c:v>15639</c:v>
                </c:pt>
                <c:pt idx="15">
                  <c:v>281701</c:v>
                </c:pt>
                <c:pt idx="16">
                  <c:v>36715</c:v>
                </c:pt>
                <c:pt idx="17">
                  <c:v>57</c:v>
                </c:pt>
                <c:pt idx="18">
                  <c:v>1425</c:v>
                </c:pt>
                <c:pt idx="19">
                  <c:v>1267</c:v>
                </c:pt>
                <c:pt idx="20">
                  <c:v>179002</c:v>
                </c:pt>
                <c:pt idx="21">
                  <c:v>56532</c:v>
                </c:pt>
                <c:pt idx="22">
                  <c:v>301931</c:v>
                </c:pt>
                <c:pt idx="23">
                  <c:v>4350</c:v>
                </c:pt>
                <c:pt idx="24">
                  <c:v>154094</c:v>
                </c:pt>
                <c:pt idx="25">
                  <c:v>426771</c:v>
                </c:pt>
                <c:pt idx="26">
                  <c:v>420666</c:v>
                </c:pt>
                <c:pt idx="2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1008</c:v>
                </c:pt>
                <c:pt idx="2">
                  <c:v>1984</c:v>
                </c:pt>
                <c:pt idx="3">
                  <c:v>0</c:v>
                </c:pt>
                <c:pt idx="4">
                  <c:v>2070</c:v>
                </c:pt>
                <c:pt idx="5">
                  <c:v>7826</c:v>
                </c:pt>
                <c:pt idx="6">
                  <c:v>60789</c:v>
                </c:pt>
                <c:pt idx="7">
                  <c:v>323427</c:v>
                </c:pt>
                <c:pt idx="8">
                  <c:v>61156</c:v>
                </c:pt>
                <c:pt idx="9">
                  <c:v>6</c:v>
                </c:pt>
                <c:pt idx="10">
                  <c:v>817</c:v>
                </c:pt>
                <c:pt idx="11">
                  <c:v>1510</c:v>
                </c:pt>
                <c:pt idx="12">
                  <c:v>6</c:v>
                </c:pt>
                <c:pt idx="13">
                  <c:v>0</c:v>
                </c:pt>
                <c:pt idx="14">
                  <c:v>6271</c:v>
                </c:pt>
                <c:pt idx="15">
                  <c:v>227938</c:v>
                </c:pt>
                <c:pt idx="16">
                  <c:v>76119</c:v>
                </c:pt>
                <c:pt idx="17">
                  <c:v>60</c:v>
                </c:pt>
                <c:pt idx="18">
                  <c:v>1545</c:v>
                </c:pt>
                <c:pt idx="19">
                  <c:v>89</c:v>
                </c:pt>
                <c:pt idx="20">
                  <c:v>160014</c:v>
                </c:pt>
                <c:pt idx="21">
                  <c:v>43961</c:v>
                </c:pt>
                <c:pt idx="22">
                  <c:v>205711</c:v>
                </c:pt>
                <c:pt idx="23">
                  <c:v>2852</c:v>
                </c:pt>
                <c:pt idx="24">
                  <c:v>116668</c:v>
                </c:pt>
                <c:pt idx="25">
                  <c:v>384651</c:v>
                </c:pt>
                <c:pt idx="26">
                  <c:v>282559</c:v>
                </c:pt>
                <c:pt idx="27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972704"/>
        <c:axId val="24067776"/>
      </c:barChart>
      <c:catAx>
        <c:axId val="229727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067776"/>
        <c:crosses val="autoZero"/>
        <c:auto val="1"/>
        <c:lblAlgn val="ctr"/>
        <c:lblOffset val="100"/>
        <c:noMultiLvlLbl val="0"/>
      </c:catAx>
      <c:valAx>
        <c:axId val="240677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9727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15653306</v>
      </c>
      <c r="E7" s="67">
        <v>15095875</v>
      </c>
      <c r="F7" s="67">
        <v>123226616</v>
      </c>
      <c r="G7" s="67">
        <v>117632915</v>
      </c>
      <c r="H7" s="179">
        <f>G7-F7</f>
        <v>-5593701</v>
      </c>
      <c r="I7" s="156">
        <f>((G7*100/F7)-100)</f>
        <v>-4.5393610419359334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8101271</v>
      </c>
      <c r="E8" s="67">
        <v>7529326</v>
      </c>
      <c r="F8" s="69">
        <v>61529012</v>
      </c>
      <c r="G8" s="67">
        <v>62045985</v>
      </c>
      <c r="H8" s="61">
        <f t="shared" ref="H8:H18" si="0">G8-F8</f>
        <v>516973</v>
      </c>
      <c r="I8" s="155">
        <f>((G8*100/F8)-100)</f>
        <v>0.8402101434685818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22569123</v>
      </c>
      <c r="E9" s="80">
        <v>21380428</v>
      </c>
      <c r="F9" s="67">
        <v>186126927</v>
      </c>
      <c r="G9" s="81">
        <v>175974498</v>
      </c>
      <c r="H9" s="61">
        <f t="shared" si="0"/>
        <v>-10152429</v>
      </c>
      <c r="I9" s="156">
        <f t="shared" ref="I9:I30" si="1">((G9*100/F9)-100)</f>
        <v>-5.454572943118535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16316071</v>
      </c>
      <c r="E10" s="70">
        <v>14995133</v>
      </c>
      <c r="F10" s="82">
        <v>129707146</v>
      </c>
      <c r="G10" s="70">
        <v>119072322</v>
      </c>
      <c r="H10" s="62">
        <f t="shared" si="0"/>
        <v>-10634824</v>
      </c>
      <c r="I10" s="157">
        <f t="shared" si="1"/>
        <v>-8.1991041572990895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6253052</v>
      </c>
      <c r="E11" s="83">
        <f t="shared" ref="E11:G11" si="2">E9-E10</f>
        <v>6385295</v>
      </c>
      <c r="F11" s="84">
        <f t="shared" si="2"/>
        <v>56419781</v>
      </c>
      <c r="G11" s="85">
        <f t="shared" si="2"/>
        <v>56902176</v>
      </c>
      <c r="H11" s="62">
        <f t="shared" si="0"/>
        <v>482395</v>
      </c>
      <c r="I11" s="158">
        <f t="shared" si="1"/>
        <v>0.85501040849484866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46323700</v>
      </c>
      <c r="E12" s="63">
        <f>SUM(E7,E8,E9)</f>
        <v>44005629</v>
      </c>
      <c r="F12" s="63">
        <f>SUM(F7,F8,F9)</f>
        <v>370882555</v>
      </c>
      <c r="G12" s="63">
        <f>SUM(G7,G8,G9)</f>
        <v>355653398</v>
      </c>
      <c r="H12" s="64">
        <f t="shared" si="0"/>
        <v>-15229157</v>
      </c>
      <c r="I12" s="159">
        <f t="shared" si="1"/>
        <v>-4.1061939405588959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12795.154000000002</v>
      </c>
      <c r="E13" s="66">
        <v>11751.444000000001</v>
      </c>
      <c r="F13" s="67">
        <v>99542.511999999973</v>
      </c>
      <c r="G13" s="68">
        <v>94857.522999999986</v>
      </c>
      <c r="H13" s="67">
        <f>G13-F13</f>
        <v>-4684.9889999999868</v>
      </c>
      <c r="I13" s="160">
        <f t="shared" si="1"/>
        <v>-4.7065207677298559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978462</v>
      </c>
      <c r="E14" s="67">
        <v>928637</v>
      </c>
      <c r="F14" s="67">
        <v>7722938</v>
      </c>
      <c r="G14" s="66">
        <v>7198487</v>
      </c>
      <c r="H14" s="67">
        <f>G14-F14</f>
        <v>-524451</v>
      </c>
      <c r="I14" s="156">
        <f t="shared" si="1"/>
        <v>-6.7908223528403369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834287</v>
      </c>
      <c r="E15" s="71">
        <v>755313</v>
      </c>
      <c r="F15" s="72">
        <v>6564617</v>
      </c>
      <c r="G15" s="72">
        <v>5970780</v>
      </c>
      <c r="H15" s="70">
        <f>G15-F15</f>
        <v>-593837</v>
      </c>
      <c r="I15" s="161">
        <f t="shared" si="1"/>
        <v>-9.0460265998762708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309586</v>
      </c>
      <c r="E16" s="74">
        <v>396098</v>
      </c>
      <c r="F16" s="65">
        <v>2467165</v>
      </c>
      <c r="G16" s="66">
        <v>2605253</v>
      </c>
      <c r="H16" s="67">
        <f>G16-F16</f>
        <v>138088</v>
      </c>
      <c r="I16" s="155">
        <f t="shared" si="1"/>
        <v>5.5970314105461085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1300843.1540000001</v>
      </c>
      <c r="E17" s="172">
        <f t="shared" ref="E17:G17" si="3">SUM(E13,E14,E16)</f>
        <v>1336486.4440000001</v>
      </c>
      <c r="F17" s="172">
        <f t="shared" si="3"/>
        <v>10289645.512</v>
      </c>
      <c r="G17" s="172">
        <f t="shared" si="3"/>
        <v>9898597.523</v>
      </c>
      <c r="H17" s="173">
        <f>G17-F17</f>
        <v>-391047.98900000006</v>
      </c>
      <c r="I17" s="159">
        <f t="shared" si="1"/>
        <v>-3.8004029249010784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47624543.153999999</v>
      </c>
      <c r="E18" s="186">
        <f>E12+E17</f>
        <v>45342115.443999998</v>
      </c>
      <c r="F18" s="186">
        <f>F12+F17</f>
        <v>381172200.51200002</v>
      </c>
      <c r="G18" s="186">
        <f>G12+G17</f>
        <v>365551995.523</v>
      </c>
      <c r="H18" s="188">
        <f t="shared" si="0"/>
        <v>-15620204.989000022</v>
      </c>
      <c r="I18" s="187">
        <f t="shared" si="1"/>
        <v>-4.0979391907433325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13054182</v>
      </c>
      <c r="E20" s="67">
        <v>11803108</v>
      </c>
      <c r="F20" s="67">
        <v>100368339</v>
      </c>
      <c r="G20" s="67">
        <v>96286495</v>
      </c>
      <c r="H20" s="75">
        <f>G20-F20</f>
        <v>-4081844</v>
      </c>
      <c r="I20" s="76">
        <f t="shared" si="1"/>
        <v>-4.0668641532465699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9525595</v>
      </c>
      <c r="E21" s="77">
        <v>9238750</v>
      </c>
      <c r="F21" s="77">
        <v>76838163</v>
      </c>
      <c r="G21" s="77">
        <v>70602891</v>
      </c>
      <c r="H21" s="78">
        <f>G21-F21</f>
        <v>-6235272</v>
      </c>
      <c r="I21" s="79">
        <f t="shared" si="1"/>
        <v>-8.1148113861077036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5483246</v>
      </c>
      <c r="E22" s="67">
        <v>5366918</v>
      </c>
      <c r="F22" s="67">
        <v>47877236</v>
      </c>
      <c r="G22" s="67">
        <v>48725798</v>
      </c>
      <c r="H22" s="75">
        <f t="shared" ref="H22:H30" si="4">G22-F22</f>
        <v>848562</v>
      </c>
      <c r="I22" s="76">
        <f t="shared" si="1"/>
        <v>1.7723704852134716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240031</v>
      </c>
      <c r="E23" s="77">
        <v>236342</v>
      </c>
      <c r="F23" s="77">
        <v>2009766</v>
      </c>
      <c r="G23" s="77">
        <v>2029565</v>
      </c>
      <c r="H23" s="78">
        <f t="shared" si="4"/>
        <v>19799</v>
      </c>
      <c r="I23" s="79">
        <f t="shared" si="1"/>
        <v>0.98513956351136756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1518564.75</v>
      </c>
      <c r="E24" s="67">
        <v>1403763.75</v>
      </c>
      <c r="F24" s="67">
        <v>11829429.5</v>
      </c>
      <c r="G24" s="67">
        <v>10922633.25</v>
      </c>
      <c r="H24" s="75">
        <f t="shared" si="4"/>
        <v>-906796.25</v>
      </c>
      <c r="I24" s="76">
        <f t="shared" si="1"/>
        <v>-7.6655957922569371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766879.25</v>
      </c>
      <c r="E25" s="77">
        <v>742546.5</v>
      </c>
      <c r="F25" s="77">
        <v>6141940.6699999999</v>
      </c>
      <c r="G25" s="77">
        <v>5593524.25</v>
      </c>
      <c r="H25" s="78">
        <f t="shared" si="4"/>
        <v>-548416.41999999993</v>
      </c>
      <c r="I25" s="79">
        <f t="shared" si="1"/>
        <v>-8.929041315535855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179234.5</v>
      </c>
      <c r="E26" s="77">
        <v>175155.75</v>
      </c>
      <c r="F26" s="77">
        <v>1395974</v>
      </c>
      <c r="G26" s="77">
        <v>1381709.25</v>
      </c>
      <c r="H26" s="78">
        <f t="shared" si="4"/>
        <v>-14264.75</v>
      </c>
      <c r="I26" s="79">
        <f t="shared" si="1"/>
        <v>-1.0218492608028527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572451</v>
      </c>
      <c r="E27" s="77">
        <v>486061.5</v>
      </c>
      <c r="F27" s="77">
        <v>4291514.83</v>
      </c>
      <c r="G27" s="77">
        <v>3947399.75</v>
      </c>
      <c r="H27" s="78">
        <f t="shared" si="4"/>
        <v>-344115.08000000007</v>
      </c>
      <c r="I27" s="79">
        <f t="shared" si="1"/>
        <v>-8.0184991461395043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16359</v>
      </c>
      <c r="E28" s="67">
        <v>16705</v>
      </c>
      <c r="F28" s="67">
        <v>104097</v>
      </c>
      <c r="G28" s="67">
        <v>110577</v>
      </c>
      <c r="H28" s="75">
        <f t="shared" si="4"/>
        <v>6480</v>
      </c>
      <c r="I28" s="76">
        <f t="shared" si="1"/>
        <v>6.224963255425223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226778296</v>
      </c>
      <c r="E29" s="67">
        <v>240543131</v>
      </c>
      <c r="F29" s="67">
        <v>1620052652</v>
      </c>
      <c r="G29" s="67">
        <v>1737449552</v>
      </c>
      <c r="H29" s="75">
        <f t="shared" si="4"/>
        <v>117396900</v>
      </c>
      <c r="I29" s="76">
        <f t="shared" si="1"/>
        <v>7.2464867024581139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284</v>
      </c>
      <c r="E30" s="77">
        <v>317</v>
      </c>
      <c r="F30" s="77">
        <v>2672</v>
      </c>
      <c r="G30" s="77">
        <v>2675</v>
      </c>
      <c r="H30" s="78">
        <f t="shared" si="4"/>
        <v>3</v>
      </c>
      <c r="I30" s="79">
        <f t="shared" si="1"/>
        <v>0.11227544910180143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5649533</v>
      </c>
      <c r="E31" s="67">
        <v>6014071</v>
      </c>
      <c r="F31" s="67">
        <v>21960901</v>
      </c>
      <c r="G31" s="67">
        <v>26837255</v>
      </c>
      <c r="H31" s="75">
        <f>G31-F31</f>
        <v>4876354</v>
      </c>
      <c r="I31" s="76">
        <f>((G31*100/F31)-100)</f>
        <v>22.204708267661701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4724587</v>
      </c>
      <c r="E32" s="77">
        <v>4803631</v>
      </c>
      <c r="F32" s="77">
        <v>17538616</v>
      </c>
      <c r="G32" s="77">
        <v>19506466</v>
      </c>
      <c r="H32" s="78">
        <f>G32-F32</f>
        <v>1967850</v>
      </c>
      <c r="I32" s="79">
        <f>((G32*100/F32)-100)</f>
        <v>11.220098552816253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924946</v>
      </c>
      <c r="E33" s="77">
        <v>1210440</v>
      </c>
      <c r="F33" s="77">
        <v>4422285</v>
      </c>
      <c r="G33" s="77">
        <v>7330789</v>
      </c>
      <c r="H33" s="78">
        <f>G33-F33</f>
        <v>2908504</v>
      </c>
      <c r="I33" s="79">
        <f>((G33*100/F33)-100)</f>
        <v>65.769257295719285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1130594</v>
      </c>
      <c r="E34" s="67">
        <v>1136775</v>
      </c>
      <c r="F34" s="67">
        <v>4317184</v>
      </c>
      <c r="G34" s="67">
        <v>4781453</v>
      </c>
      <c r="H34" s="75">
        <f>G34-F34</f>
        <v>464269</v>
      </c>
      <c r="I34" s="76">
        <f>((G34*100/F34)-100)</f>
        <v>10.753977592801235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181190</v>
      </c>
      <c r="E35" s="67">
        <v>230770</v>
      </c>
      <c r="F35" s="67">
        <v>1969203</v>
      </c>
      <c r="G35" s="67">
        <v>2591427</v>
      </c>
      <c r="H35" s="75">
        <f>G35-F35</f>
        <v>622224</v>
      </c>
      <c r="I35" s="76">
        <f>((G35*100/F35)-100)</f>
        <v>31.597758077760403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43902517</v>
      </c>
      <c r="D8" s="198">
        <v>41347491</v>
      </c>
      <c r="E8" s="199">
        <v>-2555026</v>
      </c>
      <c r="F8" s="200">
        <v>-5.8197711078843213</v>
      </c>
      <c r="G8" s="201">
        <v>0</v>
      </c>
      <c r="H8" s="198">
        <v>0</v>
      </c>
      <c r="I8" s="199">
        <v>0</v>
      </c>
      <c r="J8" s="200" t="s">
        <v>156</v>
      </c>
      <c r="K8" s="201">
        <v>258</v>
      </c>
      <c r="L8" s="198">
        <v>523</v>
      </c>
      <c r="M8" s="199">
        <v>265</v>
      </c>
      <c r="N8" s="200">
        <v>102.71317829457369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16231887</v>
      </c>
      <c r="D9" s="198">
        <v>15613003</v>
      </c>
      <c r="E9" s="199">
        <v>-618884</v>
      </c>
      <c r="F9" s="200">
        <v>-3.812766808936018</v>
      </c>
      <c r="G9" s="201">
        <v>0</v>
      </c>
      <c r="H9" s="198">
        <v>0</v>
      </c>
      <c r="I9" s="199">
        <v>0</v>
      </c>
      <c r="J9" s="200" t="s">
        <v>156</v>
      </c>
      <c r="K9" s="201">
        <v>196971</v>
      </c>
      <c r="L9" s="198">
        <v>276639</v>
      </c>
      <c r="M9" s="199">
        <v>79668</v>
      </c>
      <c r="N9" s="200">
        <v>40.44656319965884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12984804</v>
      </c>
      <c r="D10" s="198">
        <v>14367392</v>
      </c>
      <c r="E10" s="199">
        <v>1382588</v>
      </c>
      <c r="F10" s="200">
        <v>10.64773869517013</v>
      </c>
      <c r="G10" s="201">
        <v>0</v>
      </c>
      <c r="H10" s="198">
        <v>0</v>
      </c>
      <c r="I10" s="199">
        <v>0</v>
      </c>
      <c r="J10" s="200" t="s">
        <v>156</v>
      </c>
      <c r="K10" s="201">
        <v>22817</v>
      </c>
      <c r="L10" s="198">
        <v>24331</v>
      </c>
      <c r="M10" s="199">
        <v>1514</v>
      </c>
      <c r="N10" s="200">
        <v>6.6354034272691393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10933861</v>
      </c>
      <c r="D11" s="198">
        <v>9830640</v>
      </c>
      <c r="E11" s="199">
        <v>-1103221</v>
      </c>
      <c r="F11" s="200">
        <v>-10.089949012521741</v>
      </c>
      <c r="G11" s="201">
        <v>0</v>
      </c>
      <c r="H11" s="198">
        <v>0</v>
      </c>
      <c r="I11" s="199">
        <v>0</v>
      </c>
      <c r="J11" s="200" t="s">
        <v>156</v>
      </c>
      <c r="K11" s="201">
        <v>15874</v>
      </c>
      <c r="L11" s="198">
        <v>14123</v>
      </c>
      <c r="M11" s="199">
        <v>-1751</v>
      </c>
      <c r="N11" s="200">
        <v>-11.03061610180168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6610734</v>
      </c>
      <c r="D12" s="198">
        <v>5772392</v>
      </c>
      <c r="E12" s="199">
        <v>-838342</v>
      </c>
      <c r="F12" s="200">
        <v>-12.68152674120604</v>
      </c>
      <c r="G12" s="201">
        <v>0</v>
      </c>
      <c r="H12" s="198">
        <v>0</v>
      </c>
      <c r="I12" s="199">
        <v>0</v>
      </c>
      <c r="J12" s="200" t="s">
        <v>156</v>
      </c>
      <c r="K12" s="201">
        <v>291789</v>
      </c>
      <c r="L12" s="198">
        <v>238283</v>
      </c>
      <c r="M12" s="199">
        <v>-53506</v>
      </c>
      <c r="N12" s="200">
        <v>-18.33722313041272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1773548</v>
      </c>
      <c r="D13" s="198">
        <v>1819547</v>
      </c>
      <c r="E13" s="199">
        <v>45999</v>
      </c>
      <c r="F13" s="200">
        <v>2.593614607555025</v>
      </c>
      <c r="G13" s="201">
        <v>0</v>
      </c>
      <c r="H13" s="198">
        <v>0</v>
      </c>
      <c r="I13" s="199">
        <v>0</v>
      </c>
      <c r="J13" s="200" t="s">
        <v>156</v>
      </c>
      <c r="K13" s="201">
        <v>58915</v>
      </c>
      <c r="L13" s="198">
        <v>76491</v>
      </c>
      <c r="M13" s="199">
        <v>17576</v>
      </c>
      <c r="N13" s="200">
        <v>29.83280998048037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11521267</v>
      </c>
      <c r="H14" s="198">
        <v>13506457</v>
      </c>
      <c r="I14" s="199">
        <v>1985190</v>
      </c>
      <c r="J14" s="200">
        <v>17.230657010205562</v>
      </c>
      <c r="K14" s="201">
        <v>306576</v>
      </c>
      <c r="L14" s="198">
        <v>317042</v>
      </c>
      <c r="M14" s="199">
        <v>10466</v>
      </c>
      <c r="N14" s="200">
        <v>3.4138353948123812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14964928</v>
      </c>
      <c r="D15" s="198">
        <v>13768739</v>
      </c>
      <c r="E15" s="199">
        <v>-1196189</v>
      </c>
      <c r="F15" s="200">
        <v>-7.9932826940430326</v>
      </c>
      <c r="G15" s="201">
        <v>0</v>
      </c>
      <c r="H15" s="198">
        <v>0</v>
      </c>
      <c r="I15" s="199">
        <v>0</v>
      </c>
      <c r="J15" s="200" t="s">
        <v>156</v>
      </c>
      <c r="K15" s="201">
        <v>555</v>
      </c>
      <c r="L15" s="198">
        <v>226</v>
      </c>
      <c r="M15" s="199">
        <v>-329</v>
      </c>
      <c r="N15" s="200">
        <v>-59.279279279279287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4429601</v>
      </c>
      <c r="D16" s="198">
        <v>3939152</v>
      </c>
      <c r="E16" s="199">
        <v>-490449</v>
      </c>
      <c r="F16" s="200">
        <v>-11.07208075851527</v>
      </c>
      <c r="G16" s="201">
        <v>0</v>
      </c>
      <c r="H16" s="198">
        <v>0</v>
      </c>
      <c r="I16" s="199">
        <v>0</v>
      </c>
      <c r="J16" s="200" t="s">
        <v>156</v>
      </c>
      <c r="K16" s="201">
        <v>605023</v>
      </c>
      <c r="L16" s="198">
        <v>556376</v>
      </c>
      <c r="M16" s="199">
        <v>-48647</v>
      </c>
      <c r="N16" s="200">
        <v>-8.0405207735904298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4335659</v>
      </c>
      <c r="H17" s="198">
        <v>3113061</v>
      </c>
      <c r="I17" s="199">
        <v>-1222598</v>
      </c>
      <c r="J17" s="200">
        <v>-28.198665992874439</v>
      </c>
      <c r="K17" s="201">
        <v>38387</v>
      </c>
      <c r="L17" s="198">
        <v>37788</v>
      </c>
      <c r="M17" s="199">
        <v>-599</v>
      </c>
      <c r="N17" s="200">
        <v>-1.560424101909504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5406624</v>
      </c>
      <c r="H18" s="198">
        <v>3270676</v>
      </c>
      <c r="I18" s="199">
        <v>-2135948</v>
      </c>
      <c r="J18" s="200">
        <v>-39.506131737661057</v>
      </c>
      <c r="K18" s="201">
        <v>1369780</v>
      </c>
      <c r="L18" s="198">
        <v>1252477</v>
      </c>
      <c r="M18" s="199">
        <v>-117303</v>
      </c>
      <c r="N18" s="200">
        <v>-8.5636379564601555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1327833</v>
      </c>
      <c r="H19" s="198">
        <v>1055283</v>
      </c>
      <c r="I19" s="199">
        <v>-272550</v>
      </c>
      <c r="J19" s="200">
        <v>-20.525924570333771</v>
      </c>
      <c r="K19" s="201">
        <v>978620</v>
      </c>
      <c r="L19" s="198">
        <v>1366734</v>
      </c>
      <c r="M19" s="199">
        <v>388114</v>
      </c>
      <c r="N19" s="200">
        <v>39.659316179926833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360454</v>
      </c>
      <c r="H20" s="198">
        <v>273811</v>
      </c>
      <c r="I20" s="199">
        <v>-86643</v>
      </c>
      <c r="J20" s="200">
        <v>-24.037186437104321</v>
      </c>
      <c r="K20" s="201">
        <v>11040051</v>
      </c>
      <c r="L20" s="198">
        <v>10420810</v>
      </c>
      <c r="M20" s="199">
        <v>-619241</v>
      </c>
      <c r="N20" s="200">
        <v>-5.6090411176542574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2909547</v>
      </c>
      <c r="L21" s="198">
        <v>2504159</v>
      </c>
      <c r="M21" s="199">
        <v>-405388</v>
      </c>
      <c r="N21" s="200">
        <v>-13.93302806244408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492817</v>
      </c>
      <c r="H22" s="198">
        <v>590367</v>
      </c>
      <c r="I22" s="199">
        <v>97550</v>
      </c>
      <c r="J22" s="200">
        <v>19.794365859943952</v>
      </c>
      <c r="K22" s="201">
        <v>523704</v>
      </c>
      <c r="L22" s="198">
        <v>212141</v>
      </c>
      <c r="M22" s="199">
        <v>-311563</v>
      </c>
      <c r="N22" s="200">
        <v>-59.492194063822311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13116</v>
      </c>
      <c r="D23" s="198">
        <v>23226</v>
      </c>
      <c r="E23" s="199">
        <v>10110</v>
      </c>
      <c r="F23" s="200">
        <v>77.081427264409882</v>
      </c>
      <c r="G23" s="201">
        <v>11933825</v>
      </c>
      <c r="H23" s="198">
        <v>9352329</v>
      </c>
      <c r="I23" s="199">
        <v>-2581496</v>
      </c>
      <c r="J23" s="200">
        <v>-21.631756792143339</v>
      </c>
      <c r="K23" s="201">
        <v>1985761</v>
      </c>
      <c r="L23" s="198">
        <v>1988105</v>
      </c>
      <c r="M23" s="199">
        <v>2344</v>
      </c>
      <c r="N23" s="200">
        <v>0.1180403885462482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360030</v>
      </c>
      <c r="H24" s="198">
        <v>509196</v>
      </c>
      <c r="I24" s="199">
        <v>149166</v>
      </c>
      <c r="J24" s="200">
        <v>41.431547371052403</v>
      </c>
      <c r="K24" s="201">
        <v>16541</v>
      </c>
      <c r="L24" s="198">
        <v>5978</v>
      </c>
      <c r="M24" s="199">
        <v>-10563</v>
      </c>
      <c r="N24" s="200">
        <v>-63.859500634786293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586004</v>
      </c>
      <c r="H25" s="198">
        <v>429239</v>
      </c>
      <c r="I25" s="199">
        <v>-156765</v>
      </c>
      <c r="J25" s="200">
        <v>-26.751523880383079</v>
      </c>
      <c r="K25" s="201">
        <v>100463</v>
      </c>
      <c r="L25" s="198">
        <v>59093</v>
      </c>
      <c r="M25" s="199">
        <v>-41370</v>
      </c>
      <c r="N25" s="200">
        <v>-41.179339657386301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221829</v>
      </c>
      <c r="D26" s="198">
        <v>188164</v>
      </c>
      <c r="E26" s="199">
        <v>-33665</v>
      </c>
      <c r="F26" s="200">
        <v>-15.17610411623367</v>
      </c>
      <c r="G26" s="201">
        <v>1825081</v>
      </c>
      <c r="H26" s="198">
        <v>1875377</v>
      </c>
      <c r="I26" s="199">
        <v>50296</v>
      </c>
      <c r="J26" s="200">
        <v>2.75582289224424</v>
      </c>
      <c r="K26" s="201">
        <v>1352037</v>
      </c>
      <c r="L26" s="198">
        <v>1041758</v>
      </c>
      <c r="M26" s="199">
        <v>-310279</v>
      </c>
      <c r="N26" s="200">
        <v>-22.949002135296599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6573589</v>
      </c>
      <c r="D27" s="198">
        <v>6199628</v>
      </c>
      <c r="E27" s="199">
        <v>-373961</v>
      </c>
      <c r="F27" s="200">
        <v>-5.6888406013822959</v>
      </c>
      <c r="G27" s="201">
        <v>2452127</v>
      </c>
      <c r="H27" s="198">
        <v>1616712</v>
      </c>
      <c r="I27" s="199">
        <v>-835415</v>
      </c>
      <c r="J27" s="200">
        <v>-34.068993979512477</v>
      </c>
      <c r="K27" s="201">
        <v>14760816</v>
      </c>
      <c r="L27" s="198">
        <v>14048860</v>
      </c>
      <c r="M27" s="199">
        <v>-711956</v>
      </c>
      <c r="N27" s="200">
        <v>-4.8232834824307824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1549458</v>
      </c>
      <c r="D28" s="198">
        <v>1723586</v>
      </c>
      <c r="E28" s="199">
        <v>174128</v>
      </c>
      <c r="F28" s="200">
        <v>11.23799418893574</v>
      </c>
      <c r="G28" s="201">
        <v>100282</v>
      </c>
      <c r="H28" s="198">
        <v>54596</v>
      </c>
      <c r="I28" s="199">
        <v>-45686</v>
      </c>
      <c r="J28" s="200">
        <v>-45.557527771683851</v>
      </c>
      <c r="K28" s="201">
        <v>53047</v>
      </c>
      <c r="L28" s="198">
        <v>53100</v>
      </c>
      <c r="M28" s="199">
        <v>53</v>
      </c>
      <c r="N28" s="200">
        <v>9.9911399325122829E-2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5217520</v>
      </c>
      <c r="H29" s="198">
        <v>5537635</v>
      </c>
      <c r="I29" s="199">
        <v>320115</v>
      </c>
      <c r="J29" s="200">
        <v>6.1353861604747104</v>
      </c>
      <c r="K29" s="201">
        <v>635441</v>
      </c>
      <c r="L29" s="198">
        <v>630581</v>
      </c>
      <c r="M29" s="199">
        <v>-4860</v>
      </c>
      <c r="N29" s="200">
        <v>-0.76482317005040545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248835</v>
      </c>
      <c r="H30" s="198">
        <v>901147</v>
      </c>
      <c r="I30" s="199">
        <v>652312</v>
      </c>
      <c r="J30" s="200">
        <v>262.14640223441228</v>
      </c>
      <c r="K30" s="201">
        <v>14477907</v>
      </c>
      <c r="L30" s="198">
        <v>12113376</v>
      </c>
      <c r="M30" s="199">
        <v>-2364531</v>
      </c>
      <c r="N30" s="200">
        <v>-16.331994672986919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9034297</v>
      </c>
      <c r="H31" s="198">
        <v>13497520</v>
      </c>
      <c r="I31" s="199">
        <v>4463223</v>
      </c>
      <c r="J31" s="200">
        <v>49.403102421804363</v>
      </c>
      <c r="K31" s="201">
        <v>1715390</v>
      </c>
      <c r="L31" s="198">
        <v>2466542</v>
      </c>
      <c r="M31" s="199">
        <v>751152</v>
      </c>
      <c r="N31" s="200">
        <v>43.788992590606227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2296901</v>
      </c>
      <c r="H32" s="198">
        <v>2472447</v>
      </c>
      <c r="I32" s="199">
        <v>175546</v>
      </c>
      <c r="J32" s="200">
        <v>7.6427325339664227</v>
      </c>
      <c r="K32" s="201">
        <v>579244</v>
      </c>
      <c r="L32" s="198">
        <v>453973</v>
      </c>
      <c r="M32" s="199">
        <v>-125271</v>
      </c>
      <c r="N32" s="200">
        <v>-21.626637479197029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44442</v>
      </c>
      <c r="H33" s="198">
        <v>371379</v>
      </c>
      <c r="I33" s="199">
        <v>326937</v>
      </c>
      <c r="J33" s="200">
        <v>735.64871067908734</v>
      </c>
      <c r="K33" s="201">
        <v>7489784</v>
      </c>
      <c r="L33" s="198">
        <v>7970114</v>
      </c>
      <c r="M33" s="199">
        <v>480330</v>
      </c>
      <c r="N33" s="200">
        <v>6.4131355456979824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151526</v>
      </c>
      <c r="D34" s="198">
        <v>46243</v>
      </c>
      <c r="E34" s="199">
        <v>-105283</v>
      </c>
      <c r="F34" s="200">
        <v>-69.481805102754635</v>
      </c>
      <c r="G34" s="201">
        <v>0</v>
      </c>
      <c r="H34" s="198">
        <v>0</v>
      </c>
      <c r="I34" s="199">
        <v>0</v>
      </c>
      <c r="J34" s="200" t="s">
        <v>156</v>
      </c>
      <c r="K34" s="201">
        <v>6654257</v>
      </c>
      <c r="L34" s="198">
        <v>5796495</v>
      </c>
      <c r="M34" s="199">
        <v>-857762</v>
      </c>
      <c r="N34" s="200">
        <v>-12.89042488139548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2136129</v>
      </c>
      <c r="L35" s="198">
        <v>2078852</v>
      </c>
      <c r="M35" s="199">
        <v>-57277</v>
      </c>
      <c r="N35" s="200">
        <v>-2.6813455554416379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2933347</v>
      </c>
      <c r="L36" s="198">
        <v>2629628</v>
      </c>
      <c r="M36" s="199">
        <v>-303719</v>
      </c>
      <c r="N36" s="200">
        <v>-10.354008577914581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2658004</v>
      </c>
      <c r="D37" s="198">
        <v>2678164</v>
      </c>
      <c r="E37" s="199">
        <v>20160</v>
      </c>
      <c r="F37" s="200">
        <v>0.75846386988131087</v>
      </c>
      <c r="G37" s="201">
        <v>0</v>
      </c>
      <c r="H37" s="198">
        <v>0</v>
      </c>
      <c r="I37" s="199">
        <v>0</v>
      </c>
      <c r="J37" s="200" t="s">
        <v>156</v>
      </c>
      <c r="K37" s="201">
        <v>1746228</v>
      </c>
      <c r="L37" s="198">
        <v>1679148</v>
      </c>
      <c r="M37" s="199">
        <v>-67080</v>
      </c>
      <c r="N37" s="200">
        <v>-3.841422769535257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150641</v>
      </c>
      <c r="D38" s="198">
        <v>165627</v>
      </c>
      <c r="E38" s="199">
        <v>14986</v>
      </c>
      <c r="F38" s="200">
        <v>9.9481548847923165</v>
      </c>
      <c r="G38" s="201">
        <v>167307</v>
      </c>
      <c r="H38" s="198">
        <v>272008</v>
      </c>
      <c r="I38" s="199">
        <v>104701</v>
      </c>
      <c r="J38" s="200">
        <v>62.580166998392173</v>
      </c>
      <c r="K38" s="201">
        <v>14910040</v>
      </c>
      <c r="L38" s="198">
        <v>14451733</v>
      </c>
      <c r="M38" s="199">
        <v>-458307</v>
      </c>
      <c r="N38" s="200">
        <v>-3.073814691308669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222</v>
      </c>
      <c r="H39" s="198">
        <v>227</v>
      </c>
      <c r="I39" s="199">
        <v>5</v>
      </c>
      <c r="J39" s="200">
        <v>2.2522522522522479</v>
      </c>
      <c r="K39" s="201">
        <v>2933211</v>
      </c>
      <c r="L39" s="198">
        <v>2796071</v>
      </c>
      <c r="M39" s="199">
        <v>-137140</v>
      </c>
      <c r="N39" s="200">
        <v>-4.6754222590873979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3600128</v>
      </c>
      <c r="H40" s="198">
        <v>3002544</v>
      </c>
      <c r="I40" s="199">
        <v>-597584</v>
      </c>
      <c r="J40" s="200">
        <v>-16.598965370120169</v>
      </c>
      <c r="K40" s="201">
        <v>2948597</v>
      </c>
      <c r="L40" s="198">
        <v>2207614</v>
      </c>
      <c r="M40" s="199">
        <v>-740983</v>
      </c>
      <c r="N40" s="200">
        <v>-25.130019463493991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156828</v>
      </c>
      <c r="H41" s="198">
        <v>262543</v>
      </c>
      <c r="I41" s="199">
        <v>105715</v>
      </c>
      <c r="J41" s="200">
        <v>67.40824342591884</v>
      </c>
      <c r="K41" s="201">
        <v>3718918</v>
      </c>
      <c r="L41" s="198">
        <v>2883552</v>
      </c>
      <c r="M41" s="199">
        <v>-835366</v>
      </c>
      <c r="N41" s="200">
        <v>-22.46260874802833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6698162</v>
      </c>
      <c r="L42" s="198">
        <v>6700800</v>
      </c>
      <c r="M42" s="199">
        <v>2638</v>
      </c>
      <c r="N42" s="200">
        <v>3.9383938459536687E-2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9175966</v>
      </c>
      <c r="L43" s="198">
        <v>8666117</v>
      </c>
      <c r="M43" s="199">
        <v>-509849</v>
      </c>
      <c r="N43" s="200">
        <v>-5.5563523230142806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76573</v>
      </c>
      <c r="D44" s="198">
        <v>149921</v>
      </c>
      <c r="E44" s="199">
        <v>73348</v>
      </c>
      <c r="F44" s="200">
        <v>95.788332702127377</v>
      </c>
      <c r="G44" s="201">
        <v>60529</v>
      </c>
      <c r="H44" s="198">
        <v>81431</v>
      </c>
      <c r="I44" s="199">
        <v>20902</v>
      </c>
      <c r="J44" s="200">
        <v>34.532207702093217</v>
      </c>
      <c r="K44" s="201">
        <v>19675874</v>
      </c>
      <c r="L44" s="198">
        <v>17517414</v>
      </c>
      <c r="M44" s="199">
        <v>-2158460</v>
      </c>
      <c r="N44" s="200">
        <v>-10.97008448011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5760053</v>
      </c>
      <c r="L45" s="198">
        <v>6803229</v>
      </c>
      <c r="M45" s="199">
        <v>1043176</v>
      </c>
      <c r="N45" s="200">
        <v>18.110527802435161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20799981</v>
      </c>
      <c r="L46" s="198">
        <v>20997690</v>
      </c>
      <c r="M46" s="199">
        <v>197709</v>
      </c>
      <c r="N46" s="200">
        <v>0.95052490672948409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24510866</v>
      </c>
      <c r="L47" s="198">
        <v>22636532</v>
      </c>
      <c r="M47" s="199">
        <v>-1874334</v>
      </c>
      <c r="N47" s="200">
        <v>-7.6469513561862783</v>
      </c>
      <c r="O47" s="166"/>
    </row>
    <row r="48" spans="1:15" ht="19.5" customHeight="1">
      <c r="A48" s="208" t="s">
        <v>168</v>
      </c>
      <c r="B48" s="208"/>
      <c r="C48" s="189">
        <f>SUM(C8:C47)</f>
        <v>123226616</v>
      </c>
      <c r="D48" s="189">
        <f>SUM(D8:D47)</f>
        <v>117632915</v>
      </c>
      <c r="E48" s="189">
        <f>D48-C48</f>
        <v>-5593701</v>
      </c>
      <c r="F48" s="190">
        <f t="shared" ref="F48" si="0">((D48*100/C48)-100)</f>
        <v>-4.5393610419359334</v>
      </c>
      <c r="G48" s="189">
        <f>SUM(G8:G47)</f>
        <v>61529012</v>
      </c>
      <c r="H48" s="189">
        <f>SUM(H8:H47)</f>
        <v>62045985</v>
      </c>
      <c r="I48" s="189">
        <f>H48-G48</f>
        <v>516973</v>
      </c>
      <c r="J48" s="190">
        <f t="shared" ref="J48" si="1">((H48*100/G48)-100)</f>
        <v>0.8402101434685818</v>
      </c>
      <c r="K48" s="189">
        <f>SUM(K8:K47)</f>
        <v>186126927</v>
      </c>
      <c r="L48" s="189">
        <f>SUM(L8:L47)</f>
        <v>175974498</v>
      </c>
      <c r="M48" s="189">
        <f>L48-K48</f>
        <v>-10152429</v>
      </c>
      <c r="N48" s="190">
        <f t="shared" ref="N48" si="2">((L48*100/K48)-100)</f>
        <v>-5.454572943118535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1444290.469</v>
      </c>
      <c r="C7" s="203">
        <v>1062300.5020000001</v>
      </c>
      <c r="D7" s="203">
        <v>9069698.2689999994</v>
      </c>
      <c r="E7" s="203">
        <v>9093330.0289999992</v>
      </c>
      <c r="F7" s="204">
        <v>0.26055728976973569</v>
      </c>
      <c r="G7" s="51"/>
    </row>
    <row r="8" spans="1:27" ht="15.6" customHeight="1">
      <c r="A8" s="202" t="s">
        <v>11</v>
      </c>
      <c r="B8" s="203">
        <v>321227.239</v>
      </c>
      <c r="C8" s="203">
        <v>207508</v>
      </c>
      <c r="D8" s="203">
        <v>2160050.81</v>
      </c>
      <c r="E8" s="203">
        <v>2159075</v>
      </c>
      <c r="F8" s="204">
        <v>-4.5175326223002799E-2</v>
      </c>
      <c r="G8" s="20"/>
    </row>
    <row r="9" spans="1:27" ht="15.6" customHeight="1">
      <c r="A9" s="202" t="s">
        <v>8</v>
      </c>
      <c r="B9" s="203">
        <v>652015.946</v>
      </c>
      <c r="C9" s="203">
        <v>487063.50900000002</v>
      </c>
      <c r="D9" s="203">
        <v>3937925.4939999999</v>
      </c>
      <c r="E9" s="203">
        <v>3656840.6430000002</v>
      </c>
      <c r="F9" s="204">
        <v>-7.1378915479298257</v>
      </c>
      <c r="G9" s="20"/>
    </row>
    <row r="10" spans="1:27" ht="15.6" customHeight="1">
      <c r="A10" s="202" t="s">
        <v>10</v>
      </c>
      <c r="B10" s="203">
        <v>287492.70600000001</v>
      </c>
      <c r="C10" s="203">
        <v>441906.95400000003</v>
      </c>
      <c r="D10" s="203">
        <v>3291520.8390000002</v>
      </c>
      <c r="E10" s="203">
        <v>3236358.2390000001</v>
      </c>
      <c r="F10" s="204">
        <v>-1.675900068636949</v>
      </c>
    </row>
    <row r="11" spans="1:27" ht="15.6" customHeight="1">
      <c r="A11" s="202" t="s">
        <v>9</v>
      </c>
      <c r="B11" s="203">
        <v>9263748.5700000003</v>
      </c>
      <c r="C11" s="203">
        <v>8767605.2850000001</v>
      </c>
      <c r="D11" s="203">
        <v>72615745.00999999</v>
      </c>
      <c r="E11" s="203">
        <v>70017979.824000001</v>
      </c>
      <c r="F11" s="204">
        <v>-3.5774131156297528</v>
      </c>
    </row>
    <row r="12" spans="1:27" ht="15.6" customHeight="1">
      <c r="A12" s="202" t="s">
        <v>6</v>
      </c>
      <c r="B12" s="203">
        <v>544116.98699999996</v>
      </c>
      <c r="C12" s="203">
        <v>636313.75399999996</v>
      </c>
      <c r="D12" s="203">
        <v>3786788.852</v>
      </c>
      <c r="E12" s="203">
        <v>3913792.7749999999</v>
      </c>
      <c r="F12" s="204">
        <v>3.353868619659707</v>
      </c>
    </row>
    <row r="13" spans="1:27" ht="15.6" customHeight="1">
      <c r="A13" s="202" t="s">
        <v>175</v>
      </c>
      <c r="B13" s="203">
        <v>1421979.3929999999</v>
      </c>
      <c r="C13" s="203">
        <v>1503726.726</v>
      </c>
      <c r="D13" s="203">
        <v>10635287.506999999</v>
      </c>
      <c r="E13" s="203">
        <v>11219298.255000001</v>
      </c>
      <c r="F13" s="204">
        <v>5.4912549154464614</v>
      </c>
    </row>
    <row r="14" spans="1:27" ht="15.6" customHeight="1">
      <c r="A14" s="202" t="s">
        <v>153</v>
      </c>
      <c r="B14" s="203">
        <v>5980840.2070000004</v>
      </c>
      <c r="C14" s="203">
        <v>4922858.7349999994</v>
      </c>
      <c r="D14" s="203">
        <v>48692133.495999999</v>
      </c>
      <c r="E14" s="203">
        <v>42806206.104999997</v>
      </c>
      <c r="F14" s="204">
        <v>-12.08804578563705</v>
      </c>
    </row>
    <row r="15" spans="1:27" ht="15.6" customHeight="1">
      <c r="A15" s="202" t="s">
        <v>150</v>
      </c>
      <c r="B15" s="203">
        <v>2566428</v>
      </c>
      <c r="C15" s="203">
        <v>2529876</v>
      </c>
      <c r="D15" s="203">
        <v>21776597</v>
      </c>
      <c r="E15" s="203">
        <v>22094542</v>
      </c>
      <c r="F15" s="204">
        <v>1.4600306925825071</v>
      </c>
    </row>
    <row r="16" spans="1:27" ht="15.6" customHeight="1">
      <c r="A16" s="202" t="s">
        <v>149</v>
      </c>
      <c r="B16" s="203">
        <v>2918507.71</v>
      </c>
      <c r="C16" s="203">
        <v>3816889.09</v>
      </c>
      <c r="D16" s="203">
        <v>24412723.131999999</v>
      </c>
      <c r="E16" s="203">
        <v>25229090.134</v>
      </c>
      <c r="F16" s="204">
        <v>3.3440226949934688</v>
      </c>
      <c r="G16" s="15"/>
    </row>
    <row r="17" spans="1:7" ht="15.6" customHeight="1">
      <c r="A17" s="202" t="s">
        <v>155</v>
      </c>
      <c r="B17" s="203">
        <v>1963700.156</v>
      </c>
      <c r="C17" s="203">
        <v>1492077.0349999999</v>
      </c>
      <c r="D17" s="203">
        <v>14874478.745999999</v>
      </c>
      <c r="E17" s="203">
        <v>11710743.251</v>
      </c>
      <c r="F17" s="204">
        <v>-21.269555384256961</v>
      </c>
      <c r="G17" s="16"/>
    </row>
    <row r="18" spans="1:7" ht="15.6" customHeight="1">
      <c r="A18" s="202" t="s">
        <v>152</v>
      </c>
      <c r="B18" s="203">
        <v>185468</v>
      </c>
      <c r="C18" s="203">
        <v>151743</v>
      </c>
      <c r="D18" s="203">
        <v>1289589.8999999999</v>
      </c>
      <c r="E18" s="203">
        <v>1201267</v>
      </c>
      <c r="F18" s="204">
        <v>-6.8489137515732637</v>
      </c>
    </row>
    <row r="19" spans="1:7" ht="15.6" customHeight="1">
      <c r="A19" s="202" t="s">
        <v>148</v>
      </c>
      <c r="B19" s="203">
        <v>914569.103</v>
      </c>
      <c r="C19" s="203">
        <v>570768.96</v>
      </c>
      <c r="D19" s="203">
        <v>7877633.602</v>
      </c>
      <c r="E19" s="203">
        <v>5952618.9979999997</v>
      </c>
      <c r="F19" s="204">
        <v>-24.436457713789469</v>
      </c>
    </row>
    <row r="20" spans="1:7" ht="15.6" customHeight="1">
      <c r="A20" s="202" t="s">
        <v>147</v>
      </c>
      <c r="B20" s="203">
        <v>1741179.66</v>
      </c>
      <c r="C20" s="203">
        <v>1294189.098</v>
      </c>
      <c r="D20" s="203">
        <v>12689669.222999999</v>
      </c>
      <c r="E20" s="203">
        <v>13685629.585999999</v>
      </c>
      <c r="F20" s="204">
        <v>7.848591996352611</v>
      </c>
    </row>
    <row r="21" spans="1:7" ht="15.6" customHeight="1">
      <c r="A21" s="202" t="s">
        <v>154</v>
      </c>
      <c r="B21" s="203">
        <v>2769332.764</v>
      </c>
      <c r="C21" s="203">
        <v>2439862.27</v>
      </c>
      <c r="D21" s="203">
        <v>21023056.739</v>
      </c>
      <c r="E21" s="203">
        <v>19964264.831</v>
      </c>
      <c r="F21" s="204">
        <v>-5.0363366333680233</v>
      </c>
    </row>
    <row r="22" spans="1:7" ht="15.6" customHeight="1">
      <c r="A22" s="202" t="s">
        <v>151</v>
      </c>
      <c r="B22" s="203">
        <v>2513844.2209999999</v>
      </c>
      <c r="C22" s="203">
        <v>2294060.8670000001</v>
      </c>
      <c r="D22" s="203">
        <v>19038354.506999999</v>
      </c>
      <c r="E22" s="203">
        <v>18740484.467</v>
      </c>
      <c r="F22" s="204">
        <v>-1.5645787029045981</v>
      </c>
    </row>
    <row r="23" spans="1:7" ht="15.6" customHeight="1">
      <c r="A23" s="202" t="s">
        <v>171</v>
      </c>
      <c r="B23" s="203">
        <v>165271.74600000001</v>
      </c>
      <c r="C23" s="203">
        <v>228653.90900000001</v>
      </c>
      <c r="D23" s="203">
        <v>3546957.4</v>
      </c>
      <c r="E23" s="203">
        <v>1629130.96</v>
      </c>
      <c r="F23" s="204">
        <v>-54.069621473322456</v>
      </c>
    </row>
    <row r="24" spans="1:7" ht="15.6" customHeight="1">
      <c r="A24" s="202" t="s">
        <v>146</v>
      </c>
      <c r="B24" s="203">
        <v>240657.921</v>
      </c>
      <c r="C24" s="203">
        <v>309948.663</v>
      </c>
      <c r="D24" s="203">
        <v>1417861.7549999999</v>
      </c>
      <c r="E24" s="203">
        <v>1464418.2209999999</v>
      </c>
      <c r="F24" s="204">
        <v>3.283568784884821</v>
      </c>
    </row>
    <row r="25" spans="1:7" ht="15.6" customHeight="1">
      <c r="A25" s="202" t="s">
        <v>145</v>
      </c>
      <c r="B25" s="203">
        <v>52065</v>
      </c>
      <c r="C25" s="203">
        <v>44668</v>
      </c>
      <c r="D25" s="203">
        <v>390451</v>
      </c>
      <c r="E25" s="203">
        <v>351472</v>
      </c>
      <c r="F25" s="204">
        <v>-9.9830708590834689</v>
      </c>
    </row>
    <row r="26" spans="1:7" ht="15.6" customHeight="1">
      <c r="A26" s="202" t="s">
        <v>157</v>
      </c>
      <c r="B26" s="203">
        <v>192978.46</v>
      </c>
      <c r="C26" s="203">
        <v>158734.451</v>
      </c>
      <c r="D26" s="203">
        <v>1475229.2320000001</v>
      </c>
      <c r="E26" s="203">
        <v>1731409.7390000001</v>
      </c>
      <c r="F26" s="204">
        <v>17.365471171737202</v>
      </c>
    </row>
    <row r="27" spans="1:7" ht="15.6" customHeight="1">
      <c r="A27" s="202" t="s">
        <v>173</v>
      </c>
      <c r="B27" s="203">
        <v>212506.236</v>
      </c>
      <c r="C27" s="203">
        <v>265202.76299999998</v>
      </c>
      <c r="D27" s="203">
        <v>2178759.9249999998</v>
      </c>
      <c r="E27" s="203">
        <v>2333379.2439999999</v>
      </c>
      <c r="F27" s="204">
        <v>7.0966661918935472</v>
      </c>
    </row>
    <row r="28" spans="1:7" ht="15.6" customHeight="1">
      <c r="A28" s="202" t="s">
        <v>177</v>
      </c>
      <c r="B28" s="203">
        <v>1045695.235</v>
      </c>
      <c r="C28" s="203">
        <v>1460559.86</v>
      </c>
      <c r="D28" s="203">
        <v>7857815.7369999997</v>
      </c>
      <c r="E28" s="203">
        <v>9000772.4570000004</v>
      </c>
      <c r="F28" s="204">
        <v>14.545476227168001</v>
      </c>
    </row>
    <row r="29" spans="1:7" ht="15.6" customHeight="1">
      <c r="A29" s="202" t="s">
        <v>178</v>
      </c>
      <c r="B29" s="203">
        <v>479445.74900000001</v>
      </c>
      <c r="C29" s="203">
        <v>473719.04399999999</v>
      </c>
      <c r="D29" s="203">
        <v>4150096.068</v>
      </c>
      <c r="E29" s="203">
        <v>4551300.1689999998</v>
      </c>
      <c r="F29" s="204">
        <v>9.6673449102431732</v>
      </c>
    </row>
    <row r="30" spans="1:7" ht="15.6" customHeight="1">
      <c r="A30" s="202" t="s">
        <v>179</v>
      </c>
      <c r="B30" s="203">
        <v>253561</v>
      </c>
      <c r="C30" s="203">
        <v>327475</v>
      </c>
      <c r="D30" s="203">
        <v>2485964</v>
      </c>
      <c r="E30" s="203">
        <v>2546798</v>
      </c>
      <c r="F30" s="204">
        <v>2.4470989925839599</v>
      </c>
    </row>
    <row r="31" spans="1:7" ht="15.6" customHeight="1">
      <c r="A31" s="202" t="s">
        <v>180</v>
      </c>
      <c r="B31" s="203">
        <v>2164312.0010000002</v>
      </c>
      <c r="C31" s="203">
        <v>2568481.7799999998</v>
      </c>
      <c r="D31" s="203">
        <v>20687638.612</v>
      </c>
      <c r="E31" s="203">
        <v>21743581.197999999</v>
      </c>
      <c r="F31" s="204">
        <v>5.1042199924523572</v>
      </c>
    </row>
    <row r="32" spans="1:7" ht="15.6" customHeight="1">
      <c r="A32" s="202" t="s">
        <v>181</v>
      </c>
      <c r="B32" s="203">
        <v>6880639.8389999997</v>
      </c>
      <c r="C32" s="203">
        <v>6414191.8389999997</v>
      </c>
      <c r="D32" s="203">
        <v>55640647.528999999</v>
      </c>
      <c r="E32" s="203">
        <v>51315987.454000004</v>
      </c>
      <c r="F32" s="204">
        <v>-7.7724833679298646</v>
      </c>
    </row>
    <row r="33" spans="1:6" ht="15.6" customHeight="1">
      <c r="A33" s="202" t="s">
        <v>182</v>
      </c>
      <c r="B33" s="203">
        <v>323648.83600000001</v>
      </c>
      <c r="C33" s="203">
        <v>347910.35</v>
      </c>
      <c r="D33" s="203">
        <v>3111547.128</v>
      </c>
      <c r="E33" s="203">
        <v>3168777.9440000001</v>
      </c>
      <c r="F33" s="204">
        <v>1.8393041675311681</v>
      </c>
    </row>
    <row r="34" spans="1:6" ht="15.6" customHeight="1">
      <c r="A34" s="202" t="s">
        <v>183</v>
      </c>
      <c r="B34" s="203">
        <v>125020</v>
      </c>
      <c r="C34" s="203">
        <v>123820</v>
      </c>
      <c r="D34" s="203">
        <v>1057979</v>
      </c>
      <c r="E34" s="203">
        <v>1033447</v>
      </c>
      <c r="F34" s="204">
        <v>-2.318760580313977</v>
      </c>
    </row>
    <row r="35" spans="1:6" ht="15.6" customHeight="1">
      <c r="A35" s="193" t="s">
        <v>158</v>
      </c>
      <c r="B35" s="192">
        <f>SUM(B7:B34)</f>
        <v>47624543.153999999</v>
      </c>
      <c r="C35" s="91">
        <f>SUM(C7:C34)</f>
        <v>45342115.444000006</v>
      </c>
      <c r="D35" s="90">
        <f>SUM(D7:D34)</f>
        <v>381172200.51199991</v>
      </c>
      <c r="E35" s="92">
        <f>SUM(E7:E34)</f>
        <v>365551995.52300006</v>
      </c>
      <c r="F35" s="191">
        <f>E35*100/D35-100</f>
        <v>-4.097939190743304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1438457</v>
      </c>
      <c r="C7" s="203">
        <v>1055937</v>
      </c>
      <c r="D7" s="203">
        <v>9019622</v>
      </c>
      <c r="E7" s="203">
        <v>9036662</v>
      </c>
      <c r="F7" s="204">
        <v>0.18892144260590271</v>
      </c>
      <c r="G7" s="27"/>
    </row>
    <row r="8" spans="1:14" ht="15.6" customHeight="1">
      <c r="A8" s="202" t="s">
        <v>11</v>
      </c>
      <c r="B8" s="203">
        <v>319856</v>
      </c>
      <c r="C8" s="203">
        <v>204188</v>
      </c>
      <c r="D8" s="203">
        <v>2145684</v>
      </c>
      <c r="E8" s="203">
        <v>2139742</v>
      </c>
      <c r="F8" s="204">
        <v>-0.27692800990267591</v>
      </c>
      <c r="G8" s="20"/>
    </row>
    <row r="9" spans="1:14" ht="15.6" customHeight="1">
      <c r="A9" s="202" t="s">
        <v>8</v>
      </c>
      <c r="B9" s="203">
        <v>640391</v>
      </c>
      <c r="C9" s="203">
        <v>472060</v>
      </c>
      <c r="D9" s="203">
        <v>3882528</v>
      </c>
      <c r="E9" s="203">
        <v>3589248</v>
      </c>
      <c r="F9" s="204">
        <v>-7.5538412086145996</v>
      </c>
      <c r="G9" s="20"/>
    </row>
    <row r="10" spans="1:14" ht="15.6" customHeight="1">
      <c r="A10" s="202" t="s">
        <v>10</v>
      </c>
      <c r="B10" s="203">
        <v>282145</v>
      </c>
      <c r="C10" s="203">
        <v>436761</v>
      </c>
      <c r="D10" s="203">
        <v>3240316</v>
      </c>
      <c r="E10" s="203">
        <v>3194217</v>
      </c>
      <c r="F10" s="204">
        <v>-1.422669887751695</v>
      </c>
    </row>
    <row r="11" spans="1:14" ht="15.6" customHeight="1">
      <c r="A11" s="202" t="s">
        <v>9</v>
      </c>
      <c r="B11" s="203">
        <v>8611357</v>
      </c>
      <c r="C11" s="203">
        <v>8048948</v>
      </c>
      <c r="D11" s="203">
        <v>67590395</v>
      </c>
      <c r="E11" s="203">
        <v>65081478</v>
      </c>
      <c r="F11" s="204">
        <v>-3.7119430948731629</v>
      </c>
    </row>
    <row r="12" spans="1:14" ht="15.6" customHeight="1">
      <c r="A12" s="202" t="s">
        <v>6</v>
      </c>
      <c r="B12" s="203">
        <v>534811</v>
      </c>
      <c r="C12" s="203">
        <v>625857</v>
      </c>
      <c r="D12" s="203">
        <v>3671600</v>
      </c>
      <c r="E12" s="203">
        <v>3828695</v>
      </c>
      <c r="F12" s="204">
        <v>4.2786523586447336</v>
      </c>
    </row>
    <row r="13" spans="1:14" ht="15.6" customHeight="1">
      <c r="A13" s="202" t="s">
        <v>175</v>
      </c>
      <c r="B13" s="203">
        <v>1412763</v>
      </c>
      <c r="C13" s="203">
        <v>1479146</v>
      </c>
      <c r="D13" s="203">
        <v>10579590</v>
      </c>
      <c r="E13" s="203">
        <v>11114753</v>
      </c>
      <c r="F13" s="204">
        <v>5.0584474445607128</v>
      </c>
    </row>
    <row r="14" spans="1:14" ht="15.6" customHeight="1">
      <c r="A14" s="202" t="s">
        <v>153</v>
      </c>
      <c r="B14" s="203">
        <v>5809656</v>
      </c>
      <c r="C14" s="203">
        <v>4783777</v>
      </c>
      <c r="D14" s="203">
        <v>47414046</v>
      </c>
      <c r="E14" s="203">
        <v>41766436</v>
      </c>
      <c r="F14" s="204">
        <v>-11.91125937659908</v>
      </c>
    </row>
    <row r="15" spans="1:14" ht="15.6" customHeight="1">
      <c r="A15" s="202" t="s">
        <v>150</v>
      </c>
      <c r="B15" s="203">
        <v>2555367</v>
      </c>
      <c r="C15" s="203">
        <v>2518536</v>
      </c>
      <c r="D15" s="203">
        <v>21695304</v>
      </c>
      <c r="E15" s="203">
        <v>22006033</v>
      </c>
      <c r="F15" s="204">
        <v>1.4322408204098021</v>
      </c>
    </row>
    <row r="16" spans="1:14" ht="15.6" customHeight="1">
      <c r="A16" s="202" t="s">
        <v>149</v>
      </c>
      <c r="B16" s="203">
        <v>2903625</v>
      </c>
      <c r="C16" s="203">
        <v>3787377</v>
      </c>
      <c r="D16" s="203">
        <v>24286067</v>
      </c>
      <c r="E16" s="203">
        <v>25075521</v>
      </c>
      <c r="F16" s="204">
        <v>3.2506457303276051</v>
      </c>
      <c r="G16" s="15"/>
    </row>
    <row r="17" spans="1:7" ht="15.6" customHeight="1">
      <c r="A17" s="202" t="s">
        <v>155</v>
      </c>
      <c r="B17" s="203">
        <v>1959605</v>
      </c>
      <c r="C17" s="203">
        <v>1489142</v>
      </c>
      <c r="D17" s="203">
        <v>14849209</v>
      </c>
      <c r="E17" s="203">
        <v>11688889</v>
      </c>
      <c r="F17" s="204">
        <v>-21.282749808424139</v>
      </c>
      <c r="G17" s="16"/>
    </row>
    <row r="18" spans="1:7" ht="15.6" customHeight="1">
      <c r="A18" s="202" t="s">
        <v>152</v>
      </c>
      <c r="B18" s="203">
        <v>124963</v>
      </c>
      <c r="C18" s="203">
        <v>100007</v>
      </c>
      <c r="D18" s="203">
        <v>835137</v>
      </c>
      <c r="E18" s="203">
        <v>785696</v>
      </c>
      <c r="F18" s="204">
        <v>-5.9201065214449784</v>
      </c>
    </row>
    <row r="19" spans="1:7" ht="15.6" customHeight="1">
      <c r="A19" s="202" t="s">
        <v>148</v>
      </c>
      <c r="B19" s="203">
        <v>913595</v>
      </c>
      <c r="C19" s="203">
        <v>570361</v>
      </c>
      <c r="D19" s="203">
        <v>7868278</v>
      </c>
      <c r="E19" s="203">
        <v>5942474</v>
      </c>
      <c r="F19" s="204">
        <v>-24.475545983504901</v>
      </c>
    </row>
    <row r="20" spans="1:7" ht="15.6" customHeight="1">
      <c r="A20" s="202" t="s">
        <v>147</v>
      </c>
      <c r="B20" s="203">
        <v>1740751</v>
      </c>
      <c r="C20" s="203">
        <v>1293487</v>
      </c>
      <c r="D20" s="203">
        <v>12661668</v>
      </c>
      <c r="E20" s="203">
        <v>13667693</v>
      </c>
      <c r="F20" s="204">
        <v>7.9454381523824509</v>
      </c>
    </row>
    <row r="21" spans="1:7" ht="15.6" customHeight="1">
      <c r="A21" s="202" t="s">
        <v>154</v>
      </c>
      <c r="B21" s="203">
        <v>2758174</v>
      </c>
      <c r="C21" s="203">
        <v>2392553</v>
      </c>
      <c r="D21" s="203">
        <v>20832031</v>
      </c>
      <c r="E21" s="203">
        <v>19760575</v>
      </c>
      <c r="F21" s="204">
        <v>-5.1433103186146383</v>
      </c>
    </row>
    <row r="22" spans="1:7" ht="15.6" customHeight="1">
      <c r="A22" s="202" t="s">
        <v>151</v>
      </c>
      <c r="B22" s="203">
        <v>2321332</v>
      </c>
      <c r="C22" s="203">
        <v>2150780</v>
      </c>
      <c r="D22" s="203">
        <v>17337084</v>
      </c>
      <c r="E22" s="203">
        <v>17197607</v>
      </c>
      <c r="F22" s="204">
        <v>-0.80450091837819571</v>
      </c>
    </row>
    <row r="23" spans="1:7" ht="15.6" customHeight="1">
      <c r="A23" s="202" t="s">
        <v>171</v>
      </c>
      <c r="B23" s="203">
        <v>160750</v>
      </c>
      <c r="C23" s="203">
        <v>222223</v>
      </c>
      <c r="D23" s="203">
        <v>3500978</v>
      </c>
      <c r="E23" s="203">
        <v>1571467</v>
      </c>
      <c r="F23" s="204">
        <v>-55.113485431785058</v>
      </c>
    </row>
    <row r="24" spans="1:7" ht="15.6" customHeight="1">
      <c r="A24" s="202" t="s">
        <v>146</v>
      </c>
      <c r="B24" s="203">
        <v>238171</v>
      </c>
      <c r="C24" s="203">
        <v>307355</v>
      </c>
      <c r="D24" s="203">
        <v>1391473</v>
      </c>
      <c r="E24" s="203">
        <v>1446632</v>
      </c>
      <c r="F24" s="204">
        <v>3.964072605073909</v>
      </c>
    </row>
    <row r="25" spans="1:7" ht="15.6" customHeight="1">
      <c r="A25" s="202" t="s">
        <v>145</v>
      </c>
      <c r="B25" s="203">
        <v>52021</v>
      </c>
      <c r="C25" s="203">
        <v>44373</v>
      </c>
      <c r="D25" s="203">
        <v>388147</v>
      </c>
      <c r="E25" s="203">
        <v>349545</v>
      </c>
      <c r="F25" s="204">
        <v>-9.9452011737820953</v>
      </c>
    </row>
    <row r="26" spans="1:7" ht="15.6" customHeight="1">
      <c r="A26" s="202" t="s">
        <v>157</v>
      </c>
      <c r="B26" s="203">
        <v>190721</v>
      </c>
      <c r="C26" s="203">
        <v>155671</v>
      </c>
      <c r="D26" s="203">
        <v>1462202</v>
      </c>
      <c r="E26" s="203">
        <v>1709493</v>
      </c>
      <c r="F26" s="204">
        <v>16.91223237281854</v>
      </c>
    </row>
    <row r="27" spans="1:7" ht="15.6" customHeight="1">
      <c r="A27" s="202" t="s">
        <v>173</v>
      </c>
      <c r="B27" s="203">
        <v>209947</v>
      </c>
      <c r="C27" s="203">
        <v>261896</v>
      </c>
      <c r="D27" s="203">
        <v>2149003</v>
      </c>
      <c r="E27" s="203">
        <v>2301590</v>
      </c>
      <c r="F27" s="204">
        <v>7.1003623540776886</v>
      </c>
    </row>
    <row r="28" spans="1:7" ht="15.6" customHeight="1">
      <c r="A28" s="202" t="s">
        <v>177</v>
      </c>
      <c r="B28" s="203">
        <v>991877</v>
      </c>
      <c r="C28" s="203">
        <v>1412065</v>
      </c>
      <c r="D28" s="203">
        <v>7499357</v>
      </c>
      <c r="E28" s="203">
        <v>8559308</v>
      </c>
      <c r="F28" s="204">
        <v>14.133891745652321</v>
      </c>
    </row>
    <row r="29" spans="1:7" ht="15.6" customHeight="1">
      <c r="A29" s="202" t="s">
        <v>178</v>
      </c>
      <c r="B29" s="203">
        <v>476403</v>
      </c>
      <c r="C29" s="203">
        <v>469134</v>
      </c>
      <c r="D29" s="203">
        <v>4124176</v>
      </c>
      <c r="E29" s="203">
        <v>4517590</v>
      </c>
      <c r="F29" s="204">
        <v>9.5392146212964661</v>
      </c>
    </row>
    <row r="30" spans="1:7" ht="15.6" customHeight="1">
      <c r="A30" s="202" t="s">
        <v>179</v>
      </c>
      <c r="B30" s="203">
        <v>250805</v>
      </c>
      <c r="C30" s="203">
        <v>324219</v>
      </c>
      <c r="D30" s="203">
        <v>2464244</v>
      </c>
      <c r="E30" s="203">
        <v>2526744</v>
      </c>
      <c r="F30" s="204">
        <v>2.5362748169418272</v>
      </c>
    </row>
    <row r="31" spans="1:7" ht="15.6" customHeight="1">
      <c r="A31" s="202" t="s">
        <v>180</v>
      </c>
      <c r="B31" s="203">
        <v>2145995</v>
      </c>
      <c r="C31" s="203">
        <v>2560952</v>
      </c>
      <c r="D31" s="203">
        <v>20549024</v>
      </c>
      <c r="E31" s="203">
        <v>21638385</v>
      </c>
      <c r="F31" s="204">
        <v>5.3012785424748188</v>
      </c>
    </row>
    <row r="32" spans="1:7" ht="15.6" customHeight="1">
      <c r="A32" s="202" t="s">
        <v>181</v>
      </c>
      <c r="B32" s="203">
        <v>6845725</v>
      </c>
      <c r="C32" s="203">
        <v>6375735</v>
      </c>
      <c r="D32" s="203">
        <v>55384902</v>
      </c>
      <c r="E32" s="203">
        <v>51024717</v>
      </c>
      <c r="F32" s="204">
        <v>-7.8725155097322377</v>
      </c>
    </row>
    <row r="33" spans="1:6" ht="15.6" customHeight="1">
      <c r="A33" s="202" t="s">
        <v>182</v>
      </c>
      <c r="B33" s="203">
        <v>310279</v>
      </c>
      <c r="C33" s="203">
        <v>339954</v>
      </c>
      <c r="D33" s="203">
        <v>3008050</v>
      </c>
      <c r="E33" s="203">
        <v>3104179</v>
      </c>
      <c r="F33" s="204">
        <v>3.1957248051062952</v>
      </c>
    </row>
    <row r="34" spans="1:6" ht="15.6" customHeight="1">
      <c r="A34" s="202" t="s">
        <v>183</v>
      </c>
      <c r="B34" s="203">
        <v>124158</v>
      </c>
      <c r="C34" s="203">
        <v>123135</v>
      </c>
      <c r="D34" s="203">
        <v>1052440</v>
      </c>
      <c r="E34" s="203">
        <v>1028029</v>
      </c>
      <c r="F34" s="204">
        <v>-2.319467143020034</v>
      </c>
    </row>
    <row r="35" spans="1:6" ht="15.6" customHeight="1">
      <c r="A35" s="170" t="s">
        <v>158</v>
      </c>
      <c r="B35" s="192">
        <f>SUM(B7:B34)</f>
        <v>46323700</v>
      </c>
      <c r="C35" s="192">
        <f>SUM(C7:C34)</f>
        <v>44005629</v>
      </c>
      <c r="D35" s="90">
        <f>SUM(D7:D34)</f>
        <v>370882555</v>
      </c>
      <c r="E35" s="92">
        <f>SUM(E7:E34)</f>
        <v>355653398</v>
      </c>
      <c r="F35" s="154">
        <f>E35*100/D35-100</f>
        <v>-4.1061939405588959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652454</v>
      </c>
      <c r="C7" s="203">
        <v>577978</v>
      </c>
      <c r="D7" s="203">
        <v>5681225</v>
      </c>
      <c r="E7" s="203">
        <v>4870589</v>
      </c>
      <c r="F7" s="204">
        <v>-14.26868325053135</v>
      </c>
      <c r="G7" s="51"/>
    </row>
    <row r="8" spans="1:14" ht="15.6" customHeight="1">
      <c r="A8" s="202" t="s">
        <v>11</v>
      </c>
      <c r="B8" s="203">
        <v>0</v>
      </c>
      <c r="C8" s="203">
        <v>3006</v>
      </c>
      <c r="D8" s="203">
        <v>17005</v>
      </c>
      <c r="E8" s="203">
        <v>28018</v>
      </c>
      <c r="F8" s="204">
        <v>64.7633049103205</v>
      </c>
      <c r="G8" s="20"/>
    </row>
    <row r="9" spans="1:14" ht="15.6" customHeight="1">
      <c r="A9" s="202" t="s">
        <v>8</v>
      </c>
      <c r="B9" s="203">
        <v>3006</v>
      </c>
      <c r="C9" s="203">
        <v>7000</v>
      </c>
      <c r="D9" s="203">
        <v>63101</v>
      </c>
      <c r="E9" s="203">
        <v>15227</v>
      </c>
      <c r="F9" s="204">
        <v>-75.868845184703886</v>
      </c>
      <c r="G9" s="20"/>
    </row>
    <row r="10" spans="1:14" ht="15.6" customHeight="1">
      <c r="A10" s="202" t="s">
        <v>10</v>
      </c>
      <c r="B10" s="203">
        <v>75086</v>
      </c>
      <c r="C10" s="203">
        <v>79563</v>
      </c>
      <c r="D10" s="203">
        <v>447684</v>
      </c>
      <c r="E10" s="203">
        <v>475359</v>
      </c>
      <c r="F10" s="204">
        <v>6.1818157450344406</v>
      </c>
    </row>
    <row r="11" spans="1:14" ht="15.6" customHeight="1">
      <c r="A11" s="202" t="s">
        <v>9</v>
      </c>
      <c r="B11" s="203">
        <v>2682846</v>
      </c>
      <c r="C11" s="203">
        <v>2345110</v>
      </c>
      <c r="D11" s="203">
        <v>19055341</v>
      </c>
      <c r="E11" s="203">
        <v>17604756</v>
      </c>
      <c r="F11" s="204">
        <v>-7.612485129497288</v>
      </c>
    </row>
    <row r="12" spans="1:14" ht="15.6" customHeight="1">
      <c r="A12" s="202" t="s">
        <v>6</v>
      </c>
      <c r="B12" s="203">
        <v>185382</v>
      </c>
      <c r="C12" s="203">
        <v>221039</v>
      </c>
      <c r="D12" s="203">
        <v>1027483</v>
      </c>
      <c r="E12" s="203">
        <v>1013941</v>
      </c>
      <c r="F12" s="204">
        <v>-1.317978010341776</v>
      </c>
    </row>
    <row r="13" spans="1:14" ht="15.6" customHeight="1">
      <c r="A13" s="202" t="s">
        <v>175</v>
      </c>
      <c r="B13" s="203">
        <v>141911</v>
      </c>
      <c r="C13" s="203">
        <v>168393</v>
      </c>
      <c r="D13" s="203">
        <v>1018351</v>
      </c>
      <c r="E13" s="203">
        <v>1039436</v>
      </c>
      <c r="F13" s="204">
        <v>2.0705041778325892</v>
      </c>
    </row>
    <row r="14" spans="1:14" ht="15.6" customHeight="1">
      <c r="A14" s="202" t="s">
        <v>153</v>
      </c>
      <c r="B14" s="203">
        <v>1004330</v>
      </c>
      <c r="C14" s="203">
        <v>849104</v>
      </c>
      <c r="D14" s="203">
        <v>10404441</v>
      </c>
      <c r="E14" s="203">
        <v>8491629</v>
      </c>
      <c r="F14" s="204">
        <v>-18.38457251091144</v>
      </c>
    </row>
    <row r="15" spans="1:14" ht="15.6" customHeight="1">
      <c r="A15" s="202" t="s">
        <v>150</v>
      </c>
      <c r="B15" s="203">
        <v>1507205</v>
      </c>
      <c r="C15" s="203">
        <v>1571157</v>
      </c>
      <c r="D15" s="203">
        <v>13313531</v>
      </c>
      <c r="E15" s="203">
        <v>13591021</v>
      </c>
      <c r="F15" s="204">
        <v>2.084270506449414</v>
      </c>
    </row>
    <row r="16" spans="1:14" ht="15.6" customHeight="1">
      <c r="A16" s="202" t="s">
        <v>149</v>
      </c>
      <c r="B16" s="203">
        <v>2261952</v>
      </c>
      <c r="C16" s="203">
        <v>2795104</v>
      </c>
      <c r="D16" s="203">
        <v>19190818</v>
      </c>
      <c r="E16" s="203">
        <v>18833237</v>
      </c>
      <c r="F16" s="204">
        <v>-1.8632921223055801</v>
      </c>
      <c r="G16" s="15"/>
    </row>
    <row r="17" spans="1:7" ht="15.6" customHeight="1">
      <c r="A17" s="202" t="s">
        <v>155</v>
      </c>
      <c r="B17" s="203">
        <v>897667</v>
      </c>
      <c r="C17" s="203">
        <v>924432</v>
      </c>
      <c r="D17" s="203">
        <v>6866882</v>
      </c>
      <c r="E17" s="203">
        <v>6378731</v>
      </c>
      <c r="F17" s="204">
        <v>-7.1087722200556271</v>
      </c>
      <c r="G17" s="16"/>
    </row>
    <row r="18" spans="1:7" ht="15.6" customHeight="1">
      <c r="A18" s="202" t="s">
        <v>152</v>
      </c>
      <c r="B18" s="203">
        <v>72838</v>
      </c>
      <c r="C18" s="203">
        <v>57813</v>
      </c>
      <c r="D18" s="203">
        <v>452817</v>
      </c>
      <c r="E18" s="203">
        <v>429986</v>
      </c>
      <c r="F18" s="204">
        <v>-5.041992681370175</v>
      </c>
    </row>
    <row r="19" spans="1:7" ht="15.6" customHeight="1">
      <c r="A19" s="202" t="s">
        <v>148</v>
      </c>
      <c r="B19" s="203">
        <v>268618</v>
      </c>
      <c r="C19" s="203">
        <v>154117</v>
      </c>
      <c r="D19" s="203">
        <v>2320833</v>
      </c>
      <c r="E19" s="203">
        <v>2692152</v>
      </c>
      <c r="F19" s="204">
        <v>15.99938470368183</v>
      </c>
    </row>
    <row r="20" spans="1:7" ht="15.6" customHeight="1">
      <c r="A20" s="202" t="s">
        <v>147</v>
      </c>
      <c r="B20" s="203">
        <v>78033</v>
      </c>
      <c r="C20" s="203">
        <v>104689</v>
      </c>
      <c r="D20" s="203">
        <v>571364</v>
      </c>
      <c r="E20" s="203">
        <v>743185</v>
      </c>
      <c r="F20" s="204">
        <v>30.072073144265289</v>
      </c>
    </row>
    <row r="21" spans="1:7" ht="15.6" customHeight="1">
      <c r="A21" s="202" t="s">
        <v>154</v>
      </c>
      <c r="B21" s="203">
        <v>2297474</v>
      </c>
      <c r="C21" s="203">
        <v>1744416</v>
      </c>
      <c r="D21" s="203">
        <v>16572288</v>
      </c>
      <c r="E21" s="203">
        <v>15310448</v>
      </c>
      <c r="F21" s="204">
        <v>-7.6141568382108753</v>
      </c>
    </row>
    <row r="22" spans="1:7" ht="15.6" customHeight="1">
      <c r="A22" s="202" t="s">
        <v>151</v>
      </c>
      <c r="B22" s="203">
        <v>810943</v>
      </c>
      <c r="C22" s="203">
        <v>407587</v>
      </c>
      <c r="D22" s="203">
        <v>5508605</v>
      </c>
      <c r="E22" s="203">
        <v>4644750</v>
      </c>
      <c r="F22" s="204">
        <v>-15.68191946962979</v>
      </c>
    </row>
    <row r="23" spans="1:7" ht="15.6" customHeight="1">
      <c r="A23" s="202" t="s">
        <v>171</v>
      </c>
      <c r="B23" s="203">
        <v>6657</v>
      </c>
      <c r="C23" s="203">
        <v>22066</v>
      </c>
      <c r="D23" s="203">
        <v>73673</v>
      </c>
      <c r="E23" s="203">
        <v>78450</v>
      </c>
      <c r="F23" s="204">
        <v>6.4840579316710327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4889</v>
      </c>
      <c r="C25" s="203">
        <v>4923</v>
      </c>
      <c r="D25" s="203">
        <v>41753</v>
      </c>
      <c r="E25" s="203">
        <v>42072</v>
      </c>
      <c r="F25" s="204">
        <v>0.76401695686537607</v>
      </c>
    </row>
    <row r="26" spans="1:7" ht="15.6" customHeight="1">
      <c r="A26" s="202" t="s">
        <v>157</v>
      </c>
      <c r="B26" s="203">
        <v>134286</v>
      </c>
      <c r="C26" s="203">
        <v>88502</v>
      </c>
      <c r="D26" s="203">
        <v>885120</v>
      </c>
      <c r="E26" s="203">
        <v>844447</v>
      </c>
      <c r="F26" s="204">
        <v>-4.595196131597973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323612</v>
      </c>
      <c r="C28" s="203">
        <v>658568</v>
      </c>
      <c r="D28" s="203">
        <v>2289477</v>
      </c>
      <c r="E28" s="203">
        <v>2877538</v>
      </c>
      <c r="F28" s="204">
        <v>25.68538578898151</v>
      </c>
    </row>
    <row r="29" spans="1:7" ht="15.6" customHeight="1">
      <c r="A29" s="202" t="s">
        <v>178</v>
      </c>
      <c r="B29" s="203">
        <v>31046</v>
      </c>
      <c r="C29" s="203">
        <v>2002</v>
      </c>
      <c r="D29" s="203">
        <v>187997</v>
      </c>
      <c r="E29" s="203">
        <v>136619</v>
      </c>
      <c r="F29" s="204">
        <v>-27.329159507864489</v>
      </c>
    </row>
    <row r="30" spans="1:7" ht="15.6" customHeight="1">
      <c r="A30" s="202" t="s">
        <v>179</v>
      </c>
      <c r="B30" s="203">
        <v>36968</v>
      </c>
      <c r="C30" s="203">
        <v>40224</v>
      </c>
      <c r="D30" s="203">
        <v>300639</v>
      </c>
      <c r="E30" s="203">
        <v>295293</v>
      </c>
      <c r="F30" s="204">
        <v>-1.778212407571871</v>
      </c>
    </row>
    <row r="31" spans="1:7" ht="15.6" customHeight="1">
      <c r="A31" s="202" t="s">
        <v>180</v>
      </c>
      <c r="B31" s="203">
        <v>1520509</v>
      </c>
      <c r="C31" s="203">
        <v>1725257</v>
      </c>
      <c r="D31" s="203">
        <v>12848059</v>
      </c>
      <c r="E31" s="203">
        <v>13449404</v>
      </c>
      <c r="F31" s="204">
        <v>4.6804346088385813</v>
      </c>
    </row>
    <row r="32" spans="1:7" ht="15.6" customHeight="1">
      <c r="A32" s="202" t="s">
        <v>181</v>
      </c>
      <c r="B32" s="203">
        <v>637961</v>
      </c>
      <c r="C32" s="203">
        <v>521646</v>
      </c>
      <c r="D32" s="203">
        <v>3837664</v>
      </c>
      <c r="E32" s="203">
        <v>3522898</v>
      </c>
      <c r="F32" s="204">
        <v>-8.2020208126610328</v>
      </c>
    </row>
    <row r="33" spans="1:6" ht="15.6" customHeight="1">
      <c r="A33" s="202" t="s">
        <v>182</v>
      </c>
      <c r="B33" s="203">
        <v>0</v>
      </c>
      <c r="C33" s="203">
        <v>3414</v>
      </c>
      <c r="D33" s="203">
        <v>18918</v>
      </c>
      <c r="E33" s="203">
        <v>25877</v>
      </c>
      <c r="F33" s="204">
        <v>36.78507241780315</v>
      </c>
    </row>
    <row r="34" spans="1:6" ht="15.6" customHeight="1">
      <c r="A34" s="202" t="s">
        <v>183</v>
      </c>
      <c r="B34" s="203">
        <v>17633</v>
      </c>
      <c r="C34" s="203">
        <v>18765</v>
      </c>
      <c r="D34" s="203">
        <v>231545</v>
      </c>
      <c r="E34" s="203">
        <v>197852</v>
      </c>
      <c r="F34" s="204">
        <v>-14.55138310047723</v>
      </c>
    </row>
    <row r="35" spans="1:6" ht="15.6" customHeight="1">
      <c r="A35" s="170" t="s">
        <v>158</v>
      </c>
      <c r="B35" s="90">
        <f>SUM(B7:B34)</f>
        <v>15653306</v>
      </c>
      <c r="C35" s="91">
        <f>SUM(C7:C34)</f>
        <v>15095875</v>
      </c>
      <c r="D35" s="90">
        <f>SUM(D7:D34)</f>
        <v>123226616</v>
      </c>
      <c r="E35" s="92">
        <f>SUM(E7:E34)</f>
        <v>117632915</v>
      </c>
      <c r="F35" s="154">
        <f>E35*100/D35-100</f>
        <v>-4.5393610419359334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715089</v>
      </c>
      <c r="C7" s="203">
        <v>439230</v>
      </c>
      <c r="D7" s="203">
        <v>2666547</v>
      </c>
      <c r="E7" s="203">
        <v>3759419</v>
      </c>
      <c r="F7" s="204">
        <v>40.984539181195743</v>
      </c>
      <c r="G7" s="51"/>
    </row>
    <row r="8" spans="1:14" ht="15.6" customHeight="1">
      <c r="A8" s="202" t="s">
        <v>11</v>
      </c>
      <c r="B8" s="203">
        <v>202886</v>
      </c>
      <c r="C8" s="203">
        <v>90492</v>
      </c>
      <c r="D8" s="203">
        <v>1095799</v>
      </c>
      <c r="E8" s="203">
        <v>1264503</v>
      </c>
      <c r="F8" s="204">
        <v>15.39552417916059</v>
      </c>
      <c r="G8" s="20"/>
    </row>
    <row r="9" spans="1:14" ht="15.6" customHeight="1">
      <c r="A9" s="202" t="s">
        <v>8</v>
      </c>
      <c r="B9" s="203">
        <v>521855</v>
      </c>
      <c r="C9" s="203">
        <v>360844</v>
      </c>
      <c r="D9" s="203">
        <v>2761227</v>
      </c>
      <c r="E9" s="203">
        <v>2751940</v>
      </c>
      <c r="F9" s="204">
        <v>-0.33633598396654918</v>
      </c>
      <c r="G9" s="20"/>
    </row>
    <row r="10" spans="1:14" ht="15.6" customHeight="1">
      <c r="A10" s="202" t="s">
        <v>10</v>
      </c>
      <c r="B10" s="203">
        <v>147827</v>
      </c>
      <c r="C10" s="203">
        <v>238096</v>
      </c>
      <c r="D10" s="203">
        <v>2064891</v>
      </c>
      <c r="E10" s="203">
        <v>1941158</v>
      </c>
      <c r="F10" s="204">
        <v>-5.9922291297700534</v>
      </c>
    </row>
    <row r="11" spans="1:14" ht="15.6" customHeight="1">
      <c r="A11" s="202" t="s">
        <v>9</v>
      </c>
      <c r="B11" s="203">
        <v>151921</v>
      </c>
      <c r="C11" s="203">
        <v>22314</v>
      </c>
      <c r="D11" s="203">
        <v>1060376</v>
      </c>
      <c r="E11" s="203">
        <v>330930</v>
      </c>
      <c r="F11" s="204">
        <v>-68.7912589496556</v>
      </c>
    </row>
    <row r="12" spans="1:14" ht="15.6" customHeight="1">
      <c r="A12" s="202" t="s">
        <v>6</v>
      </c>
      <c r="B12" s="203">
        <v>180248</v>
      </c>
      <c r="C12" s="203">
        <v>242771</v>
      </c>
      <c r="D12" s="203">
        <v>1107986</v>
      </c>
      <c r="E12" s="203">
        <v>1427086</v>
      </c>
      <c r="F12" s="204">
        <v>28.800002888123149</v>
      </c>
    </row>
    <row r="13" spans="1:14" ht="15.6" customHeight="1">
      <c r="A13" s="202" t="s">
        <v>175</v>
      </c>
      <c r="B13" s="203">
        <v>30518</v>
      </c>
      <c r="C13" s="203">
        <v>18955</v>
      </c>
      <c r="D13" s="203">
        <v>269297</v>
      </c>
      <c r="E13" s="203">
        <v>276207</v>
      </c>
      <c r="F13" s="204">
        <v>2.565940207280434</v>
      </c>
    </row>
    <row r="14" spans="1:14" ht="15.6" customHeight="1">
      <c r="A14" s="202" t="s">
        <v>153</v>
      </c>
      <c r="B14" s="203">
        <v>378600</v>
      </c>
      <c r="C14" s="203">
        <v>348778</v>
      </c>
      <c r="D14" s="203">
        <v>2967406</v>
      </c>
      <c r="E14" s="203">
        <v>3364451</v>
      </c>
      <c r="F14" s="204">
        <v>13.380204798399671</v>
      </c>
    </row>
    <row r="15" spans="1:14" ht="15.6" customHeight="1">
      <c r="A15" s="202" t="s">
        <v>150</v>
      </c>
      <c r="B15" s="203">
        <v>344786</v>
      </c>
      <c r="C15" s="203">
        <v>318263</v>
      </c>
      <c r="D15" s="203">
        <v>2470735</v>
      </c>
      <c r="E15" s="203">
        <v>2747837</v>
      </c>
      <c r="F15" s="204">
        <v>11.21536708712185</v>
      </c>
    </row>
    <row r="16" spans="1:14" ht="15.6" customHeight="1">
      <c r="A16" s="202" t="s">
        <v>149</v>
      </c>
      <c r="B16" s="203">
        <v>547564</v>
      </c>
      <c r="C16" s="203">
        <v>880092</v>
      </c>
      <c r="D16" s="203">
        <v>4386383</v>
      </c>
      <c r="E16" s="203">
        <v>5548344</v>
      </c>
      <c r="F16" s="204">
        <v>26.49018564954314</v>
      </c>
      <c r="G16" s="15"/>
    </row>
    <row r="17" spans="1:7" ht="15.6" customHeight="1">
      <c r="A17" s="202" t="s">
        <v>155</v>
      </c>
      <c r="B17" s="203">
        <v>924684</v>
      </c>
      <c r="C17" s="203">
        <v>468708</v>
      </c>
      <c r="D17" s="203">
        <v>6897757</v>
      </c>
      <c r="E17" s="203">
        <v>4495728</v>
      </c>
      <c r="F17" s="204">
        <v>-34.823334599928643</v>
      </c>
      <c r="G17" s="16"/>
    </row>
    <row r="18" spans="1:7" ht="15.6" customHeight="1">
      <c r="A18" s="202" t="s">
        <v>152</v>
      </c>
      <c r="B18" s="203">
        <v>800</v>
      </c>
      <c r="C18" s="203">
        <v>750</v>
      </c>
      <c r="D18" s="203">
        <v>4456</v>
      </c>
      <c r="E18" s="203">
        <v>6176</v>
      </c>
      <c r="F18" s="204">
        <v>38.599640933572722</v>
      </c>
    </row>
    <row r="19" spans="1:7" ht="15.6" customHeight="1">
      <c r="A19" s="202" t="s">
        <v>148</v>
      </c>
      <c r="B19" s="203">
        <v>544330</v>
      </c>
      <c r="C19" s="203">
        <v>360831</v>
      </c>
      <c r="D19" s="203">
        <v>4919751</v>
      </c>
      <c r="E19" s="203">
        <v>2510643</v>
      </c>
      <c r="F19" s="204">
        <v>-48.968088019088768</v>
      </c>
    </row>
    <row r="20" spans="1:7" ht="15.6" customHeight="1">
      <c r="A20" s="202" t="s">
        <v>147</v>
      </c>
      <c r="B20" s="203">
        <v>1581070</v>
      </c>
      <c r="C20" s="203">
        <v>1056638</v>
      </c>
      <c r="D20" s="203">
        <v>11251655</v>
      </c>
      <c r="E20" s="203">
        <v>11895424</v>
      </c>
      <c r="F20" s="204">
        <v>5.721549407620472</v>
      </c>
    </row>
    <row r="21" spans="1:7" ht="15.6" customHeight="1">
      <c r="A21" s="202" t="s">
        <v>154</v>
      </c>
      <c r="B21" s="203">
        <v>350387</v>
      </c>
      <c r="C21" s="203">
        <v>495733</v>
      </c>
      <c r="D21" s="203">
        <v>3388535</v>
      </c>
      <c r="E21" s="203">
        <v>3519775</v>
      </c>
      <c r="F21" s="204">
        <v>3.873060186776883</v>
      </c>
    </row>
    <row r="22" spans="1:7" ht="15.6" customHeight="1">
      <c r="A22" s="202" t="s">
        <v>151</v>
      </c>
      <c r="B22" s="203">
        <v>29425</v>
      </c>
      <c r="C22" s="203">
        <v>37486</v>
      </c>
      <c r="D22" s="203">
        <v>249137</v>
      </c>
      <c r="E22" s="203">
        <v>262800</v>
      </c>
      <c r="F22" s="204">
        <v>5.4841312209748034</v>
      </c>
    </row>
    <row r="23" spans="1:7" ht="15.6" customHeight="1">
      <c r="A23" s="202" t="s">
        <v>171</v>
      </c>
      <c r="B23" s="203">
        <v>32355</v>
      </c>
      <c r="C23" s="203">
        <v>120038</v>
      </c>
      <c r="D23" s="203">
        <v>945214</v>
      </c>
      <c r="E23" s="203">
        <v>872660</v>
      </c>
      <c r="F23" s="204">
        <v>-7.6759337039019746</v>
      </c>
    </row>
    <row r="24" spans="1:7" ht="15.6" customHeight="1">
      <c r="A24" s="202" t="s">
        <v>146</v>
      </c>
      <c r="B24" s="203">
        <v>173431</v>
      </c>
      <c r="C24" s="203">
        <v>221060</v>
      </c>
      <c r="D24" s="203">
        <v>629265</v>
      </c>
      <c r="E24" s="203">
        <v>727742</v>
      </c>
      <c r="F24" s="204">
        <v>15.649527623497249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16811</v>
      </c>
      <c r="E25" s="203">
        <v>10451</v>
      </c>
      <c r="F25" s="204">
        <v>-37.832371661412168</v>
      </c>
    </row>
    <row r="26" spans="1:7" ht="15.6" customHeight="1">
      <c r="A26" s="202" t="s">
        <v>157</v>
      </c>
      <c r="B26" s="203">
        <v>38921</v>
      </c>
      <c r="C26" s="203">
        <v>38817</v>
      </c>
      <c r="D26" s="203">
        <v>477035</v>
      </c>
      <c r="E26" s="203">
        <v>481162</v>
      </c>
      <c r="F26" s="204">
        <v>0.86513568186821033</v>
      </c>
    </row>
    <row r="27" spans="1:7" ht="15.6" customHeight="1">
      <c r="A27" s="202" t="s">
        <v>173</v>
      </c>
      <c r="B27" s="203">
        <v>56195</v>
      </c>
      <c r="C27" s="203">
        <v>120945</v>
      </c>
      <c r="D27" s="203">
        <v>546777</v>
      </c>
      <c r="E27" s="203">
        <v>682216</v>
      </c>
      <c r="F27" s="204">
        <v>24.770427432024391</v>
      </c>
    </row>
    <row r="28" spans="1:7" ht="15.6" customHeight="1">
      <c r="A28" s="202" t="s">
        <v>177</v>
      </c>
      <c r="B28" s="203">
        <v>14078</v>
      </c>
      <c r="C28" s="203">
        <v>42059</v>
      </c>
      <c r="D28" s="203">
        <v>266993</v>
      </c>
      <c r="E28" s="203">
        <v>245174</v>
      </c>
      <c r="F28" s="204">
        <v>-8.1721243628110045</v>
      </c>
    </row>
    <row r="29" spans="1:7" ht="15.6" customHeight="1">
      <c r="A29" s="202" t="s">
        <v>178</v>
      </c>
      <c r="B29" s="203">
        <v>255851</v>
      </c>
      <c r="C29" s="203">
        <v>279201</v>
      </c>
      <c r="D29" s="203">
        <v>2062858</v>
      </c>
      <c r="E29" s="203">
        <v>2466885</v>
      </c>
      <c r="F29" s="204">
        <v>19.58578826075281</v>
      </c>
    </row>
    <row r="30" spans="1:7" ht="15.6" customHeight="1">
      <c r="A30" s="202" t="s">
        <v>179</v>
      </c>
      <c r="B30" s="203">
        <v>90297</v>
      </c>
      <c r="C30" s="203">
        <v>162809</v>
      </c>
      <c r="D30" s="203">
        <v>1111877</v>
      </c>
      <c r="E30" s="203">
        <v>1198960</v>
      </c>
      <c r="F30" s="204">
        <v>7.8320713532162216</v>
      </c>
    </row>
    <row r="31" spans="1:7" ht="15.6" customHeight="1">
      <c r="A31" s="202" t="s">
        <v>180</v>
      </c>
      <c r="B31" s="203">
        <v>466382</v>
      </c>
      <c r="C31" s="203">
        <v>719903</v>
      </c>
      <c r="D31" s="203">
        <v>5871775</v>
      </c>
      <c r="E31" s="203">
        <v>6983121</v>
      </c>
      <c r="F31" s="204">
        <v>18.926917329087029</v>
      </c>
    </row>
    <row r="32" spans="1:7" ht="15.6" customHeight="1">
      <c r="A32" s="202" t="s">
        <v>181</v>
      </c>
      <c r="B32" s="203">
        <v>237271</v>
      </c>
      <c r="C32" s="203">
        <v>370672</v>
      </c>
      <c r="D32" s="203">
        <v>1546233</v>
      </c>
      <c r="E32" s="203">
        <v>1684012</v>
      </c>
      <c r="F32" s="204">
        <v>8.910623431268121</v>
      </c>
    </row>
    <row r="33" spans="1:6" ht="15.6" customHeight="1">
      <c r="A33" s="202" t="s">
        <v>182</v>
      </c>
      <c r="B33" s="203">
        <v>26957</v>
      </c>
      <c r="C33" s="203">
        <v>25878</v>
      </c>
      <c r="D33" s="203">
        <v>222618</v>
      </c>
      <c r="E33" s="203">
        <v>224240</v>
      </c>
      <c r="F33" s="204">
        <v>0.72860235919826266</v>
      </c>
    </row>
    <row r="34" spans="1:6" ht="15.6" customHeight="1">
      <c r="A34" s="202" t="s">
        <v>183</v>
      </c>
      <c r="B34" s="203">
        <v>57543</v>
      </c>
      <c r="C34" s="203">
        <v>47963</v>
      </c>
      <c r="D34" s="203">
        <v>269618</v>
      </c>
      <c r="E34" s="203">
        <v>366941</v>
      </c>
      <c r="F34" s="204">
        <v>36.096625596213897</v>
      </c>
    </row>
    <row r="35" spans="1:6" ht="15.6" customHeight="1">
      <c r="A35" s="170" t="s">
        <v>158</v>
      </c>
      <c r="B35" s="90">
        <f>SUM(B7:B34)</f>
        <v>8101271</v>
      </c>
      <c r="C35" s="91">
        <f>SUM(C7:C34)</f>
        <v>7529326</v>
      </c>
      <c r="D35" s="90">
        <f>SUM(D7:D34)</f>
        <v>61529012</v>
      </c>
      <c r="E35" s="92">
        <f>SUM(E7:E34)</f>
        <v>62045985</v>
      </c>
      <c r="F35" s="154">
        <f>E35*100/D35-100</f>
        <v>0.8402101434685818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70914</v>
      </c>
      <c r="C7" s="203">
        <v>38729</v>
      </c>
      <c r="D7" s="203">
        <v>671850</v>
      </c>
      <c r="E7" s="203">
        <v>406654</v>
      </c>
      <c r="F7" s="204">
        <v>-39.472501302374042</v>
      </c>
      <c r="G7" s="27"/>
    </row>
    <row r="8" spans="1:14" ht="15.6" customHeight="1">
      <c r="A8" s="202" t="s">
        <v>11</v>
      </c>
      <c r="B8" s="203">
        <v>116970</v>
      </c>
      <c r="C8" s="203">
        <v>110690</v>
      </c>
      <c r="D8" s="203">
        <v>1032880</v>
      </c>
      <c r="E8" s="203">
        <v>847221</v>
      </c>
      <c r="F8" s="204">
        <v>-17.974885756331819</v>
      </c>
      <c r="G8" s="20"/>
    </row>
    <row r="9" spans="1:14" ht="15.6" customHeight="1">
      <c r="A9" s="202" t="s">
        <v>8</v>
      </c>
      <c r="B9" s="203">
        <v>115530</v>
      </c>
      <c r="C9" s="203">
        <v>104216</v>
      </c>
      <c r="D9" s="203">
        <v>1058200</v>
      </c>
      <c r="E9" s="203">
        <v>822081</v>
      </c>
      <c r="F9" s="204">
        <v>-22.31326781326781</v>
      </c>
      <c r="G9" s="20"/>
    </row>
    <row r="10" spans="1:14" ht="15.6" customHeight="1">
      <c r="A10" s="202" t="s">
        <v>10</v>
      </c>
      <c r="B10" s="203">
        <v>59232</v>
      </c>
      <c r="C10" s="203">
        <v>119102</v>
      </c>
      <c r="D10" s="203">
        <v>727741</v>
      </c>
      <c r="E10" s="203">
        <v>777700</v>
      </c>
      <c r="F10" s="204">
        <v>6.864942335253887</v>
      </c>
    </row>
    <row r="11" spans="1:14" ht="15.6" customHeight="1">
      <c r="A11" s="202" t="s">
        <v>9</v>
      </c>
      <c r="B11" s="203">
        <v>5776590</v>
      </c>
      <c r="C11" s="203">
        <v>5681524</v>
      </c>
      <c r="D11" s="203">
        <v>47474678</v>
      </c>
      <c r="E11" s="203">
        <v>47145792</v>
      </c>
      <c r="F11" s="204">
        <v>-0.6927608861296477</v>
      </c>
    </row>
    <row r="12" spans="1:14" ht="15.6" customHeight="1">
      <c r="A12" s="202" t="s">
        <v>6</v>
      </c>
      <c r="B12" s="203">
        <v>169181</v>
      </c>
      <c r="C12" s="203">
        <v>162047</v>
      </c>
      <c r="D12" s="203">
        <v>1536131</v>
      </c>
      <c r="E12" s="203">
        <v>1387668</v>
      </c>
      <c r="F12" s="204">
        <v>-9.664735624761164</v>
      </c>
    </row>
    <row r="13" spans="1:14" ht="15.6" customHeight="1">
      <c r="A13" s="202" t="s">
        <v>175</v>
      </c>
      <c r="B13" s="203">
        <v>1240334</v>
      </c>
      <c r="C13" s="203">
        <v>1291798</v>
      </c>
      <c r="D13" s="203">
        <v>9291942</v>
      </c>
      <c r="E13" s="203">
        <v>9799110</v>
      </c>
      <c r="F13" s="204">
        <v>5.4581485764762618</v>
      </c>
    </row>
    <row r="14" spans="1:14" ht="15.6" customHeight="1">
      <c r="A14" s="202" t="s">
        <v>153</v>
      </c>
      <c r="B14" s="203">
        <v>4426726</v>
      </c>
      <c r="C14" s="203">
        <v>3585895</v>
      </c>
      <c r="D14" s="203">
        <v>34042199</v>
      </c>
      <c r="E14" s="203">
        <v>29910356</v>
      </c>
      <c r="F14" s="204">
        <v>-12.137415094718181</v>
      </c>
    </row>
    <row r="15" spans="1:14" ht="15.6" customHeight="1">
      <c r="A15" s="202" t="s">
        <v>150</v>
      </c>
      <c r="B15" s="203">
        <v>703376</v>
      </c>
      <c r="C15" s="203">
        <v>629116</v>
      </c>
      <c r="D15" s="203">
        <v>5911038</v>
      </c>
      <c r="E15" s="203">
        <v>5667175</v>
      </c>
      <c r="F15" s="204">
        <v>-4.1255529062746632</v>
      </c>
    </row>
    <row r="16" spans="1:14" ht="15.6" customHeight="1">
      <c r="A16" s="202" t="s">
        <v>149</v>
      </c>
      <c r="B16" s="203">
        <v>94109</v>
      </c>
      <c r="C16" s="203">
        <v>112181</v>
      </c>
      <c r="D16" s="203">
        <v>708866</v>
      </c>
      <c r="E16" s="203">
        <v>693940</v>
      </c>
      <c r="F16" s="204">
        <v>-2.1056165763345969</v>
      </c>
      <c r="G16" s="15"/>
    </row>
    <row r="17" spans="1:7" ht="15.6" customHeight="1">
      <c r="A17" s="202" t="s">
        <v>155</v>
      </c>
      <c r="B17" s="203">
        <v>137254</v>
      </c>
      <c r="C17" s="203">
        <v>96002</v>
      </c>
      <c r="D17" s="203">
        <v>1084570</v>
      </c>
      <c r="E17" s="203">
        <v>814430</v>
      </c>
      <c r="F17" s="204">
        <v>-24.907567054224259</v>
      </c>
      <c r="G17" s="16"/>
    </row>
    <row r="18" spans="1:7" ht="15.6" customHeight="1">
      <c r="A18" s="202" t="s">
        <v>152</v>
      </c>
      <c r="B18" s="203">
        <v>51325</v>
      </c>
      <c r="C18" s="203">
        <v>41444</v>
      </c>
      <c r="D18" s="203">
        <v>377864</v>
      </c>
      <c r="E18" s="203">
        <v>349534</v>
      </c>
      <c r="F18" s="204">
        <v>-7.4974064742870468</v>
      </c>
    </row>
    <row r="19" spans="1:7" ht="15.6" customHeight="1">
      <c r="A19" s="202" t="s">
        <v>148</v>
      </c>
      <c r="B19" s="203">
        <v>100647</v>
      </c>
      <c r="C19" s="203">
        <v>55413</v>
      </c>
      <c r="D19" s="203">
        <v>627694</v>
      </c>
      <c r="E19" s="203">
        <v>739679</v>
      </c>
      <c r="F19" s="204">
        <v>17.840699449094629</v>
      </c>
    </row>
    <row r="20" spans="1:7" ht="15.6" customHeight="1">
      <c r="A20" s="202" t="s">
        <v>147</v>
      </c>
      <c r="B20" s="203">
        <v>81648</v>
      </c>
      <c r="C20" s="203">
        <v>132160</v>
      </c>
      <c r="D20" s="203">
        <v>838649</v>
      </c>
      <c r="E20" s="203">
        <v>1029084</v>
      </c>
      <c r="F20" s="204">
        <v>22.70735432821121</v>
      </c>
    </row>
    <row r="21" spans="1:7" ht="15.6" customHeight="1">
      <c r="A21" s="202" t="s">
        <v>154</v>
      </c>
      <c r="B21" s="203">
        <v>110313</v>
      </c>
      <c r="C21" s="203">
        <v>152404</v>
      </c>
      <c r="D21" s="203">
        <v>871208</v>
      </c>
      <c r="E21" s="203">
        <v>930352</v>
      </c>
      <c r="F21" s="204">
        <v>6.7887347223625074</v>
      </c>
    </row>
    <row r="22" spans="1:7" ht="15.6" customHeight="1">
      <c r="A22" s="202" t="s">
        <v>151</v>
      </c>
      <c r="B22" s="203">
        <v>1480964</v>
      </c>
      <c r="C22" s="203">
        <v>1705707</v>
      </c>
      <c r="D22" s="203">
        <v>11579342</v>
      </c>
      <c r="E22" s="203">
        <v>12290057</v>
      </c>
      <c r="F22" s="204">
        <v>6.1377839949800252</v>
      </c>
    </row>
    <row r="23" spans="1:7" ht="15.6" customHeight="1">
      <c r="A23" s="202" t="s">
        <v>171</v>
      </c>
      <c r="B23" s="203">
        <v>121738</v>
      </c>
      <c r="C23" s="203">
        <v>80119</v>
      </c>
      <c r="D23" s="203">
        <v>2482091</v>
      </c>
      <c r="E23" s="203">
        <v>620357</v>
      </c>
      <c r="F23" s="204">
        <v>-75.006677837355682</v>
      </c>
    </row>
    <row r="24" spans="1:7" ht="15.6" customHeight="1">
      <c r="A24" s="202" t="s">
        <v>146</v>
      </c>
      <c r="B24" s="203">
        <v>64740</v>
      </c>
      <c r="C24" s="203">
        <v>86295</v>
      </c>
      <c r="D24" s="203">
        <v>762206</v>
      </c>
      <c r="E24" s="203">
        <v>718890</v>
      </c>
      <c r="F24" s="204">
        <v>-5.6829780925366578</v>
      </c>
    </row>
    <row r="25" spans="1:7" ht="15.6" customHeight="1">
      <c r="A25" s="202" t="s">
        <v>145</v>
      </c>
      <c r="B25" s="203">
        <v>47132</v>
      </c>
      <c r="C25" s="203">
        <v>39450</v>
      </c>
      <c r="D25" s="203">
        <v>329583</v>
      </c>
      <c r="E25" s="203">
        <v>297022</v>
      </c>
      <c r="F25" s="204">
        <v>-9.8794537339607871</v>
      </c>
    </row>
    <row r="26" spans="1:7" ht="15.6" customHeight="1">
      <c r="A26" s="202" t="s">
        <v>157</v>
      </c>
      <c r="B26" s="203">
        <v>17514</v>
      </c>
      <c r="C26" s="203">
        <v>28352</v>
      </c>
      <c r="D26" s="203">
        <v>100047</v>
      </c>
      <c r="E26" s="203">
        <v>383884</v>
      </c>
      <c r="F26" s="204">
        <v>283.70365928013831</v>
      </c>
    </row>
    <row r="27" spans="1:7" ht="15.6" customHeight="1">
      <c r="A27" s="202" t="s">
        <v>173</v>
      </c>
      <c r="B27" s="203">
        <v>153752</v>
      </c>
      <c r="C27" s="203">
        <v>140951</v>
      </c>
      <c r="D27" s="203">
        <v>1602226</v>
      </c>
      <c r="E27" s="203">
        <v>1619374</v>
      </c>
      <c r="F27" s="204">
        <v>1.0702609993846011</v>
      </c>
    </row>
    <row r="28" spans="1:7" ht="15.6" customHeight="1">
      <c r="A28" s="202" t="s">
        <v>177</v>
      </c>
      <c r="B28" s="203">
        <v>654187</v>
      </c>
      <c r="C28" s="203">
        <v>711438</v>
      </c>
      <c r="D28" s="203">
        <v>4942887</v>
      </c>
      <c r="E28" s="203">
        <v>5436596</v>
      </c>
      <c r="F28" s="204">
        <v>9.9882720361602395</v>
      </c>
    </row>
    <row r="29" spans="1:7" ht="15.6" customHeight="1">
      <c r="A29" s="202" t="s">
        <v>178</v>
      </c>
      <c r="B29" s="203">
        <v>189506</v>
      </c>
      <c r="C29" s="203">
        <v>187931</v>
      </c>
      <c r="D29" s="203">
        <v>1873321</v>
      </c>
      <c r="E29" s="203">
        <v>1914086</v>
      </c>
      <c r="F29" s="204">
        <v>2.1760819421764812</v>
      </c>
    </row>
    <row r="30" spans="1:7" ht="15.6" customHeight="1">
      <c r="A30" s="202" t="s">
        <v>179</v>
      </c>
      <c r="B30" s="203">
        <v>123540</v>
      </c>
      <c r="C30" s="203">
        <v>121186</v>
      </c>
      <c r="D30" s="203">
        <v>1051728</v>
      </c>
      <c r="E30" s="203">
        <v>1032491</v>
      </c>
      <c r="F30" s="204">
        <v>-1.8290850866383721</v>
      </c>
    </row>
    <row r="31" spans="1:7" ht="15.6" customHeight="1">
      <c r="A31" s="202" t="s">
        <v>180</v>
      </c>
      <c r="B31" s="203">
        <v>159104</v>
      </c>
      <c r="C31" s="203">
        <v>115792</v>
      </c>
      <c r="D31" s="203">
        <v>1829190</v>
      </c>
      <c r="E31" s="203">
        <v>1205860</v>
      </c>
      <c r="F31" s="204">
        <v>-34.076831821735297</v>
      </c>
    </row>
    <row r="32" spans="1:7" ht="15.6" customHeight="1">
      <c r="A32" s="202" t="s">
        <v>181</v>
      </c>
      <c r="B32" s="203">
        <v>5970493</v>
      </c>
      <c r="C32" s="203">
        <v>5483417</v>
      </c>
      <c r="D32" s="203">
        <v>50001005</v>
      </c>
      <c r="E32" s="203">
        <v>45817807</v>
      </c>
      <c r="F32" s="204">
        <v>-8.3662278388204356</v>
      </c>
    </row>
    <row r="33" spans="1:6" ht="15.6" customHeight="1">
      <c r="A33" s="202" t="s">
        <v>182</v>
      </c>
      <c r="B33" s="203">
        <v>283322</v>
      </c>
      <c r="C33" s="203">
        <v>310662</v>
      </c>
      <c r="D33" s="203">
        <v>2766514</v>
      </c>
      <c r="E33" s="203">
        <v>2854062</v>
      </c>
      <c r="F33" s="204">
        <v>3.1645601648862112</v>
      </c>
    </row>
    <row r="34" spans="1:6" ht="15.6" customHeight="1">
      <c r="A34" s="202" t="s">
        <v>183</v>
      </c>
      <c r="B34" s="203">
        <v>48982</v>
      </c>
      <c r="C34" s="203">
        <v>56407</v>
      </c>
      <c r="D34" s="203">
        <v>551277</v>
      </c>
      <c r="E34" s="203">
        <v>463236</v>
      </c>
      <c r="F34" s="204">
        <v>-15.970374240173269</v>
      </c>
    </row>
    <row r="35" spans="1:6" ht="15.6" customHeight="1">
      <c r="A35" s="170" t="s">
        <v>158</v>
      </c>
      <c r="B35" s="90">
        <f>SUM(B7:B34)</f>
        <v>22569123</v>
      </c>
      <c r="C35" s="91">
        <f>SUM(C7:C34)</f>
        <v>21380428</v>
      </c>
      <c r="D35" s="90">
        <f>SUM(D7:D34)</f>
        <v>186126927</v>
      </c>
      <c r="E35" s="92">
        <f>SUM(E7:E34)</f>
        <v>175974498</v>
      </c>
      <c r="F35" s="191">
        <f>E35*100/D35-100</f>
        <v>-5.454572943118535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99</v>
      </c>
      <c r="E7" s="203">
        <v>109</v>
      </c>
      <c r="F7" s="204">
        <v>10.1010101010101</v>
      </c>
      <c r="G7" s="27"/>
    </row>
    <row r="8" spans="1:14" ht="15.6" customHeight="1">
      <c r="A8" s="202" t="s">
        <v>11</v>
      </c>
      <c r="B8" s="203">
        <v>102212</v>
      </c>
      <c r="C8" s="203">
        <v>85160</v>
      </c>
      <c r="D8" s="203">
        <v>929814</v>
      </c>
      <c r="E8" s="203">
        <v>726898</v>
      </c>
      <c r="F8" s="204">
        <v>-21.823289389060609</v>
      </c>
      <c r="G8" s="20"/>
    </row>
    <row r="9" spans="1:14" ht="15.6" customHeight="1">
      <c r="A9" s="202" t="s">
        <v>8</v>
      </c>
      <c r="B9" s="203">
        <v>16237</v>
      </c>
      <c r="C9" s="203">
        <v>24354</v>
      </c>
      <c r="D9" s="203">
        <v>298103</v>
      </c>
      <c r="E9" s="203">
        <v>127071</v>
      </c>
      <c r="F9" s="204">
        <v>-57.373458167143568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4940772</v>
      </c>
      <c r="C11" s="203">
        <v>4968804</v>
      </c>
      <c r="D11" s="203">
        <v>37566342</v>
      </c>
      <c r="E11" s="203">
        <v>37825903</v>
      </c>
      <c r="F11" s="204">
        <v>0.69094031034482839</v>
      </c>
    </row>
    <row r="12" spans="1:14" ht="15.6" customHeight="1">
      <c r="A12" s="202" t="s">
        <v>6</v>
      </c>
      <c r="B12" s="203">
        <v>123200</v>
      </c>
      <c r="C12" s="203">
        <v>118515</v>
      </c>
      <c r="D12" s="203">
        <v>1117081</v>
      </c>
      <c r="E12" s="203">
        <v>972240</v>
      </c>
      <c r="F12" s="204">
        <v>-12.966024845109709</v>
      </c>
    </row>
    <row r="13" spans="1:14" ht="15.6" customHeight="1">
      <c r="A13" s="202" t="s">
        <v>175</v>
      </c>
      <c r="B13" s="203">
        <v>34917</v>
      </c>
      <c r="C13" s="203">
        <v>30861</v>
      </c>
      <c r="D13" s="203">
        <v>257724</v>
      </c>
      <c r="E13" s="203">
        <v>241254</v>
      </c>
      <c r="F13" s="204">
        <v>-6.3905573404106661</v>
      </c>
    </row>
    <row r="14" spans="1:14" ht="15.6" customHeight="1">
      <c r="A14" s="202" t="s">
        <v>153</v>
      </c>
      <c r="B14" s="203">
        <v>3583087</v>
      </c>
      <c r="C14" s="203">
        <v>2704096</v>
      </c>
      <c r="D14" s="203">
        <v>26412379</v>
      </c>
      <c r="E14" s="203">
        <v>22220757</v>
      </c>
      <c r="F14" s="204">
        <v>-15.869914633589049</v>
      </c>
    </row>
    <row r="15" spans="1:14" ht="15.6" customHeight="1">
      <c r="A15" s="202" t="s">
        <v>150</v>
      </c>
      <c r="B15" s="203">
        <v>432506</v>
      </c>
      <c r="C15" s="203">
        <v>374787</v>
      </c>
      <c r="D15" s="203">
        <v>3658936</v>
      </c>
      <c r="E15" s="203">
        <v>3559596</v>
      </c>
      <c r="F15" s="204">
        <v>-2.7149969280686999</v>
      </c>
    </row>
    <row r="16" spans="1:14" ht="15.6" customHeight="1">
      <c r="A16" s="202" t="s">
        <v>149</v>
      </c>
      <c r="B16" s="203">
        <v>60246</v>
      </c>
      <c r="C16" s="203">
        <v>75387</v>
      </c>
      <c r="D16" s="203">
        <v>458525</v>
      </c>
      <c r="E16" s="203">
        <v>447443</v>
      </c>
      <c r="F16" s="204">
        <v>-2.416880213728803</v>
      </c>
      <c r="G16" s="15"/>
    </row>
    <row r="17" spans="1:7" ht="15.6" customHeight="1">
      <c r="A17" s="202" t="s">
        <v>155</v>
      </c>
      <c r="B17" s="203">
        <v>125935</v>
      </c>
      <c r="C17" s="203">
        <v>88112</v>
      </c>
      <c r="D17" s="203">
        <v>995656</v>
      </c>
      <c r="E17" s="203">
        <v>758114</v>
      </c>
      <c r="F17" s="204">
        <v>-23.857838450227788</v>
      </c>
      <c r="G17" s="16"/>
    </row>
    <row r="18" spans="1:7" ht="15.6" customHeight="1">
      <c r="A18" s="202" t="s">
        <v>152</v>
      </c>
      <c r="B18" s="203">
        <v>5764</v>
      </c>
      <c r="C18" s="203">
        <v>4831</v>
      </c>
      <c r="D18" s="203">
        <v>45161</v>
      </c>
      <c r="E18" s="203">
        <v>44314</v>
      </c>
      <c r="F18" s="204">
        <v>-1.87551205686323</v>
      </c>
    </row>
    <row r="19" spans="1:7" ht="15.6" customHeight="1">
      <c r="A19" s="202" t="s">
        <v>148</v>
      </c>
      <c r="B19" s="203">
        <v>42725</v>
      </c>
      <c r="C19" s="203">
        <v>12369</v>
      </c>
      <c r="D19" s="203">
        <v>233897</v>
      </c>
      <c r="E19" s="203">
        <v>264550</v>
      </c>
      <c r="F19" s="204">
        <v>13.10534123994749</v>
      </c>
    </row>
    <row r="20" spans="1:7" ht="15.6" customHeight="1">
      <c r="A20" s="202" t="s">
        <v>147</v>
      </c>
      <c r="B20" s="203">
        <v>43649</v>
      </c>
      <c r="C20" s="203">
        <v>89970</v>
      </c>
      <c r="D20" s="203">
        <v>424095</v>
      </c>
      <c r="E20" s="203">
        <v>527447</v>
      </c>
      <c r="F20" s="204">
        <v>24.370011436116911</v>
      </c>
    </row>
    <row r="21" spans="1:7" ht="15.6" customHeight="1">
      <c r="A21" s="202" t="s">
        <v>154</v>
      </c>
      <c r="B21" s="203">
        <v>51470</v>
      </c>
      <c r="C21" s="203">
        <v>56619</v>
      </c>
      <c r="D21" s="203">
        <v>388496</v>
      </c>
      <c r="E21" s="203">
        <v>387417</v>
      </c>
      <c r="F21" s="204">
        <v>-0.27773773732548079</v>
      </c>
    </row>
    <row r="22" spans="1:7" ht="15.6" customHeight="1">
      <c r="A22" s="202" t="s">
        <v>151</v>
      </c>
      <c r="B22" s="203">
        <v>1054566</v>
      </c>
      <c r="C22" s="203">
        <v>1277112</v>
      </c>
      <c r="D22" s="203">
        <v>8476182</v>
      </c>
      <c r="E22" s="203">
        <v>9096846</v>
      </c>
      <c r="F22" s="204">
        <v>7.322447771885976</v>
      </c>
    </row>
    <row r="23" spans="1:7" ht="15.6" customHeight="1">
      <c r="A23" s="202" t="s">
        <v>171</v>
      </c>
      <c r="B23" s="203">
        <v>85323</v>
      </c>
      <c r="C23" s="203">
        <v>26698</v>
      </c>
      <c r="D23" s="203">
        <v>2180704</v>
      </c>
      <c r="E23" s="203">
        <v>214060</v>
      </c>
      <c r="F23" s="204">
        <v>-90.183903913598542</v>
      </c>
    </row>
    <row r="24" spans="1:7" ht="15.6" customHeight="1">
      <c r="A24" s="202" t="s">
        <v>146</v>
      </c>
      <c r="B24" s="203">
        <v>52542</v>
      </c>
      <c r="C24" s="203">
        <v>35505</v>
      </c>
      <c r="D24" s="203">
        <v>358562</v>
      </c>
      <c r="E24" s="203">
        <v>337654</v>
      </c>
      <c r="F24" s="204">
        <v>-5.8310696615926929</v>
      </c>
    </row>
    <row r="25" spans="1:7" ht="15.6" customHeight="1">
      <c r="A25" s="202" t="s">
        <v>145</v>
      </c>
      <c r="B25" s="203">
        <v>3142</v>
      </c>
      <c r="C25" s="203">
        <v>3966</v>
      </c>
      <c r="D25" s="203">
        <v>26711</v>
      </c>
      <c r="E25" s="203">
        <v>31878</v>
      </c>
      <c r="F25" s="204">
        <v>19.344090449627501</v>
      </c>
    </row>
    <row r="26" spans="1:7" ht="15.6" customHeight="1">
      <c r="A26" s="202" t="s">
        <v>157</v>
      </c>
      <c r="B26" s="203">
        <v>0</v>
      </c>
      <c r="C26" s="203">
        <v>482</v>
      </c>
      <c r="D26" s="203">
        <v>0</v>
      </c>
      <c r="E26" s="203">
        <v>3379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309540</v>
      </c>
      <c r="C28" s="203">
        <v>319771</v>
      </c>
      <c r="D28" s="203">
        <v>2434034</v>
      </c>
      <c r="E28" s="203">
        <v>2626786</v>
      </c>
      <c r="F28" s="204">
        <v>7.9190348203845948</v>
      </c>
    </row>
    <row r="29" spans="1:7" ht="15.6" customHeight="1">
      <c r="A29" s="202" t="s">
        <v>178</v>
      </c>
      <c r="B29" s="203">
        <v>20820</v>
      </c>
      <c r="C29" s="203">
        <v>43294</v>
      </c>
      <c r="D29" s="203">
        <v>242269</v>
      </c>
      <c r="E29" s="203">
        <v>316136</v>
      </c>
      <c r="F29" s="204">
        <v>30.489662317506571</v>
      </c>
    </row>
    <row r="30" spans="1:7" ht="15.6" customHeight="1">
      <c r="A30" s="202" t="s">
        <v>179</v>
      </c>
      <c r="B30" s="203">
        <v>83222</v>
      </c>
      <c r="C30" s="203">
        <v>84506</v>
      </c>
      <c r="D30" s="203">
        <v>655786</v>
      </c>
      <c r="E30" s="203">
        <v>679299</v>
      </c>
      <c r="F30" s="204">
        <v>3.585468430250117</v>
      </c>
    </row>
    <row r="31" spans="1:7" ht="15.6" customHeight="1">
      <c r="A31" s="202" t="s">
        <v>180</v>
      </c>
      <c r="B31" s="203">
        <v>40895</v>
      </c>
      <c r="C31" s="203">
        <v>8855</v>
      </c>
      <c r="D31" s="203">
        <v>638150</v>
      </c>
      <c r="E31" s="203">
        <v>216575</v>
      </c>
      <c r="F31" s="204">
        <v>-66.062054375930416</v>
      </c>
    </row>
    <row r="32" spans="1:7" ht="15.6" customHeight="1">
      <c r="A32" s="202" t="s">
        <v>181</v>
      </c>
      <c r="B32" s="203">
        <v>4868171</v>
      </c>
      <c r="C32" s="203">
        <v>4346969</v>
      </c>
      <c r="D32" s="203">
        <v>39919257</v>
      </c>
      <c r="E32" s="203">
        <v>35570650</v>
      </c>
      <c r="F32" s="204">
        <v>-10.893506860611151</v>
      </c>
    </row>
    <row r="33" spans="1:6" ht="15.6" customHeight="1">
      <c r="A33" s="202" t="s">
        <v>182</v>
      </c>
      <c r="B33" s="203">
        <v>212635</v>
      </c>
      <c r="C33" s="203">
        <v>193323</v>
      </c>
      <c r="D33" s="203">
        <v>1790088</v>
      </c>
      <c r="E33" s="203">
        <v>1715983</v>
      </c>
      <c r="F33" s="204">
        <v>-4.1397406161037944</v>
      </c>
    </row>
    <row r="34" spans="1:6" ht="15.6" customHeight="1">
      <c r="A34" s="202" t="s">
        <v>183</v>
      </c>
      <c r="B34" s="203">
        <v>22495</v>
      </c>
      <c r="C34" s="203">
        <v>20787</v>
      </c>
      <c r="D34" s="203">
        <v>199095</v>
      </c>
      <c r="E34" s="203">
        <v>159954</v>
      </c>
      <c r="F34" s="204">
        <v>-19.659459052211261</v>
      </c>
    </row>
    <row r="35" spans="1:6" ht="15.6" customHeight="1">
      <c r="A35" s="170" t="s">
        <v>158</v>
      </c>
      <c r="B35" s="90">
        <f>SUM(B7:B34)</f>
        <v>16316071</v>
      </c>
      <c r="C35" s="91">
        <f>SUM(C7:C34)</f>
        <v>14995133</v>
      </c>
      <c r="D35" s="192">
        <f>SUM(D7:D34)</f>
        <v>129707146</v>
      </c>
      <c r="E35" s="92">
        <f>SUM(E7:E34)</f>
        <v>119072322</v>
      </c>
      <c r="F35" s="154">
        <f>E35*100/D35-100</f>
        <v>-8.1991041572990895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2511.469000000001</v>
      </c>
      <c r="C7" s="203">
        <v>2897.5020000000009</v>
      </c>
      <c r="D7" s="203">
        <v>15786.269</v>
      </c>
      <c r="E7" s="203">
        <v>20299.028999999999</v>
      </c>
      <c r="F7" s="204">
        <v>28.586615368077162</v>
      </c>
      <c r="G7" s="51"/>
    </row>
    <row r="8" spans="1:14" ht="15.6" customHeight="1">
      <c r="A8" s="202" t="s">
        <v>11</v>
      </c>
      <c r="B8" s="203">
        <v>34.238999999999997</v>
      </c>
      <c r="C8" s="203">
        <v>0</v>
      </c>
      <c r="D8" s="203">
        <v>377.81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309.94600000000003</v>
      </c>
      <c r="C9" s="203">
        <v>450.50900000000001</v>
      </c>
      <c r="D9" s="203">
        <v>2226.4940000000001</v>
      </c>
      <c r="E9" s="203">
        <v>2379.643</v>
      </c>
      <c r="F9" s="204">
        <v>6.8784824931034896</v>
      </c>
      <c r="G9" s="20"/>
    </row>
    <row r="10" spans="1:14" ht="15.6" customHeight="1">
      <c r="A10" s="202" t="s">
        <v>10</v>
      </c>
      <c r="B10" s="203">
        <v>1020.706</v>
      </c>
      <c r="C10" s="203">
        <v>711.95400000000018</v>
      </c>
      <c r="D10" s="203">
        <v>11491.839</v>
      </c>
      <c r="E10" s="203">
        <v>5952.2390000000014</v>
      </c>
      <c r="F10" s="204">
        <v>-48.20464331252812</v>
      </c>
    </row>
    <row r="11" spans="1:14" ht="15.6" customHeight="1">
      <c r="A11" s="202" t="s">
        <v>9</v>
      </c>
      <c r="B11" s="203">
        <v>91.57</v>
      </c>
      <c r="C11" s="203">
        <v>105.285</v>
      </c>
      <c r="D11" s="203">
        <v>522.00999999999988</v>
      </c>
      <c r="E11" s="203">
        <v>477.82400000000013</v>
      </c>
      <c r="F11" s="204">
        <v>-8.4645888009807919</v>
      </c>
    </row>
    <row r="12" spans="1:14" ht="15.6" customHeight="1">
      <c r="A12" s="202" t="s">
        <v>6</v>
      </c>
      <c r="B12" s="203">
        <v>1643.9870000000001</v>
      </c>
      <c r="C12" s="203">
        <v>1126.7539999999999</v>
      </c>
      <c r="D12" s="203">
        <v>9156.851999999999</v>
      </c>
      <c r="E12" s="203">
        <v>8423.7749999999996</v>
      </c>
      <c r="F12" s="204">
        <v>-8.0057753472481465</v>
      </c>
    </row>
    <row r="13" spans="1:14" ht="15.6" customHeight="1">
      <c r="A13" s="202" t="s">
        <v>175</v>
      </c>
      <c r="B13" s="203">
        <v>176.393</v>
      </c>
      <c r="C13" s="203">
        <v>112.726</v>
      </c>
      <c r="D13" s="203">
        <v>1262.5070000000001</v>
      </c>
      <c r="E13" s="203">
        <v>994.25499999999988</v>
      </c>
      <c r="F13" s="204">
        <v>-21.247565360033661</v>
      </c>
    </row>
    <row r="14" spans="1:14" ht="15.6" customHeight="1">
      <c r="A14" s="202" t="s">
        <v>153</v>
      </c>
      <c r="B14" s="203">
        <v>221.20699999999999</v>
      </c>
      <c r="C14" s="203">
        <v>144.73500000000001</v>
      </c>
      <c r="D14" s="203">
        <v>2447.4960000000001</v>
      </c>
      <c r="E14" s="203">
        <v>1223.105</v>
      </c>
      <c r="F14" s="204">
        <v>-50.026271748758717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64.710000000000008</v>
      </c>
      <c r="C16" s="203">
        <v>53.090000000000011</v>
      </c>
      <c r="D16" s="203">
        <v>256.13200000000001</v>
      </c>
      <c r="E16" s="203">
        <v>149.13399999999999</v>
      </c>
      <c r="F16" s="204">
        <v>-41.774553745724859</v>
      </c>
      <c r="G16" s="15"/>
    </row>
    <row r="17" spans="1:7" ht="15.6" customHeight="1">
      <c r="A17" s="202" t="s">
        <v>155</v>
      </c>
      <c r="B17" s="203">
        <v>303.15600000000001</v>
      </c>
      <c r="C17" s="203">
        <v>99.034999999999997</v>
      </c>
      <c r="D17" s="203">
        <v>1834.7460000000001</v>
      </c>
      <c r="E17" s="203">
        <v>1691.251</v>
      </c>
      <c r="F17" s="204">
        <v>-7.8209735843544337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31.103000000000002</v>
      </c>
      <c r="C19" s="203">
        <v>12.96</v>
      </c>
      <c r="D19" s="203">
        <v>131.602</v>
      </c>
      <c r="E19" s="203">
        <v>127.998</v>
      </c>
      <c r="F19" s="204">
        <v>-2.738560204252209</v>
      </c>
    </row>
    <row r="20" spans="1:7" ht="15.6" customHeight="1">
      <c r="A20" s="202" t="s">
        <v>147</v>
      </c>
      <c r="B20" s="203">
        <v>428.66</v>
      </c>
      <c r="C20" s="203">
        <v>702.09799999999996</v>
      </c>
      <c r="D20" s="203">
        <v>7100.2230000000009</v>
      </c>
      <c r="E20" s="203">
        <v>6871.5860000000002</v>
      </c>
      <c r="F20" s="204">
        <v>-3.2201382970647781</v>
      </c>
    </row>
    <row r="21" spans="1:7" ht="15.6" customHeight="1">
      <c r="A21" s="202" t="s">
        <v>154</v>
      </c>
      <c r="B21" s="203">
        <v>10.763999999999999</v>
      </c>
      <c r="C21" s="203">
        <v>14.27</v>
      </c>
      <c r="D21" s="203">
        <v>127.739</v>
      </c>
      <c r="E21" s="203">
        <v>125.831</v>
      </c>
      <c r="F21" s="204">
        <v>-1.4936706878870181</v>
      </c>
    </row>
    <row r="22" spans="1:7" ht="15.6" customHeight="1">
      <c r="A22" s="202" t="s">
        <v>151</v>
      </c>
      <c r="B22" s="203">
        <v>267.22099999999989</v>
      </c>
      <c r="C22" s="203">
        <v>86.867000000000019</v>
      </c>
      <c r="D22" s="203">
        <v>865.50699999999961</v>
      </c>
      <c r="E22" s="203">
        <v>525.46699999999998</v>
      </c>
      <c r="F22" s="204">
        <v>-39.287954921219558</v>
      </c>
    </row>
    <row r="23" spans="1:7" ht="15.6" customHeight="1">
      <c r="A23" s="202" t="s">
        <v>171</v>
      </c>
      <c r="B23" s="203">
        <v>14.746</v>
      </c>
      <c r="C23" s="203">
        <v>5.9089999999999998</v>
      </c>
      <c r="D23" s="203">
        <v>193.39999999999989</v>
      </c>
      <c r="E23" s="203">
        <v>99.960000000000008</v>
      </c>
      <c r="F23" s="204">
        <v>-48.314374353671127</v>
      </c>
    </row>
    <row r="24" spans="1:7" ht="15.6" customHeight="1">
      <c r="A24" s="202" t="s">
        <v>146</v>
      </c>
      <c r="B24" s="203">
        <v>125.92100000000001</v>
      </c>
      <c r="C24" s="203">
        <v>171.66300000000001</v>
      </c>
      <c r="D24" s="203">
        <v>1523.7550000000001</v>
      </c>
      <c r="E24" s="203">
        <v>1669.221</v>
      </c>
      <c r="F24" s="204">
        <v>9.5465478374148063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94.460000000000008</v>
      </c>
      <c r="C26" s="203">
        <v>89.450999999999993</v>
      </c>
      <c r="D26" s="203">
        <v>626.23200000000008</v>
      </c>
      <c r="E26" s="203">
        <v>554.73899999999992</v>
      </c>
      <c r="F26" s="204">
        <v>-11.416376039550849</v>
      </c>
    </row>
    <row r="27" spans="1:7" ht="15.6" customHeight="1">
      <c r="A27" s="202" t="s">
        <v>173</v>
      </c>
      <c r="B27" s="203">
        <v>1168.2360000000001</v>
      </c>
      <c r="C27" s="203">
        <v>965.76300000000003</v>
      </c>
      <c r="D27" s="203">
        <v>13024.924999999999</v>
      </c>
      <c r="E27" s="203">
        <v>14293.244000000001</v>
      </c>
      <c r="F27" s="204">
        <v>9.7376299671591084</v>
      </c>
    </row>
    <row r="28" spans="1:7" ht="15.6" customHeight="1">
      <c r="A28" s="202" t="s">
        <v>177</v>
      </c>
      <c r="B28" s="203">
        <v>225.23500000000001</v>
      </c>
      <c r="C28" s="203">
        <v>205.86</v>
      </c>
      <c r="D28" s="203">
        <v>1766.7370000000001</v>
      </c>
      <c r="E28" s="203">
        <v>2459.456999999999</v>
      </c>
      <c r="F28" s="204">
        <v>39.209005075458258</v>
      </c>
    </row>
    <row r="29" spans="1:7" ht="15.6" customHeight="1">
      <c r="A29" s="202" t="s">
        <v>178</v>
      </c>
      <c r="B29" s="203">
        <v>258.74900000000002</v>
      </c>
      <c r="C29" s="203">
        <v>430.04399999999998</v>
      </c>
      <c r="D29" s="203">
        <v>4699.0680000000002</v>
      </c>
      <c r="E29" s="203">
        <v>3139.168999999999</v>
      </c>
      <c r="F29" s="204">
        <v>-33.195923106454323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346.00100000000009</v>
      </c>
      <c r="C31" s="203">
        <v>129.78</v>
      </c>
      <c r="D31" s="203">
        <v>1489.6120000000001</v>
      </c>
      <c r="E31" s="203">
        <v>1319.1980000000001</v>
      </c>
      <c r="F31" s="204">
        <v>-11.440160256496331</v>
      </c>
    </row>
    <row r="32" spans="1:7" ht="15.6" customHeight="1">
      <c r="A32" s="202" t="s">
        <v>181</v>
      </c>
      <c r="B32" s="203">
        <v>43.839000000000013</v>
      </c>
      <c r="C32" s="203">
        <v>43.839000000000013</v>
      </c>
      <c r="D32" s="203">
        <v>527.52900000000011</v>
      </c>
      <c r="E32" s="203">
        <v>782.45399999999984</v>
      </c>
      <c r="F32" s="204">
        <v>48.324357523472571</v>
      </c>
    </row>
    <row r="33" spans="1:6" ht="15.6" customHeight="1">
      <c r="A33" s="202" t="s">
        <v>182</v>
      </c>
      <c r="B33" s="203">
        <v>3402.8359999999998</v>
      </c>
      <c r="C33" s="203">
        <v>3191.3500000000008</v>
      </c>
      <c r="D33" s="203">
        <v>22103.128000000001</v>
      </c>
      <c r="E33" s="203">
        <v>21298.944</v>
      </c>
      <c r="F33" s="204">
        <v>-3.638326665800407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12795.154000000002</v>
      </c>
      <c r="C35" s="91">
        <f>SUM(C7:C34)</f>
        <v>11751.444000000001</v>
      </c>
      <c r="D35" s="90">
        <f>SUM(D7:D34)</f>
        <v>99542.511999999973</v>
      </c>
      <c r="E35" s="92">
        <f>SUM(E7:E34)</f>
        <v>94857.522999999986</v>
      </c>
      <c r="F35" s="154">
        <f>E35*100/D35-100</f>
        <v>-4.7065207677298559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3322</v>
      </c>
      <c r="C7" s="203">
        <v>3466</v>
      </c>
      <c r="D7" s="203">
        <v>34290</v>
      </c>
      <c r="E7" s="203">
        <v>36369</v>
      </c>
      <c r="F7" s="204">
        <v>6.0629921259842519</v>
      </c>
      <c r="G7" s="51"/>
    </row>
    <row r="8" spans="1:14" ht="15.6" customHeight="1">
      <c r="A8" s="202" t="s">
        <v>11</v>
      </c>
      <c r="B8" s="203">
        <v>1337</v>
      </c>
      <c r="C8" s="203">
        <v>3320</v>
      </c>
      <c r="D8" s="203">
        <v>13989</v>
      </c>
      <c r="E8" s="203">
        <v>19333</v>
      </c>
      <c r="F8" s="204">
        <v>38.201443991707777</v>
      </c>
      <c r="G8" s="20"/>
    </row>
    <row r="9" spans="1:14" ht="15.6" customHeight="1">
      <c r="A9" s="202" t="s">
        <v>8</v>
      </c>
      <c r="B9" s="203">
        <v>11315</v>
      </c>
      <c r="C9" s="203">
        <v>14553</v>
      </c>
      <c r="D9" s="203">
        <v>53171</v>
      </c>
      <c r="E9" s="203">
        <v>65213</v>
      </c>
      <c r="F9" s="204">
        <v>22.64768388783359</v>
      </c>
      <c r="G9" s="20"/>
    </row>
    <row r="10" spans="1:14" ht="15.6" customHeight="1">
      <c r="A10" s="202" t="s">
        <v>10</v>
      </c>
      <c r="B10" s="203">
        <v>4327</v>
      </c>
      <c r="C10" s="203">
        <v>4434</v>
      </c>
      <c r="D10" s="203">
        <v>39713</v>
      </c>
      <c r="E10" s="203">
        <v>36189</v>
      </c>
      <c r="F10" s="204">
        <v>-8.8736685720041351</v>
      </c>
    </row>
    <row r="11" spans="1:14" ht="15.6" customHeight="1">
      <c r="A11" s="202" t="s">
        <v>9</v>
      </c>
      <c r="B11" s="203">
        <v>350250</v>
      </c>
      <c r="C11" s="203">
        <v>353031</v>
      </c>
      <c r="D11" s="203">
        <v>2697198</v>
      </c>
      <c r="E11" s="203">
        <v>2458839</v>
      </c>
      <c r="F11" s="204">
        <v>-8.8372822462422107</v>
      </c>
    </row>
    <row r="12" spans="1:14" ht="15.6" customHeight="1">
      <c r="A12" s="202" t="s">
        <v>6</v>
      </c>
      <c r="B12" s="203">
        <v>7662</v>
      </c>
      <c r="C12" s="203">
        <v>9330</v>
      </c>
      <c r="D12" s="203">
        <v>106032</v>
      </c>
      <c r="E12" s="203">
        <v>76674</v>
      </c>
      <c r="F12" s="204">
        <v>-27.687867813490271</v>
      </c>
    </row>
    <row r="13" spans="1:14" ht="15.6" customHeight="1">
      <c r="A13" s="202" t="s">
        <v>175</v>
      </c>
      <c r="B13" s="203">
        <v>9040</v>
      </c>
      <c r="C13" s="203">
        <v>24007</v>
      </c>
      <c r="D13" s="203">
        <v>54435</v>
      </c>
      <c r="E13" s="203">
        <v>99457</v>
      </c>
      <c r="F13" s="204">
        <v>82.707816662074038</v>
      </c>
    </row>
    <row r="14" spans="1:14" ht="15.6" customHeight="1">
      <c r="A14" s="202" t="s">
        <v>153</v>
      </c>
      <c r="B14" s="203">
        <v>170963</v>
      </c>
      <c r="C14" s="203">
        <v>138937</v>
      </c>
      <c r="D14" s="203">
        <v>1275640</v>
      </c>
      <c r="E14" s="203">
        <v>1038547</v>
      </c>
      <c r="F14" s="204">
        <v>-18.58619986830141</v>
      </c>
    </row>
    <row r="15" spans="1:14" ht="15.6" customHeight="1">
      <c r="A15" s="202" t="s">
        <v>150</v>
      </c>
      <c r="B15" s="203">
        <v>11061</v>
      </c>
      <c r="C15" s="203">
        <v>11340</v>
      </c>
      <c r="D15" s="203">
        <v>80967</v>
      </c>
      <c r="E15" s="203">
        <v>88509</v>
      </c>
      <c r="F15" s="204">
        <v>9.3149060728444937</v>
      </c>
    </row>
    <row r="16" spans="1:14" ht="15.6" customHeight="1">
      <c r="A16" s="202" t="s">
        <v>149</v>
      </c>
      <c r="B16" s="203">
        <v>14818</v>
      </c>
      <c r="C16" s="203">
        <v>29459</v>
      </c>
      <c r="D16" s="203">
        <v>126400</v>
      </c>
      <c r="E16" s="203">
        <v>153420</v>
      </c>
      <c r="F16" s="204">
        <v>21.37658227848101</v>
      </c>
      <c r="G16" s="15"/>
    </row>
    <row r="17" spans="1:7" ht="15.6" customHeight="1">
      <c r="A17" s="202" t="s">
        <v>155</v>
      </c>
      <c r="B17" s="203">
        <v>3792</v>
      </c>
      <c r="C17" s="203">
        <v>2836</v>
      </c>
      <c r="D17" s="203">
        <v>23435</v>
      </c>
      <c r="E17" s="203">
        <v>20163</v>
      </c>
      <c r="F17" s="204">
        <v>-13.962022615745679</v>
      </c>
      <c r="G17" s="16"/>
    </row>
    <row r="18" spans="1:7" ht="15.6" customHeight="1">
      <c r="A18" s="202" t="s">
        <v>152</v>
      </c>
      <c r="B18" s="203">
        <v>60505</v>
      </c>
      <c r="C18" s="203">
        <v>51736</v>
      </c>
      <c r="D18" s="203">
        <v>454452</v>
      </c>
      <c r="E18" s="203">
        <v>415571</v>
      </c>
      <c r="F18" s="204">
        <v>-8.5555790270479548</v>
      </c>
    </row>
    <row r="19" spans="1:7" ht="15.6" customHeight="1">
      <c r="A19" s="202" t="s">
        <v>148</v>
      </c>
      <c r="B19" s="203">
        <v>943</v>
      </c>
      <c r="C19" s="203">
        <v>395</v>
      </c>
      <c r="D19" s="203">
        <v>9224</v>
      </c>
      <c r="E19" s="203">
        <v>9949</v>
      </c>
      <c r="F19" s="204">
        <v>7.8599306157849034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20901</v>
      </c>
      <c r="E20" s="203">
        <v>11065</v>
      </c>
      <c r="F20" s="204">
        <v>-47.059949284723217</v>
      </c>
    </row>
    <row r="21" spans="1:7" ht="15.6" customHeight="1">
      <c r="A21" s="202" t="s">
        <v>154</v>
      </c>
      <c r="B21" s="203">
        <v>11148</v>
      </c>
      <c r="C21" s="203">
        <v>17346</v>
      </c>
      <c r="D21" s="203">
        <v>115237</v>
      </c>
      <c r="E21" s="203">
        <v>115311</v>
      </c>
      <c r="F21" s="204">
        <v>6.4215486345531758E-2</v>
      </c>
    </row>
    <row r="22" spans="1:7" ht="15.6" customHeight="1">
      <c r="A22" s="202" t="s">
        <v>151</v>
      </c>
      <c r="B22" s="203">
        <v>192245</v>
      </c>
      <c r="C22" s="203">
        <v>143194</v>
      </c>
      <c r="D22" s="203">
        <v>1700404</v>
      </c>
      <c r="E22" s="203">
        <v>1542352</v>
      </c>
      <c r="F22" s="204">
        <v>-9.2949675488883798</v>
      </c>
    </row>
    <row r="23" spans="1:7" ht="15.6" customHeight="1">
      <c r="A23" s="202" t="s">
        <v>171</v>
      </c>
      <c r="B23" s="203">
        <v>4507</v>
      </c>
      <c r="C23" s="203">
        <v>6425</v>
      </c>
      <c r="D23" s="203">
        <v>45786</v>
      </c>
      <c r="E23" s="203">
        <v>57564</v>
      </c>
      <c r="F23" s="204">
        <v>25.724020442930151</v>
      </c>
    </row>
    <row r="24" spans="1:7" ht="15.6" customHeight="1">
      <c r="A24" s="202" t="s">
        <v>146</v>
      </c>
      <c r="B24" s="203">
        <v>2361</v>
      </c>
      <c r="C24" s="203">
        <v>2422</v>
      </c>
      <c r="D24" s="203">
        <v>24865</v>
      </c>
      <c r="E24" s="203">
        <v>16117</v>
      </c>
      <c r="F24" s="204">
        <v>-35.181982706615727</v>
      </c>
    </row>
    <row r="25" spans="1:7" ht="15.6" customHeight="1">
      <c r="A25" s="202" t="s">
        <v>145</v>
      </c>
      <c r="B25" s="203">
        <v>44</v>
      </c>
      <c r="C25" s="203">
        <v>295</v>
      </c>
      <c r="D25" s="203">
        <v>2304</v>
      </c>
      <c r="E25" s="203">
        <v>1927</v>
      </c>
      <c r="F25" s="204">
        <v>-16.362847222222229</v>
      </c>
    </row>
    <row r="26" spans="1:7" ht="15.6" customHeight="1">
      <c r="A26" s="202" t="s">
        <v>157</v>
      </c>
      <c r="B26" s="203">
        <v>2163</v>
      </c>
      <c r="C26" s="203">
        <v>2974</v>
      </c>
      <c r="D26" s="203">
        <v>12401</v>
      </c>
      <c r="E26" s="203">
        <v>18364</v>
      </c>
      <c r="F26" s="204">
        <v>48.084831868397707</v>
      </c>
    </row>
    <row r="27" spans="1:7" ht="15.6" customHeight="1">
      <c r="A27" s="202" t="s">
        <v>173</v>
      </c>
      <c r="B27" s="203">
        <v>1391</v>
      </c>
      <c r="C27" s="203">
        <v>2341</v>
      </c>
      <c r="D27" s="203">
        <v>16732</v>
      </c>
      <c r="E27" s="203">
        <v>17496</v>
      </c>
      <c r="F27" s="204">
        <v>4.5661008845326307</v>
      </c>
    </row>
    <row r="28" spans="1:7" ht="15.6" customHeight="1">
      <c r="A28" s="202" t="s">
        <v>177</v>
      </c>
      <c r="B28" s="203">
        <v>53403</v>
      </c>
      <c r="C28" s="203">
        <v>48122</v>
      </c>
      <c r="D28" s="203">
        <v>355664</v>
      </c>
      <c r="E28" s="203">
        <v>437864</v>
      </c>
      <c r="F28" s="204">
        <v>23.111700931215982</v>
      </c>
    </row>
    <row r="29" spans="1:7" ht="15.6" customHeight="1">
      <c r="A29" s="202" t="s">
        <v>178</v>
      </c>
      <c r="B29" s="203">
        <v>2784</v>
      </c>
      <c r="C29" s="203">
        <v>4155</v>
      </c>
      <c r="D29" s="203">
        <v>21221</v>
      </c>
      <c r="E29" s="203">
        <v>30571</v>
      </c>
      <c r="F29" s="204">
        <v>44.060129117383717</v>
      </c>
    </row>
    <row r="30" spans="1:7" ht="15.6" customHeight="1">
      <c r="A30" s="202" t="s">
        <v>179</v>
      </c>
      <c r="B30" s="203">
        <v>2756</v>
      </c>
      <c r="C30" s="203">
        <v>3256</v>
      </c>
      <c r="D30" s="203">
        <v>21720</v>
      </c>
      <c r="E30" s="203">
        <v>20054</v>
      </c>
      <c r="F30" s="204">
        <v>-7.6703499079189763</v>
      </c>
    </row>
    <row r="31" spans="1:7" ht="15.6" customHeight="1">
      <c r="A31" s="202" t="s">
        <v>180</v>
      </c>
      <c r="B31" s="203">
        <v>10625</v>
      </c>
      <c r="C31" s="203">
        <v>7400</v>
      </c>
      <c r="D31" s="203">
        <v>74606</v>
      </c>
      <c r="E31" s="203">
        <v>72363</v>
      </c>
      <c r="F31" s="204">
        <v>-3.006460606385545</v>
      </c>
    </row>
    <row r="32" spans="1:7" ht="15.6" customHeight="1">
      <c r="A32" s="202" t="s">
        <v>181</v>
      </c>
      <c r="B32" s="203">
        <v>34871</v>
      </c>
      <c r="C32" s="203">
        <v>38413</v>
      </c>
      <c r="D32" s="203">
        <v>255218</v>
      </c>
      <c r="E32" s="203">
        <v>290488</v>
      </c>
      <c r="F32" s="204">
        <v>13.81955818163296</v>
      </c>
    </row>
    <row r="33" spans="1:6" ht="15.6" customHeight="1">
      <c r="A33" s="202" t="s">
        <v>182</v>
      </c>
      <c r="B33" s="203">
        <v>9967</v>
      </c>
      <c r="C33" s="203">
        <v>4765</v>
      </c>
      <c r="D33" s="203">
        <v>81394</v>
      </c>
      <c r="E33" s="203">
        <v>43300</v>
      </c>
      <c r="F33" s="204">
        <v>-46.80197557559525</v>
      </c>
    </row>
    <row r="34" spans="1:6" ht="15.6" customHeight="1">
      <c r="A34" s="202" t="s">
        <v>183</v>
      </c>
      <c r="B34" s="203">
        <v>862</v>
      </c>
      <c r="C34" s="203">
        <v>685</v>
      </c>
      <c r="D34" s="203">
        <v>5539</v>
      </c>
      <c r="E34" s="203">
        <v>5418</v>
      </c>
      <c r="F34" s="204">
        <v>-2.1845098393211799</v>
      </c>
    </row>
    <row r="35" spans="1:6" ht="15.6" customHeight="1">
      <c r="A35" s="170" t="s">
        <v>158</v>
      </c>
      <c r="B35" s="90">
        <f>SUM(B7:B34)</f>
        <v>978462</v>
      </c>
      <c r="C35" s="91">
        <f>SUM(C7:C34)</f>
        <v>928637</v>
      </c>
      <c r="D35" s="192">
        <f>SUM(D7:D34)</f>
        <v>7722938</v>
      </c>
      <c r="E35" s="192">
        <f>SUM(E7:E34)</f>
        <v>7198487</v>
      </c>
      <c r="F35" s="154">
        <f>E35*100/D35-100</f>
        <v>-6.7908223528403369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2214</v>
      </c>
      <c r="C7" s="203">
        <v>2512</v>
      </c>
      <c r="D7" s="203">
        <v>19889</v>
      </c>
      <c r="E7" s="203">
        <v>21023</v>
      </c>
      <c r="F7" s="204">
        <v>5.70164412489315</v>
      </c>
      <c r="G7" s="51"/>
    </row>
    <row r="8" spans="1:14" ht="15.6" customHeight="1">
      <c r="A8" s="202" t="s">
        <v>11</v>
      </c>
      <c r="B8" s="203">
        <v>248</v>
      </c>
      <c r="C8" s="203">
        <v>173</v>
      </c>
      <c r="D8" s="203">
        <v>1629</v>
      </c>
      <c r="E8" s="203">
        <v>1290</v>
      </c>
      <c r="F8" s="204">
        <v>-20.810313075506439</v>
      </c>
      <c r="G8" s="20"/>
    </row>
    <row r="9" spans="1:14" ht="15.6" customHeight="1">
      <c r="A9" s="202" t="s">
        <v>8</v>
      </c>
      <c r="B9" s="203">
        <v>6376</v>
      </c>
      <c r="C9" s="203">
        <v>7072</v>
      </c>
      <c r="D9" s="203">
        <v>26979</v>
      </c>
      <c r="E9" s="203">
        <v>34131</v>
      </c>
      <c r="F9" s="204">
        <v>26.509507394640281</v>
      </c>
      <c r="G9" s="20"/>
    </row>
    <row r="10" spans="1:14" ht="15.6" customHeight="1">
      <c r="A10" s="202" t="s">
        <v>10</v>
      </c>
      <c r="B10" s="203">
        <v>1058</v>
      </c>
      <c r="C10" s="203">
        <v>1070</v>
      </c>
      <c r="D10" s="203">
        <v>12140</v>
      </c>
      <c r="E10" s="203">
        <v>9945</v>
      </c>
      <c r="F10" s="204">
        <v>-18.080724876441518</v>
      </c>
    </row>
    <row r="11" spans="1:14" ht="15.6" customHeight="1">
      <c r="A11" s="202" t="s">
        <v>9</v>
      </c>
      <c r="B11" s="203">
        <v>331229</v>
      </c>
      <c r="C11" s="203">
        <v>336198</v>
      </c>
      <c r="D11" s="203">
        <v>2565898</v>
      </c>
      <c r="E11" s="203">
        <v>2340472</v>
      </c>
      <c r="F11" s="204">
        <v>-8.7854622436277623</v>
      </c>
    </row>
    <row r="12" spans="1:14" ht="15.6" customHeight="1">
      <c r="A12" s="202" t="s">
        <v>6</v>
      </c>
      <c r="B12" s="203">
        <v>1435</v>
      </c>
      <c r="C12" s="203">
        <v>1773</v>
      </c>
      <c r="D12" s="203">
        <v>22941</v>
      </c>
      <c r="E12" s="203">
        <v>16417</v>
      </c>
      <c r="F12" s="204">
        <v>-28.43816747308313</v>
      </c>
    </row>
    <row r="13" spans="1:14" ht="15.6" customHeight="1">
      <c r="A13" s="202" t="s">
        <v>175</v>
      </c>
      <c r="B13" s="203">
        <v>208</v>
      </c>
      <c r="C13" s="203">
        <v>80</v>
      </c>
      <c r="D13" s="203">
        <v>1268</v>
      </c>
      <c r="E13" s="203">
        <v>888</v>
      </c>
      <c r="F13" s="204">
        <v>-29.968454258675081</v>
      </c>
    </row>
    <row r="14" spans="1:14" ht="15.6" customHeight="1">
      <c r="A14" s="202" t="s">
        <v>153</v>
      </c>
      <c r="B14" s="203">
        <v>145071</v>
      </c>
      <c r="C14" s="203">
        <v>111198</v>
      </c>
      <c r="D14" s="203">
        <v>1101883</v>
      </c>
      <c r="E14" s="203">
        <v>857932</v>
      </c>
      <c r="F14" s="204">
        <v>-22.139464897815831</v>
      </c>
    </row>
    <row r="15" spans="1:14" ht="15.6" customHeight="1">
      <c r="A15" s="202" t="s">
        <v>150</v>
      </c>
      <c r="B15" s="203">
        <v>5862</v>
      </c>
      <c r="C15" s="203">
        <v>6010</v>
      </c>
      <c r="D15" s="203">
        <v>42916</v>
      </c>
      <c r="E15" s="203">
        <v>46451</v>
      </c>
      <c r="F15" s="204">
        <v>8.237021157610215</v>
      </c>
    </row>
    <row r="16" spans="1:14" ht="15.6" customHeight="1">
      <c r="A16" s="202" t="s">
        <v>149</v>
      </c>
      <c r="B16" s="203">
        <v>812</v>
      </c>
      <c r="C16" s="203">
        <v>1510</v>
      </c>
      <c r="D16" s="203">
        <v>11169</v>
      </c>
      <c r="E16" s="203">
        <v>6566</v>
      </c>
      <c r="F16" s="204">
        <v>-41.212284000358132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59616</v>
      </c>
      <c r="C18" s="203">
        <v>50843</v>
      </c>
      <c r="D18" s="203">
        <v>444502</v>
      </c>
      <c r="E18" s="203">
        <v>402956</v>
      </c>
      <c r="F18" s="204">
        <v>-9.3466396101704845</v>
      </c>
    </row>
    <row r="19" spans="1:7" ht="15.6" customHeight="1">
      <c r="A19" s="202" t="s">
        <v>148</v>
      </c>
      <c r="B19" s="203">
        <v>353</v>
      </c>
      <c r="C19" s="203">
        <v>157</v>
      </c>
      <c r="D19" s="203">
        <v>5635</v>
      </c>
      <c r="E19" s="203">
        <v>6322</v>
      </c>
      <c r="F19" s="204">
        <v>12.191659272404619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20901</v>
      </c>
      <c r="E20" s="203">
        <v>11065</v>
      </c>
      <c r="F20" s="204">
        <v>-47.059949284723217</v>
      </c>
    </row>
    <row r="21" spans="1:7" ht="15.6" customHeight="1">
      <c r="A21" s="202" t="s">
        <v>154</v>
      </c>
      <c r="B21" s="203">
        <v>9490</v>
      </c>
      <c r="C21" s="203">
        <v>15498</v>
      </c>
      <c r="D21" s="203">
        <v>100494</v>
      </c>
      <c r="E21" s="203">
        <v>95928</v>
      </c>
      <c r="F21" s="204">
        <v>-4.5435548390948668</v>
      </c>
    </row>
    <row r="22" spans="1:7" ht="15.6" customHeight="1">
      <c r="A22" s="202" t="s">
        <v>151</v>
      </c>
      <c r="B22" s="203">
        <v>179682</v>
      </c>
      <c r="C22" s="203">
        <v>129098</v>
      </c>
      <c r="D22" s="203">
        <v>1542824</v>
      </c>
      <c r="E22" s="203">
        <v>1362267</v>
      </c>
      <c r="F22" s="204">
        <v>-11.703019916724131</v>
      </c>
    </row>
    <row r="23" spans="1:7" ht="15.6" customHeight="1">
      <c r="A23" s="202" t="s">
        <v>171</v>
      </c>
      <c r="B23" s="203">
        <v>1715</v>
      </c>
      <c r="C23" s="203">
        <v>3510</v>
      </c>
      <c r="D23" s="203">
        <v>16877</v>
      </c>
      <c r="E23" s="203">
        <v>23232</v>
      </c>
      <c r="F23" s="204">
        <v>37.654796468566701</v>
      </c>
    </row>
    <row r="24" spans="1:7" ht="15.6" customHeight="1">
      <c r="A24" s="202" t="s">
        <v>146</v>
      </c>
      <c r="B24" s="203">
        <v>1024</v>
      </c>
      <c r="C24" s="203">
        <v>1146</v>
      </c>
      <c r="D24" s="203">
        <v>13408</v>
      </c>
      <c r="E24" s="203">
        <v>7300</v>
      </c>
      <c r="F24" s="204">
        <v>-45.55489260143198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1283</v>
      </c>
      <c r="C26" s="203">
        <v>2367</v>
      </c>
      <c r="D26" s="203">
        <v>7993</v>
      </c>
      <c r="E26" s="203">
        <v>12007</v>
      </c>
      <c r="F26" s="204">
        <v>50.218941573877153</v>
      </c>
    </row>
    <row r="27" spans="1:7" ht="15.6" customHeight="1">
      <c r="A27" s="202" t="s">
        <v>173</v>
      </c>
      <c r="B27" s="203">
        <v>405</v>
      </c>
      <c r="C27" s="203">
        <v>655</v>
      </c>
      <c r="D27" s="203">
        <v>7449</v>
      </c>
      <c r="E27" s="203">
        <v>7454</v>
      </c>
      <c r="F27" s="204">
        <v>6.712310377231745E-2</v>
      </c>
    </row>
    <row r="28" spans="1:7" ht="15.6" customHeight="1">
      <c r="A28" s="202" t="s">
        <v>177</v>
      </c>
      <c r="B28" s="203">
        <v>44407</v>
      </c>
      <c r="C28" s="203">
        <v>45032</v>
      </c>
      <c r="D28" s="203">
        <v>286229</v>
      </c>
      <c r="E28" s="203">
        <v>402865</v>
      </c>
      <c r="F28" s="204">
        <v>40.749190333614003</v>
      </c>
    </row>
    <row r="29" spans="1:7" ht="15.6" customHeight="1">
      <c r="A29" s="202" t="s">
        <v>178</v>
      </c>
      <c r="B29" s="203">
        <v>1564</v>
      </c>
      <c r="C29" s="203">
        <v>2349</v>
      </c>
      <c r="D29" s="203">
        <v>9786</v>
      </c>
      <c r="E29" s="203">
        <v>17460</v>
      </c>
      <c r="F29" s="204">
        <v>78.418148375229919</v>
      </c>
    </row>
    <row r="30" spans="1:7" ht="15.6" customHeight="1">
      <c r="A30" s="202" t="s">
        <v>179</v>
      </c>
      <c r="B30" s="203">
        <v>1121</v>
      </c>
      <c r="C30" s="203">
        <v>1732</v>
      </c>
      <c r="D30" s="203">
        <v>9001</v>
      </c>
      <c r="E30" s="203">
        <v>9154</v>
      </c>
      <c r="F30" s="204">
        <v>1.699811132096428</v>
      </c>
    </row>
    <row r="31" spans="1:7" ht="15.6" customHeight="1">
      <c r="A31" s="202" t="s">
        <v>180</v>
      </c>
      <c r="B31" s="203">
        <v>5188</v>
      </c>
      <c r="C31" s="203">
        <v>1842</v>
      </c>
      <c r="D31" s="203">
        <v>37431</v>
      </c>
      <c r="E31" s="203">
        <v>24853</v>
      </c>
      <c r="F31" s="204">
        <v>-33.603163153535853</v>
      </c>
    </row>
    <row r="32" spans="1:7" ht="15.6" customHeight="1">
      <c r="A32" s="202" t="s">
        <v>181</v>
      </c>
      <c r="B32" s="203">
        <v>28443</v>
      </c>
      <c r="C32" s="203">
        <v>32467</v>
      </c>
      <c r="D32" s="203">
        <v>210923</v>
      </c>
      <c r="E32" s="203">
        <v>243006</v>
      </c>
      <c r="F32" s="204">
        <v>15.210764117711211</v>
      </c>
    </row>
    <row r="33" spans="1:6" ht="15.6" customHeight="1">
      <c r="A33" s="202" t="s">
        <v>182</v>
      </c>
      <c r="B33" s="203">
        <v>5299</v>
      </c>
      <c r="C33" s="203">
        <v>700</v>
      </c>
      <c r="D33" s="203">
        <v>43046</v>
      </c>
      <c r="E33" s="203">
        <v>7363</v>
      </c>
      <c r="F33" s="204">
        <v>-82.895042512660879</v>
      </c>
    </row>
    <row r="34" spans="1:6" ht="15.6" customHeight="1">
      <c r="A34" s="202" t="s">
        <v>183</v>
      </c>
      <c r="B34" s="203">
        <v>184</v>
      </c>
      <c r="C34" s="203">
        <v>321</v>
      </c>
      <c r="D34" s="203">
        <v>1406</v>
      </c>
      <c r="E34" s="203">
        <v>2433</v>
      </c>
      <c r="F34" s="204">
        <v>73.044096728307267</v>
      </c>
    </row>
    <row r="35" spans="1:6" ht="15.6" customHeight="1">
      <c r="A35" s="170" t="s">
        <v>158</v>
      </c>
      <c r="B35" s="90">
        <f>SUM(B7:B34)</f>
        <v>834287</v>
      </c>
      <c r="C35" s="91">
        <f>SUM(C7:C34)</f>
        <v>755313</v>
      </c>
      <c r="D35" s="90">
        <f>SUM(D7:D34)</f>
        <v>6564617</v>
      </c>
      <c r="E35" s="92">
        <f>SUM(E7:E34)</f>
        <v>5970780</v>
      </c>
      <c r="F35" s="154">
        <f>E35*100/D35-100</f>
        <v>-9.0460265998762708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302050</v>
      </c>
      <c r="C11" s="203">
        <v>365521</v>
      </c>
      <c r="D11" s="203">
        <v>2327630</v>
      </c>
      <c r="E11" s="203">
        <v>2477185</v>
      </c>
      <c r="F11" s="204">
        <v>6.425205036883014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461</v>
      </c>
      <c r="D13" s="203">
        <v>0</v>
      </c>
      <c r="E13" s="203">
        <v>4094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326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68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29949</v>
      </c>
      <c r="D21" s="203">
        <v>75661</v>
      </c>
      <c r="E21" s="203">
        <v>88253</v>
      </c>
      <c r="F21" s="204">
        <v>16.642656057942659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190</v>
      </c>
      <c r="C28" s="203">
        <v>167</v>
      </c>
      <c r="D28" s="203">
        <v>1028</v>
      </c>
      <c r="E28" s="203">
        <v>1141</v>
      </c>
      <c r="F28" s="204">
        <v>10.99221789883268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7346</v>
      </c>
      <c r="C31" s="203">
        <v>0</v>
      </c>
      <c r="D31" s="203">
        <v>62519</v>
      </c>
      <c r="E31" s="203">
        <v>31514</v>
      </c>
      <c r="F31" s="204">
        <v>-49.59292375117964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309586</v>
      </c>
      <c r="C35" s="91">
        <f>SUM(C7:C34)</f>
        <v>396098</v>
      </c>
      <c r="D35" s="192">
        <f>SUM(D7:D34)</f>
        <v>2467165</v>
      </c>
      <c r="E35" s="192">
        <f>SUM(E7:E34)</f>
        <v>2605253</v>
      </c>
      <c r="F35" s="154">
        <f>E35*100/D35-100</f>
        <v>5.5970314105461085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261197</v>
      </c>
      <c r="C7" s="203">
        <v>67746</v>
      </c>
      <c r="D7" s="203">
        <v>496477</v>
      </c>
      <c r="E7" s="203">
        <v>1460579</v>
      </c>
      <c r="F7" s="204">
        <v>194.18865325080509</v>
      </c>
      <c r="G7" s="27"/>
    </row>
    <row r="8" spans="1:14" ht="15.6" customHeight="1">
      <c r="A8" s="202" t="s">
        <v>11</v>
      </c>
      <c r="B8" s="203">
        <v>1304</v>
      </c>
      <c r="C8" s="203">
        <v>1875</v>
      </c>
      <c r="D8" s="203">
        <v>17437</v>
      </c>
      <c r="E8" s="203">
        <v>15158</v>
      </c>
      <c r="F8" s="204">
        <v>-13.06990881458967</v>
      </c>
      <c r="G8" s="20"/>
    </row>
    <row r="9" spans="1:14" ht="15.6" customHeight="1">
      <c r="A9" s="202" t="s">
        <v>8</v>
      </c>
      <c r="B9" s="203">
        <v>192</v>
      </c>
      <c r="C9" s="203">
        <v>0</v>
      </c>
      <c r="D9" s="203">
        <v>11190</v>
      </c>
      <c r="E9" s="203">
        <v>43</v>
      </c>
      <c r="F9" s="204">
        <v>-99.61572832886506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33000</v>
      </c>
      <c r="F10" s="204">
        <v>445.4545454545455</v>
      </c>
    </row>
    <row r="11" spans="1:14" ht="15.6" customHeight="1">
      <c r="A11" s="202" t="s">
        <v>9</v>
      </c>
      <c r="B11" s="203">
        <v>5579341</v>
      </c>
      <c r="C11" s="203">
        <v>5557771</v>
      </c>
      <c r="D11" s="203">
        <v>42042097</v>
      </c>
      <c r="E11" s="203">
        <v>42248137</v>
      </c>
      <c r="F11" s="204">
        <v>0.49008021650300287</v>
      </c>
    </row>
    <row r="12" spans="1:14" ht="15.6" customHeight="1">
      <c r="A12" s="202" t="s">
        <v>6</v>
      </c>
      <c r="B12" s="203">
        <v>201202</v>
      </c>
      <c r="C12" s="203">
        <v>228488</v>
      </c>
      <c r="D12" s="203">
        <v>1387053</v>
      </c>
      <c r="E12" s="203">
        <v>1179919</v>
      </c>
      <c r="F12" s="204">
        <v>-14.93338754899777</v>
      </c>
    </row>
    <row r="13" spans="1:14" ht="15.6" customHeight="1">
      <c r="A13" s="202" t="s">
        <v>175</v>
      </c>
      <c r="B13" s="203">
        <v>878</v>
      </c>
      <c r="C13" s="203">
        <v>875</v>
      </c>
      <c r="D13" s="203">
        <v>15541</v>
      </c>
      <c r="E13" s="203">
        <v>9545</v>
      </c>
      <c r="F13" s="204">
        <v>-38.58181584196641</v>
      </c>
    </row>
    <row r="14" spans="1:14" ht="15.6" customHeight="1">
      <c r="A14" s="202" t="s">
        <v>153</v>
      </c>
      <c r="B14" s="203">
        <v>2322164</v>
      </c>
      <c r="C14" s="203">
        <v>1608146</v>
      </c>
      <c r="D14" s="203">
        <v>18183429</v>
      </c>
      <c r="E14" s="203">
        <v>13431310</v>
      </c>
      <c r="F14" s="204">
        <v>-26.134339128224941</v>
      </c>
    </row>
    <row r="15" spans="1:14" ht="15.6" customHeight="1">
      <c r="A15" s="202" t="s">
        <v>150</v>
      </c>
      <c r="B15" s="203">
        <v>15830</v>
      </c>
      <c r="C15" s="203">
        <v>1238</v>
      </c>
      <c r="D15" s="203">
        <v>69704</v>
      </c>
      <c r="E15" s="203">
        <v>31037</v>
      </c>
      <c r="F15" s="204">
        <v>-55.473143578560773</v>
      </c>
    </row>
    <row r="16" spans="1:14" ht="15.6" customHeight="1">
      <c r="A16" s="202" t="s">
        <v>149</v>
      </c>
      <c r="B16" s="203">
        <v>121240</v>
      </c>
      <c r="C16" s="203">
        <v>114343</v>
      </c>
      <c r="D16" s="203">
        <v>121240</v>
      </c>
      <c r="E16" s="203">
        <v>788557</v>
      </c>
      <c r="F16" s="204">
        <v>550.40993071593539</v>
      </c>
      <c r="G16" s="15"/>
    </row>
    <row r="17" spans="1:7" ht="15.6" customHeight="1">
      <c r="A17" s="202" t="s">
        <v>155</v>
      </c>
      <c r="B17" s="203">
        <v>3344</v>
      </c>
      <c r="C17" s="203">
        <v>2984</v>
      </c>
      <c r="D17" s="203">
        <v>23798</v>
      </c>
      <c r="E17" s="203">
        <v>10594</v>
      </c>
      <c r="F17" s="204">
        <v>-55.483654088578866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143308</v>
      </c>
      <c r="C19" s="203">
        <v>281</v>
      </c>
      <c r="D19" s="203">
        <v>442040</v>
      </c>
      <c r="E19" s="203">
        <v>452670</v>
      </c>
      <c r="F19" s="204">
        <v>2.4047597502488429</v>
      </c>
    </row>
    <row r="20" spans="1:7" ht="15.6" customHeight="1">
      <c r="A20" s="202" t="s">
        <v>147</v>
      </c>
      <c r="B20" s="203">
        <v>311208</v>
      </c>
      <c r="C20" s="203">
        <v>231519</v>
      </c>
      <c r="D20" s="203">
        <v>1166572</v>
      </c>
      <c r="E20" s="203">
        <v>5066950</v>
      </c>
      <c r="F20" s="204">
        <v>334.34524401408572</v>
      </c>
    </row>
    <row r="21" spans="1:7" ht="15.6" customHeight="1">
      <c r="A21" s="202" t="s">
        <v>154</v>
      </c>
      <c r="B21" s="203">
        <v>235408</v>
      </c>
      <c r="C21" s="203">
        <v>250112</v>
      </c>
      <c r="D21" s="203">
        <v>1558537</v>
      </c>
      <c r="E21" s="203">
        <v>1476321</v>
      </c>
      <c r="F21" s="204">
        <v>-5.2752036044059309</v>
      </c>
    </row>
    <row r="22" spans="1:7" ht="15.6" customHeight="1">
      <c r="A22" s="202" t="s">
        <v>151</v>
      </c>
      <c r="B22" s="203">
        <v>1095143</v>
      </c>
      <c r="C22" s="203">
        <v>1055649</v>
      </c>
      <c r="D22" s="203">
        <v>8315180</v>
      </c>
      <c r="E22" s="203">
        <v>8287041</v>
      </c>
      <c r="F22" s="204">
        <v>-0.33840518184813112</v>
      </c>
    </row>
    <row r="23" spans="1:7" ht="15.6" customHeight="1">
      <c r="A23" s="202" t="s">
        <v>171</v>
      </c>
      <c r="B23" s="203">
        <v>57394</v>
      </c>
      <c r="C23" s="203">
        <v>4684</v>
      </c>
      <c r="D23" s="203">
        <v>1989157</v>
      </c>
      <c r="E23" s="203">
        <v>29794</v>
      </c>
      <c r="F23" s="204">
        <v>-98.502179566519885</v>
      </c>
    </row>
    <row r="24" spans="1:7" ht="15.6" customHeight="1">
      <c r="A24" s="202" t="s">
        <v>146</v>
      </c>
      <c r="B24" s="203">
        <v>8</v>
      </c>
      <c r="C24" s="203">
        <v>0</v>
      </c>
      <c r="D24" s="203">
        <v>986</v>
      </c>
      <c r="E24" s="203">
        <v>1127</v>
      </c>
      <c r="F24" s="204">
        <v>14.30020283975659</v>
      </c>
    </row>
    <row r="25" spans="1:7" ht="15.6" customHeight="1">
      <c r="A25" s="202" t="s">
        <v>145</v>
      </c>
      <c r="B25" s="203">
        <v>0</v>
      </c>
      <c r="C25" s="203">
        <v>2990</v>
      </c>
      <c r="D25" s="203">
        <v>0</v>
      </c>
      <c r="E25" s="203">
        <v>2990</v>
      </c>
      <c r="F25" s="204" t="s">
        <v>156</v>
      </c>
    </row>
    <row r="26" spans="1:7" ht="15.6" customHeight="1">
      <c r="A26" s="202" t="s">
        <v>157</v>
      </c>
      <c r="B26" s="203">
        <v>6549</v>
      </c>
      <c r="C26" s="203">
        <v>3060</v>
      </c>
      <c r="D26" s="203">
        <v>51368</v>
      </c>
      <c r="E26" s="203">
        <v>52088</v>
      </c>
      <c r="F26" s="204">
        <v>1.4016508332035471</v>
      </c>
    </row>
    <row r="27" spans="1:7" ht="15.6" customHeight="1">
      <c r="A27" s="202" t="s">
        <v>173</v>
      </c>
      <c r="B27" s="203">
        <v>768</v>
      </c>
      <c r="C27" s="203">
        <v>1172</v>
      </c>
      <c r="D27" s="203">
        <v>7462</v>
      </c>
      <c r="E27" s="203">
        <v>9521</v>
      </c>
      <c r="F27" s="204">
        <v>27.59313856874833</v>
      </c>
    </row>
    <row r="28" spans="1:7" ht="15.6" customHeight="1">
      <c r="A28" s="202" t="s">
        <v>177</v>
      </c>
      <c r="B28" s="203">
        <v>57693</v>
      </c>
      <c r="C28" s="203">
        <v>58573</v>
      </c>
      <c r="D28" s="203">
        <v>402620</v>
      </c>
      <c r="E28" s="203">
        <v>520138</v>
      </c>
      <c r="F28" s="204">
        <v>29.188316526749791</v>
      </c>
    </row>
    <row r="29" spans="1:7" ht="15.6" customHeight="1">
      <c r="A29" s="202" t="s">
        <v>178</v>
      </c>
      <c r="B29" s="203">
        <v>14104</v>
      </c>
      <c r="C29" s="203">
        <v>6569</v>
      </c>
      <c r="D29" s="203">
        <v>59801</v>
      </c>
      <c r="E29" s="203">
        <v>43386</v>
      </c>
      <c r="F29" s="204">
        <v>-27.44937375629171</v>
      </c>
    </row>
    <row r="30" spans="1:7" ht="15.6" customHeight="1">
      <c r="A30" s="202" t="s">
        <v>179</v>
      </c>
      <c r="B30" s="203">
        <v>0</v>
      </c>
      <c r="C30" s="203">
        <v>102</v>
      </c>
      <c r="D30" s="203">
        <v>0</v>
      </c>
      <c r="E30" s="203">
        <v>102</v>
      </c>
      <c r="F30" s="204" t="s">
        <v>156</v>
      </c>
    </row>
    <row r="31" spans="1:7" ht="15.6" customHeight="1">
      <c r="A31" s="202" t="s">
        <v>180</v>
      </c>
      <c r="B31" s="203">
        <v>125517</v>
      </c>
      <c r="C31" s="203">
        <v>6188</v>
      </c>
      <c r="D31" s="203">
        <v>2162497</v>
      </c>
      <c r="E31" s="203">
        <v>1034648</v>
      </c>
      <c r="F31" s="204">
        <v>-52.154939405696283</v>
      </c>
    </row>
    <row r="32" spans="1:7" ht="15.6" customHeight="1">
      <c r="A32" s="202" t="s">
        <v>181</v>
      </c>
      <c r="B32" s="203">
        <v>2482258</v>
      </c>
      <c r="C32" s="203">
        <v>2569021</v>
      </c>
      <c r="D32" s="203">
        <v>21653446</v>
      </c>
      <c r="E32" s="203">
        <v>19903872</v>
      </c>
      <c r="F32" s="204">
        <v>-8.0798871459074064</v>
      </c>
    </row>
    <row r="33" spans="1:6" ht="15.6" customHeight="1">
      <c r="A33" s="202" t="s">
        <v>182</v>
      </c>
      <c r="B33" s="203">
        <v>16049</v>
      </c>
      <c r="C33" s="203">
        <v>29722</v>
      </c>
      <c r="D33" s="203">
        <v>160406</v>
      </c>
      <c r="E33" s="203">
        <v>197724</v>
      </c>
      <c r="F33" s="204">
        <v>23.264715783698861</v>
      </c>
    </row>
    <row r="34" spans="1:6" ht="15.6" customHeight="1">
      <c r="A34" s="202" t="s">
        <v>183</v>
      </c>
      <c r="B34" s="203">
        <v>2083</v>
      </c>
      <c r="C34" s="203">
        <v>0</v>
      </c>
      <c r="D34" s="203">
        <v>24251</v>
      </c>
      <c r="E34" s="203">
        <v>244</v>
      </c>
      <c r="F34" s="204">
        <v>-98.993855923467081</v>
      </c>
    </row>
    <row r="35" spans="1:6" ht="15.6" customHeight="1">
      <c r="A35" s="170" t="s">
        <v>158</v>
      </c>
      <c r="B35" s="90">
        <f>SUM(B7:B34)</f>
        <v>13054182</v>
      </c>
      <c r="C35" s="91">
        <f>SUM(C7:C34)</f>
        <v>11803108</v>
      </c>
      <c r="D35" s="192">
        <f>SUM(D7:D34)</f>
        <v>100368339</v>
      </c>
      <c r="E35" s="192">
        <f>SUM(E7:E34)</f>
        <v>96286495</v>
      </c>
      <c r="F35" s="191">
        <f>E35*100/D35-100</f>
        <v>-4.0668641532465699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1304</v>
      </c>
      <c r="C8" s="203">
        <v>1875</v>
      </c>
      <c r="D8" s="203">
        <v>17437</v>
      </c>
      <c r="E8" s="203">
        <v>15158</v>
      </c>
      <c r="F8" s="204">
        <v>-13.06990881458967</v>
      </c>
      <c r="G8" s="20"/>
    </row>
    <row r="9" spans="1:14" ht="15.6" customHeight="1">
      <c r="A9" s="202" t="s">
        <v>8</v>
      </c>
      <c r="B9" s="203">
        <v>192</v>
      </c>
      <c r="C9" s="203">
        <v>0</v>
      </c>
      <c r="D9" s="203">
        <v>659</v>
      </c>
      <c r="E9" s="203">
        <v>43</v>
      </c>
      <c r="F9" s="204">
        <v>-93.474962063732931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4343375</v>
      </c>
      <c r="C11" s="203">
        <v>4437604</v>
      </c>
      <c r="D11" s="203">
        <v>33321887</v>
      </c>
      <c r="E11" s="203">
        <v>33661194</v>
      </c>
      <c r="F11" s="204">
        <v>1.018270663963293</v>
      </c>
    </row>
    <row r="12" spans="1:14" ht="15.6" customHeight="1">
      <c r="A12" s="202" t="s">
        <v>6</v>
      </c>
      <c r="B12" s="203">
        <v>23046</v>
      </c>
      <c r="C12" s="203">
        <v>16349</v>
      </c>
      <c r="D12" s="203">
        <v>265216</v>
      </c>
      <c r="E12" s="203">
        <v>141068</v>
      </c>
      <c r="F12" s="204">
        <v>-46.810147200772199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10</v>
      </c>
      <c r="E13" s="203">
        <v>2</v>
      </c>
      <c r="F13" s="204">
        <v>-80</v>
      </c>
    </row>
    <row r="14" spans="1:14" ht="15.6" customHeight="1">
      <c r="A14" s="202" t="s">
        <v>153</v>
      </c>
      <c r="B14" s="203">
        <v>1905093</v>
      </c>
      <c r="C14" s="203">
        <v>1282621</v>
      </c>
      <c r="D14" s="203">
        <v>13520963</v>
      </c>
      <c r="E14" s="203">
        <v>10345624</v>
      </c>
      <c r="F14" s="204">
        <v>-23.48456245313297</v>
      </c>
    </row>
    <row r="15" spans="1:14" ht="15.6" customHeight="1">
      <c r="A15" s="202" t="s">
        <v>150</v>
      </c>
      <c r="B15" s="203">
        <v>630</v>
      </c>
      <c r="C15" s="203">
        <v>1238</v>
      </c>
      <c r="D15" s="203">
        <v>27347</v>
      </c>
      <c r="E15" s="203">
        <v>29970</v>
      </c>
      <c r="F15" s="204">
        <v>9.5915456905693475</v>
      </c>
    </row>
    <row r="16" spans="1:14" ht="15.6" customHeight="1">
      <c r="A16" s="202" t="s">
        <v>149</v>
      </c>
      <c r="B16" s="203">
        <v>244</v>
      </c>
      <c r="C16" s="203">
        <v>148</v>
      </c>
      <c r="D16" s="203">
        <v>244</v>
      </c>
      <c r="E16" s="203">
        <v>1164</v>
      </c>
      <c r="F16" s="204">
        <v>377.04918032786878</v>
      </c>
      <c r="G16" s="15"/>
    </row>
    <row r="17" spans="1:7" ht="15.6" customHeight="1">
      <c r="A17" s="202" t="s">
        <v>155</v>
      </c>
      <c r="B17" s="203">
        <v>3324</v>
      </c>
      <c r="C17" s="203">
        <v>2984</v>
      </c>
      <c r="D17" s="203">
        <v>23100</v>
      </c>
      <c r="E17" s="203">
        <v>10594</v>
      </c>
      <c r="F17" s="204">
        <v>-54.138528138528137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281</v>
      </c>
      <c r="D19" s="203">
        <v>0</v>
      </c>
      <c r="E19" s="203">
        <v>281</v>
      </c>
      <c r="F19" s="204" t="s">
        <v>156</v>
      </c>
    </row>
    <row r="20" spans="1:7" ht="15.6" customHeight="1">
      <c r="A20" s="202" t="s">
        <v>147</v>
      </c>
      <c r="B20" s="203">
        <v>116</v>
      </c>
      <c r="C20" s="203">
        <v>886</v>
      </c>
      <c r="D20" s="203">
        <v>8068</v>
      </c>
      <c r="E20" s="203">
        <v>1942</v>
      </c>
      <c r="F20" s="204">
        <v>-75.92959841348538</v>
      </c>
    </row>
    <row r="21" spans="1:7" ht="15.6" customHeight="1">
      <c r="A21" s="202" t="s">
        <v>154</v>
      </c>
      <c r="B21" s="203">
        <v>0</v>
      </c>
      <c r="C21" s="203">
        <v>6121</v>
      </c>
      <c r="D21" s="203">
        <v>63</v>
      </c>
      <c r="E21" s="203">
        <v>13331</v>
      </c>
      <c r="F21" s="204">
        <v>21060.317460317459</v>
      </c>
    </row>
    <row r="22" spans="1:7" ht="15.6" customHeight="1">
      <c r="A22" s="202" t="s">
        <v>151</v>
      </c>
      <c r="B22" s="203">
        <v>688601</v>
      </c>
      <c r="C22" s="203">
        <v>916906</v>
      </c>
      <c r="D22" s="203">
        <v>5602022</v>
      </c>
      <c r="E22" s="203">
        <v>6265081</v>
      </c>
      <c r="F22" s="204">
        <v>11.836065620592001</v>
      </c>
    </row>
    <row r="23" spans="1:7" ht="15.6" customHeight="1">
      <c r="A23" s="202" t="s">
        <v>171</v>
      </c>
      <c r="B23" s="203">
        <v>57394</v>
      </c>
      <c r="C23" s="203">
        <v>164</v>
      </c>
      <c r="D23" s="203">
        <v>1972676</v>
      </c>
      <c r="E23" s="203">
        <v>18678</v>
      </c>
      <c r="F23" s="204">
        <v>-99.053164331091367</v>
      </c>
    </row>
    <row r="24" spans="1:7" ht="15.6" customHeight="1">
      <c r="A24" s="202" t="s">
        <v>146</v>
      </c>
      <c r="B24" s="203">
        <v>8</v>
      </c>
      <c r="C24" s="203">
        <v>0</v>
      </c>
      <c r="D24" s="203">
        <v>971</v>
      </c>
      <c r="E24" s="203">
        <v>1127</v>
      </c>
      <c r="F24" s="204">
        <v>16.0659114315139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54547</v>
      </c>
      <c r="C28" s="203">
        <v>55095</v>
      </c>
      <c r="D28" s="203">
        <v>374008</v>
      </c>
      <c r="E28" s="203">
        <v>492191</v>
      </c>
      <c r="F28" s="204">
        <v>31.599056704669412</v>
      </c>
    </row>
    <row r="29" spans="1:7" ht="15.6" customHeight="1">
      <c r="A29" s="202" t="s">
        <v>178</v>
      </c>
      <c r="B29" s="203">
        <v>0</v>
      </c>
      <c r="C29" s="203">
        <v>327</v>
      </c>
      <c r="D29" s="203">
        <v>122</v>
      </c>
      <c r="E29" s="203">
        <v>573</v>
      </c>
      <c r="F29" s="204">
        <v>369.67213114754099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987</v>
      </c>
      <c r="C31" s="203">
        <v>0</v>
      </c>
      <c r="D31" s="203">
        <v>292477</v>
      </c>
      <c r="E31" s="203">
        <v>4731</v>
      </c>
      <c r="F31" s="204">
        <v>-98.382436909568952</v>
      </c>
    </row>
    <row r="32" spans="1:7" ht="15.6" customHeight="1">
      <c r="A32" s="202" t="s">
        <v>181</v>
      </c>
      <c r="B32" s="203">
        <v>2435820</v>
      </c>
      <c r="C32" s="203">
        <v>2494728</v>
      </c>
      <c r="D32" s="203">
        <v>21294224</v>
      </c>
      <c r="E32" s="203">
        <v>19467231</v>
      </c>
      <c r="F32" s="204">
        <v>-8.5797585298248009</v>
      </c>
    </row>
    <row r="33" spans="1:6" ht="15.6" customHeight="1">
      <c r="A33" s="202" t="s">
        <v>182</v>
      </c>
      <c r="B33" s="203">
        <v>10914</v>
      </c>
      <c r="C33" s="203">
        <v>21423</v>
      </c>
      <c r="D33" s="203">
        <v>115181</v>
      </c>
      <c r="E33" s="203">
        <v>132664</v>
      </c>
      <c r="F33" s="204">
        <v>15.178718712287621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1488</v>
      </c>
      <c r="E34" s="203">
        <v>244</v>
      </c>
      <c r="F34" s="204">
        <v>-83.602150537634401</v>
      </c>
    </row>
    <row r="35" spans="1:6" ht="15.6" customHeight="1">
      <c r="A35" s="170" t="s">
        <v>158</v>
      </c>
      <c r="B35" s="90">
        <f>SUM(B7:B34)</f>
        <v>9525595</v>
      </c>
      <c r="C35" s="91">
        <f>SUM(C7:C34)</f>
        <v>9238750</v>
      </c>
      <c r="D35" s="90">
        <f>SUM(D7:D34)</f>
        <v>76838163</v>
      </c>
      <c r="E35" s="92">
        <f>SUM(E7:E34)</f>
        <v>70602891</v>
      </c>
      <c r="F35" s="154">
        <f>E35*100/D35-100</f>
        <v>-8.1148113861077036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9626</v>
      </c>
      <c r="C8" s="203">
        <v>409</v>
      </c>
      <c r="D8" s="203">
        <v>44846</v>
      </c>
      <c r="E8" s="203">
        <v>11360</v>
      </c>
      <c r="F8" s="204">
        <v>-74.66886678856531</v>
      </c>
      <c r="G8" s="20"/>
    </row>
    <row r="9" spans="1:14" ht="15.6" customHeight="1">
      <c r="A9" s="202" t="s">
        <v>8</v>
      </c>
      <c r="B9" s="203">
        <v>63780</v>
      </c>
      <c r="C9" s="203">
        <v>51875</v>
      </c>
      <c r="D9" s="203">
        <v>593072</v>
      </c>
      <c r="E9" s="203">
        <v>513082</v>
      </c>
      <c r="F9" s="204">
        <v>-13.487401192435311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44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830771</v>
      </c>
      <c r="C11" s="203">
        <v>707738</v>
      </c>
      <c r="D11" s="203">
        <v>9822427</v>
      </c>
      <c r="E11" s="203">
        <v>9274404</v>
      </c>
      <c r="F11" s="204">
        <v>-5.5793033636187914</v>
      </c>
    </row>
    <row r="12" spans="1:14" ht="15.6" customHeight="1">
      <c r="A12" s="202" t="s">
        <v>6</v>
      </c>
      <c r="B12" s="203">
        <v>64339</v>
      </c>
      <c r="C12" s="203">
        <v>58497</v>
      </c>
      <c r="D12" s="203">
        <v>509145</v>
      </c>
      <c r="E12" s="203">
        <v>537380</v>
      </c>
      <c r="F12" s="204">
        <v>5.5455714973141284</v>
      </c>
    </row>
    <row r="13" spans="1:14" ht="15.6" customHeight="1">
      <c r="A13" s="202" t="s">
        <v>175</v>
      </c>
      <c r="B13" s="203">
        <v>1237058</v>
      </c>
      <c r="C13" s="203">
        <v>1259625</v>
      </c>
      <c r="D13" s="203">
        <v>9227023</v>
      </c>
      <c r="E13" s="203">
        <v>9668061</v>
      </c>
      <c r="F13" s="204">
        <v>4.7798515295778543</v>
      </c>
    </row>
    <row r="14" spans="1:14" ht="15.6" customHeight="1">
      <c r="A14" s="202" t="s">
        <v>153</v>
      </c>
      <c r="B14" s="203">
        <v>889488</v>
      </c>
      <c r="C14" s="203">
        <v>909924</v>
      </c>
      <c r="D14" s="203">
        <v>7783198</v>
      </c>
      <c r="E14" s="203">
        <v>7932888</v>
      </c>
      <c r="F14" s="204">
        <v>1.9232454320190731</v>
      </c>
    </row>
    <row r="15" spans="1:14" ht="15.6" customHeight="1">
      <c r="A15" s="202" t="s">
        <v>150</v>
      </c>
      <c r="B15" s="203">
        <v>90416</v>
      </c>
      <c r="C15" s="203">
        <v>75409</v>
      </c>
      <c r="D15" s="203">
        <v>709749</v>
      </c>
      <c r="E15" s="203">
        <v>684387</v>
      </c>
      <c r="F15" s="204">
        <v>-3.5733759399449658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25091</v>
      </c>
      <c r="C17" s="203">
        <v>19738</v>
      </c>
      <c r="D17" s="203">
        <v>261002</v>
      </c>
      <c r="E17" s="203">
        <v>110833</v>
      </c>
      <c r="F17" s="204">
        <v>-57.535574440042602</v>
      </c>
      <c r="G17" s="16"/>
    </row>
    <row r="18" spans="1:7" ht="15.6" customHeight="1">
      <c r="A18" s="202" t="s">
        <v>152</v>
      </c>
      <c r="B18" s="203">
        <v>51325</v>
      </c>
      <c r="C18" s="203">
        <v>41314</v>
      </c>
      <c r="D18" s="203">
        <v>375540</v>
      </c>
      <c r="E18" s="203">
        <v>346903</v>
      </c>
      <c r="F18" s="204">
        <v>-7.6255525376790692</v>
      </c>
    </row>
    <row r="19" spans="1:7" ht="15.6" customHeight="1">
      <c r="A19" s="202" t="s">
        <v>148</v>
      </c>
      <c r="B19" s="203">
        <v>4884</v>
      </c>
      <c r="C19" s="203">
        <v>2034</v>
      </c>
      <c r="D19" s="203">
        <v>14631</v>
      </c>
      <c r="E19" s="203">
        <v>12593</v>
      </c>
      <c r="F19" s="204">
        <v>-13.929328138883189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1856</v>
      </c>
      <c r="F20" s="204" t="s">
        <v>156</v>
      </c>
    </row>
    <row r="21" spans="1:7" ht="15.6" customHeight="1">
      <c r="A21" s="202" t="s">
        <v>154</v>
      </c>
      <c r="B21" s="203">
        <v>53366</v>
      </c>
      <c r="C21" s="203">
        <v>52108</v>
      </c>
      <c r="D21" s="203">
        <v>390595</v>
      </c>
      <c r="E21" s="203">
        <v>424369</v>
      </c>
      <c r="F21" s="204">
        <v>8.6468080748601466</v>
      </c>
    </row>
    <row r="22" spans="1:7" ht="15.6" customHeight="1">
      <c r="A22" s="202" t="s">
        <v>151</v>
      </c>
      <c r="B22" s="203">
        <v>425642</v>
      </c>
      <c r="C22" s="203">
        <v>436279</v>
      </c>
      <c r="D22" s="203">
        <v>3092392</v>
      </c>
      <c r="E22" s="203">
        <v>3180262</v>
      </c>
      <c r="F22" s="204">
        <v>2.8414896947088271</v>
      </c>
    </row>
    <row r="23" spans="1:7" ht="15.6" customHeight="1">
      <c r="A23" s="202" t="s">
        <v>171</v>
      </c>
      <c r="B23" s="203">
        <v>39833</v>
      </c>
      <c r="C23" s="203">
        <v>54597</v>
      </c>
      <c r="D23" s="203">
        <v>303741</v>
      </c>
      <c r="E23" s="203">
        <v>416193</v>
      </c>
      <c r="F23" s="204">
        <v>37.022331525872367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47132</v>
      </c>
      <c r="C25" s="203">
        <v>39450</v>
      </c>
      <c r="D25" s="203">
        <v>329583</v>
      </c>
      <c r="E25" s="203">
        <v>297022</v>
      </c>
      <c r="F25" s="204">
        <v>-9.8794537339607871</v>
      </c>
    </row>
    <row r="26" spans="1:7" ht="15.6" customHeight="1">
      <c r="A26" s="202" t="s">
        <v>157</v>
      </c>
      <c r="B26" s="203">
        <v>2496</v>
      </c>
      <c r="C26" s="203">
        <v>25773</v>
      </c>
      <c r="D26" s="203">
        <v>26878</v>
      </c>
      <c r="E26" s="203">
        <v>342764</v>
      </c>
      <c r="F26" s="204">
        <v>1175.258575786889</v>
      </c>
    </row>
    <row r="27" spans="1:7" ht="15.6" customHeight="1">
      <c r="A27" s="202" t="s">
        <v>173</v>
      </c>
      <c r="B27" s="203">
        <v>28503</v>
      </c>
      <c r="C27" s="203">
        <v>21639</v>
      </c>
      <c r="D27" s="203">
        <v>390353</v>
      </c>
      <c r="E27" s="203">
        <v>415337</v>
      </c>
      <c r="F27" s="204">
        <v>6.4003606991620368</v>
      </c>
    </row>
    <row r="28" spans="1:7" ht="15.6" customHeight="1">
      <c r="A28" s="202" t="s">
        <v>177</v>
      </c>
      <c r="B28" s="203">
        <v>356863</v>
      </c>
      <c r="C28" s="203">
        <v>378486</v>
      </c>
      <c r="D28" s="203">
        <v>2605822</v>
      </c>
      <c r="E28" s="203">
        <v>2850487</v>
      </c>
      <c r="F28" s="204">
        <v>9.389167794269909</v>
      </c>
    </row>
    <row r="29" spans="1:7" ht="15.6" customHeight="1">
      <c r="A29" s="202" t="s">
        <v>178</v>
      </c>
      <c r="B29" s="203">
        <v>159108</v>
      </c>
      <c r="C29" s="203">
        <v>153515</v>
      </c>
      <c r="D29" s="203">
        <v>1525816</v>
      </c>
      <c r="E29" s="203">
        <v>1583075</v>
      </c>
      <c r="F29" s="204">
        <v>3.7526805329082862</v>
      </c>
    </row>
    <row r="30" spans="1:7" ht="15.6" customHeight="1">
      <c r="A30" s="202" t="s">
        <v>179</v>
      </c>
      <c r="B30" s="203">
        <v>12329</v>
      </c>
      <c r="C30" s="203">
        <v>12954</v>
      </c>
      <c r="D30" s="203">
        <v>78286</v>
      </c>
      <c r="E30" s="203">
        <v>117424</v>
      </c>
      <c r="F30" s="204">
        <v>49.993613161995768</v>
      </c>
    </row>
    <row r="31" spans="1:7" ht="15.6" customHeight="1">
      <c r="A31" s="202" t="s">
        <v>180</v>
      </c>
      <c r="B31" s="203">
        <v>42390</v>
      </c>
      <c r="C31" s="203">
        <v>19450</v>
      </c>
      <c r="D31" s="203">
        <v>393060</v>
      </c>
      <c r="E31" s="203">
        <v>226996</v>
      </c>
      <c r="F31" s="204">
        <v>-42.249020505775199</v>
      </c>
    </row>
    <row r="32" spans="1:7" ht="15.6" customHeight="1">
      <c r="A32" s="202" t="s">
        <v>181</v>
      </c>
      <c r="B32" s="203">
        <v>1002368</v>
      </c>
      <c r="C32" s="203">
        <v>975259</v>
      </c>
      <c r="D32" s="203">
        <v>8794664</v>
      </c>
      <c r="E32" s="203">
        <v>8950114</v>
      </c>
      <c r="F32" s="204">
        <v>1.7675490501968061</v>
      </c>
    </row>
    <row r="33" spans="1:6" ht="15.6" customHeight="1">
      <c r="A33" s="202" t="s">
        <v>182</v>
      </c>
      <c r="B33" s="203">
        <v>46438</v>
      </c>
      <c r="C33" s="203">
        <v>70845</v>
      </c>
      <c r="D33" s="203">
        <v>605369</v>
      </c>
      <c r="E33" s="203">
        <v>828008</v>
      </c>
      <c r="F33" s="204">
        <v>36.777403534042861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5483246</v>
      </c>
      <c r="C35" s="91">
        <f>SUM(C7:C34)</f>
        <v>5366918</v>
      </c>
      <c r="D35" s="90">
        <f>SUM(D7:D34)</f>
        <v>47877236</v>
      </c>
      <c r="E35" s="92">
        <f>SUM(E7:E34)</f>
        <v>48725798</v>
      </c>
      <c r="F35" s="154">
        <f>E35*100/D35-100</f>
        <v>1.7723704852134716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400</v>
      </c>
      <c r="C8" s="203">
        <v>0</v>
      </c>
      <c r="D8" s="203">
        <v>1884</v>
      </c>
      <c r="E8" s="203">
        <v>400</v>
      </c>
      <c r="F8" s="204">
        <v>-78.768577494692153</v>
      </c>
      <c r="G8" s="20"/>
    </row>
    <row r="9" spans="1:14" ht="15.6" customHeight="1">
      <c r="A9" s="202" t="s">
        <v>8</v>
      </c>
      <c r="B9" s="203">
        <v>3722</v>
      </c>
      <c r="C9" s="203">
        <v>2900</v>
      </c>
      <c r="D9" s="203">
        <v>29629</v>
      </c>
      <c r="E9" s="203">
        <v>26328</v>
      </c>
      <c r="F9" s="204">
        <v>-11.141111748624651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27486</v>
      </c>
      <c r="C11" s="203">
        <v>24761</v>
      </c>
      <c r="D11" s="203">
        <v>315368</v>
      </c>
      <c r="E11" s="203">
        <v>312163</v>
      </c>
      <c r="F11" s="204">
        <v>-1.016273052433988</v>
      </c>
    </row>
    <row r="12" spans="1:14" ht="15.6" customHeight="1">
      <c r="A12" s="202" t="s">
        <v>6</v>
      </c>
      <c r="B12" s="203">
        <v>2069</v>
      </c>
      <c r="C12" s="203">
        <v>1930</v>
      </c>
      <c r="D12" s="203">
        <v>16515</v>
      </c>
      <c r="E12" s="203">
        <v>16609</v>
      </c>
      <c r="F12" s="204">
        <v>0.56917953375719321</v>
      </c>
    </row>
    <row r="13" spans="1:14" ht="15.6" customHeight="1">
      <c r="A13" s="202" t="s">
        <v>175</v>
      </c>
      <c r="B13" s="203">
        <v>58554</v>
      </c>
      <c r="C13" s="203">
        <v>58924</v>
      </c>
      <c r="D13" s="203">
        <v>443269</v>
      </c>
      <c r="E13" s="203">
        <v>459832</v>
      </c>
      <c r="F13" s="204">
        <v>3.736557259812884</v>
      </c>
    </row>
    <row r="14" spans="1:14" ht="15.6" customHeight="1">
      <c r="A14" s="202" t="s">
        <v>153</v>
      </c>
      <c r="B14" s="203">
        <v>33585</v>
      </c>
      <c r="C14" s="203">
        <v>33319</v>
      </c>
      <c r="D14" s="203">
        <v>286483</v>
      </c>
      <c r="E14" s="203">
        <v>284413</v>
      </c>
      <c r="F14" s="204">
        <v>-0.72255596318106552</v>
      </c>
    </row>
    <row r="15" spans="1:14" ht="15.6" customHeight="1">
      <c r="A15" s="202" t="s">
        <v>150</v>
      </c>
      <c r="B15" s="203">
        <v>3435</v>
      </c>
      <c r="C15" s="203">
        <v>3049</v>
      </c>
      <c r="D15" s="203">
        <v>26741</v>
      </c>
      <c r="E15" s="203">
        <v>27186</v>
      </c>
      <c r="F15" s="204">
        <v>1.6641112897797401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</v>
      </c>
      <c r="C17" s="203">
        <v>0</v>
      </c>
      <c r="D17" s="203">
        <v>32</v>
      </c>
      <c r="E17" s="203">
        <v>21</v>
      </c>
      <c r="F17" s="204">
        <v>-34.375</v>
      </c>
      <c r="G17" s="16"/>
    </row>
    <row r="18" spans="1:7" ht="15.6" customHeight="1">
      <c r="A18" s="202" t="s">
        <v>152</v>
      </c>
      <c r="B18" s="203">
        <v>2651</v>
      </c>
      <c r="C18" s="203">
        <v>2485</v>
      </c>
      <c r="D18" s="203">
        <v>20045</v>
      </c>
      <c r="E18" s="203">
        <v>20503</v>
      </c>
      <c r="F18" s="204">
        <v>2.284859067099021</v>
      </c>
    </row>
    <row r="19" spans="1:7" ht="15.6" customHeight="1">
      <c r="A19" s="202" t="s">
        <v>148</v>
      </c>
      <c r="B19" s="203">
        <v>36</v>
      </c>
      <c r="C19" s="203">
        <v>3</v>
      </c>
      <c r="D19" s="203">
        <v>83</v>
      </c>
      <c r="E19" s="203">
        <v>24</v>
      </c>
      <c r="F19" s="204">
        <v>-71.084337349397586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2349</v>
      </c>
      <c r="C21" s="203">
        <v>2866</v>
      </c>
      <c r="D21" s="203">
        <v>19646</v>
      </c>
      <c r="E21" s="203">
        <v>21866</v>
      </c>
      <c r="F21" s="204">
        <v>11.30001018018935</v>
      </c>
    </row>
    <row r="22" spans="1:7" ht="15.6" customHeight="1">
      <c r="A22" s="202" t="s">
        <v>151</v>
      </c>
      <c r="B22" s="203">
        <v>30253</v>
      </c>
      <c r="C22" s="203">
        <v>29911</v>
      </c>
      <c r="D22" s="203">
        <v>225434</v>
      </c>
      <c r="E22" s="203">
        <v>222200</v>
      </c>
      <c r="F22" s="204">
        <v>-1.4345662145018001</v>
      </c>
    </row>
    <row r="23" spans="1:7" ht="15.6" customHeight="1">
      <c r="A23" s="202" t="s">
        <v>171</v>
      </c>
      <c r="B23" s="203">
        <v>2493</v>
      </c>
      <c r="C23" s="203">
        <v>3160</v>
      </c>
      <c r="D23" s="203">
        <v>17763</v>
      </c>
      <c r="E23" s="203">
        <v>23652</v>
      </c>
      <c r="F23" s="204">
        <v>33.153183583854087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3073</v>
      </c>
      <c r="C25" s="203">
        <v>2496</v>
      </c>
      <c r="D25" s="203">
        <v>21293</v>
      </c>
      <c r="E25" s="203">
        <v>19373</v>
      </c>
      <c r="F25" s="204">
        <v>-9.0170478561029483</v>
      </c>
    </row>
    <row r="26" spans="1:7" ht="15.6" customHeight="1">
      <c r="A26" s="202" t="s">
        <v>157</v>
      </c>
      <c r="B26" s="203">
        <v>124</v>
      </c>
      <c r="C26" s="203">
        <v>1114</v>
      </c>
      <c r="D26" s="203">
        <v>1314</v>
      </c>
      <c r="E26" s="203">
        <v>12780</v>
      </c>
      <c r="F26" s="204">
        <v>872.60273972602738</v>
      </c>
    </row>
    <row r="27" spans="1:7" ht="15.6" customHeight="1">
      <c r="A27" s="202" t="s">
        <v>173</v>
      </c>
      <c r="B27" s="203">
        <v>244</v>
      </c>
      <c r="C27" s="203">
        <v>118</v>
      </c>
      <c r="D27" s="203">
        <v>2421</v>
      </c>
      <c r="E27" s="203">
        <v>2117</v>
      </c>
      <c r="F27" s="204">
        <v>-12.556794712928539</v>
      </c>
    </row>
    <row r="28" spans="1:7" ht="15.6" customHeight="1">
      <c r="A28" s="202" t="s">
        <v>177</v>
      </c>
      <c r="B28" s="203">
        <v>26434</v>
      </c>
      <c r="C28" s="203">
        <v>27166</v>
      </c>
      <c r="D28" s="203">
        <v>196929</v>
      </c>
      <c r="E28" s="203">
        <v>205598</v>
      </c>
      <c r="F28" s="204">
        <v>4.4020941557617164</v>
      </c>
    </row>
    <row r="29" spans="1:7" ht="15.6" customHeight="1">
      <c r="A29" s="202" t="s">
        <v>178</v>
      </c>
      <c r="B29" s="203">
        <v>3858</v>
      </c>
      <c r="C29" s="203">
        <v>4149</v>
      </c>
      <c r="D29" s="203">
        <v>39624</v>
      </c>
      <c r="E29" s="203">
        <v>38150</v>
      </c>
      <c r="F29" s="204">
        <v>-3.7199676963456478</v>
      </c>
    </row>
    <row r="30" spans="1:7" ht="15.6" customHeight="1">
      <c r="A30" s="202" t="s">
        <v>179</v>
      </c>
      <c r="B30" s="203">
        <v>652</v>
      </c>
      <c r="C30" s="203">
        <v>728</v>
      </c>
      <c r="D30" s="203">
        <v>4196</v>
      </c>
      <c r="E30" s="203">
        <v>5882</v>
      </c>
      <c r="F30" s="204">
        <v>40.181124880838887</v>
      </c>
    </row>
    <row r="31" spans="1:7" ht="15.6" customHeight="1">
      <c r="A31" s="202" t="s">
        <v>180</v>
      </c>
      <c r="B31" s="203">
        <v>1222</v>
      </c>
      <c r="C31" s="203">
        <v>0</v>
      </c>
      <c r="D31" s="203">
        <v>10170</v>
      </c>
      <c r="E31" s="203">
        <v>152</v>
      </c>
      <c r="F31" s="204">
        <v>-98.505408062930186</v>
      </c>
    </row>
    <row r="32" spans="1:7" ht="15.6" customHeight="1">
      <c r="A32" s="202" t="s">
        <v>181</v>
      </c>
      <c r="B32" s="203">
        <v>37184</v>
      </c>
      <c r="C32" s="203">
        <v>36725</v>
      </c>
      <c r="D32" s="203">
        <v>324602</v>
      </c>
      <c r="E32" s="203">
        <v>323011</v>
      </c>
      <c r="F32" s="204">
        <v>-0.49013869292241452</v>
      </c>
    </row>
    <row r="33" spans="1:6" ht="15.6" customHeight="1">
      <c r="A33" s="202" t="s">
        <v>182</v>
      </c>
      <c r="B33" s="203">
        <v>206</v>
      </c>
      <c r="C33" s="203">
        <v>538</v>
      </c>
      <c r="D33" s="203">
        <v>6325</v>
      </c>
      <c r="E33" s="203">
        <v>7305</v>
      </c>
      <c r="F33" s="204">
        <v>15.49407114624506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240031</v>
      </c>
      <c r="C35" s="91">
        <f>SUM(C7:C34)</f>
        <v>236342</v>
      </c>
      <c r="D35" s="192">
        <f>SUM(D7:D34)</f>
        <v>2009766</v>
      </c>
      <c r="E35" s="192">
        <f>SUM(E7:E34)</f>
        <v>2029565</v>
      </c>
      <c r="F35" s="154">
        <f>E35*100/D35-100</f>
        <v>0.98513956351136756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16202</v>
      </c>
      <c r="C8" s="203">
        <v>13911.25</v>
      </c>
      <c r="D8" s="203">
        <v>142081.25</v>
      </c>
      <c r="E8" s="203">
        <v>113196.25</v>
      </c>
      <c r="F8" s="204">
        <v>-20.329916860951041</v>
      </c>
      <c r="G8" s="20"/>
    </row>
    <row r="9" spans="1:14" ht="15.6" customHeight="1">
      <c r="A9" s="202" t="s">
        <v>8</v>
      </c>
      <c r="B9" s="203">
        <v>1231</v>
      </c>
      <c r="C9" s="203">
        <v>1635</v>
      </c>
      <c r="D9" s="203">
        <v>17423</v>
      </c>
      <c r="E9" s="203">
        <v>10486</v>
      </c>
      <c r="F9" s="204">
        <v>-39.815186822016877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418027</v>
      </c>
      <c r="C11" s="203">
        <v>424698</v>
      </c>
      <c r="D11" s="203">
        <v>3177637</v>
      </c>
      <c r="E11" s="203">
        <v>3165262</v>
      </c>
      <c r="F11" s="204">
        <v>-0.38944032940200662</v>
      </c>
    </row>
    <row r="12" spans="1:14" ht="15.6" customHeight="1">
      <c r="A12" s="202" t="s">
        <v>6</v>
      </c>
      <c r="B12" s="203">
        <v>17974</v>
      </c>
      <c r="C12" s="203">
        <v>15946</v>
      </c>
      <c r="D12" s="203">
        <v>150483.75</v>
      </c>
      <c r="E12" s="203">
        <v>128808.5</v>
      </c>
      <c r="F12" s="204">
        <v>-14.403714686801729</v>
      </c>
    </row>
    <row r="13" spans="1:14" ht="15.6" customHeight="1">
      <c r="A13" s="202" t="s">
        <v>175</v>
      </c>
      <c r="B13" s="203">
        <v>9142</v>
      </c>
      <c r="C13" s="203">
        <v>8412</v>
      </c>
      <c r="D13" s="203">
        <v>68659</v>
      </c>
      <c r="E13" s="203">
        <v>65053</v>
      </c>
      <c r="F13" s="204">
        <v>-5.2520427037970308</v>
      </c>
    </row>
    <row r="14" spans="1:14" ht="15.6" customHeight="1">
      <c r="A14" s="202" t="s">
        <v>153</v>
      </c>
      <c r="B14" s="203">
        <v>335260</v>
      </c>
      <c r="C14" s="203">
        <v>285429.25</v>
      </c>
      <c r="D14" s="203">
        <v>2453137.75</v>
      </c>
      <c r="E14" s="203">
        <v>2179229.75</v>
      </c>
      <c r="F14" s="204">
        <v>-11.16561840035277</v>
      </c>
    </row>
    <row r="15" spans="1:14" ht="15.6" customHeight="1">
      <c r="A15" s="202" t="s">
        <v>150</v>
      </c>
      <c r="B15" s="203">
        <v>39895.5</v>
      </c>
      <c r="C15" s="203">
        <v>36028.25</v>
      </c>
      <c r="D15" s="203">
        <v>341595</v>
      </c>
      <c r="E15" s="203">
        <v>337785.75</v>
      </c>
      <c r="F15" s="204">
        <v>-1.115136345672511</v>
      </c>
    </row>
    <row r="16" spans="1:14" ht="15.6" customHeight="1">
      <c r="A16" s="202" t="s">
        <v>149</v>
      </c>
      <c r="B16" s="203">
        <v>5768.75</v>
      </c>
      <c r="C16" s="203">
        <v>6309</v>
      </c>
      <c r="D16" s="203">
        <v>37651</v>
      </c>
      <c r="E16" s="203">
        <v>33474.25</v>
      </c>
      <c r="F16" s="204">
        <v>-11.093330854426171</v>
      </c>
      <c r="G16" s="15"/>
    </row>
    <row r="17" spans="1:7" ht="15.6" customHeight="1">
      <c r="A17" s="202" t="s">
        <v>155</v>
      </c>
      <c r="B17" s="203">
        <v>10852.5</v>
      </c>
      <c r="C17" s="203">
        <v>7031</v>
      </c>
      <c r="D17" s="203">
        <v>77418.75</v>
      </c>
      <c r="E17" s="203">
        <v>54824</v>
      </c>
      <c r="F17" s="204">
        <v>-29.185113425365302</v>
      </c>
      <c r="G17" s="16"/>
    </row>
    <row r="18" spans="1:7" ht="15.6" customHeight="1">
      <c r="A18" s="202" t="s">
        <v>152</v>
      </c>
      <c r="B18" s="203">
        <v>466</v>
      </c>
      <c r="C18" s="203">
        <v>373</v>
      </c>
      <c r="D18" s="203">
        <v>3578</v>
      </c>
      <c r="E18" s="203">
        <v>3681.5</v>
      </c>
      <c r="F18" s="204">
        <v>2.892677473448857</v>
      </c>
    </row>
    <row r="19" spans="1:7" ht="15.6" customHeight="1">
      <c r="A19" s="202" t="s">
        <v>148</v>
      </c>
      <c r="B19" s="203">
        <v>3630</v>
      </c>
      <c r="C19" s="203">
        <v>1049</v>
      </c>
      <c r="D19" s="203">
        <v>20594.5</v>
      </c>
      <c r="E19" s="203">
        <v>21670</v>
      </c>
      <c r="F19" s="204">
        <v>5.2222680812838433</v>
      </c>
    </row>
    <row r="20" spans="1:7" ht="15.6" customHeight="1">
      <c r="A20" s="202" t="s">
        <v>147</v>
      </c>
      <c r="B20" s="203">
        <v>3642</v>
      </c>
      <c r="C20" s="203">
        <v>7186</v>
      </c>
      <c r="D20" s="203">
        <v>31774</v>
      </c>
      <c r="E20" s="203">
        <v>40306</v>
      </c>
      <c r="F20" s="204">
        <v>26.85214326178637</v>
      </c>
    </row>
    <row r="21" spans="1:7" ht="15.6" customHeight="1">
      <c r="A21" s="202" t="s">
        <v>154</v>
      </c>
      <c r="B21" s="203">
        <v>7247.25</v>
      </c>
      <c r="C21" s="203">
        <v>7711</v>
      </c>
      <c r="D21" s="203">
        <v>54264.25</v>
      </c>
      <c r="E21" s="203">
        <v>54113</v>
      </c>
      <c r="F21" s="204">
        <v>-0.27872862888550293</v>
      </c>
    </row>
    <row r="22" spans="1:7" ht="15.6" customHeight="1">
      <c r="A22" s="202" t="s">
        <v>151</v>
      </c>
      <c r="B22" s="203">
        <v>97106</v>
      </c>
      <c r="C22" s="203">
        <v>105550</v>
      </c>
      <c r="D22" s="203">
        <v>780384</v>
      </c>
      <c r="E22" s="203">
        <v>794562</v>
      </c>
      <c r="F22" s="204">
        <v>1.8167978841185859</v>
      </c>
    </row>
    <row r="23" spans="1:7" ht="15.6" customHeight="1">
      <c r="A23" s="202" t="s">
        <v>171</v>
      </c>
      <c r="B23" s="203">
        <v>13144</v>
      </c>
      <c r="C23" s="203">
        <v>2953</v>
      </c>
      <c r="D23" s="203">
        <v>208318.5</v>
      </c>
      <c r="E23" s="203">
        <v>28592.5</v>
      </c>
      <c r="F23" s="204">
        <v>-86.274622753140022</v>
      </c>
    </row>
    <row r="24" spans="1:7" ht="15.6" customHeight="1">
      <c r="A24" s="202" t="s">
        <v>146</v>
      </c>
      <c r="B24" s="203">
        <v>5043</v>
      </c>
      <c r="C24" s="203">
        <v>3344</v>
      </c>
      <c r="D24" s="203">
        <v>29647.5</v>
      </c>
      <c r="E24" s="203">
        <v>30186.75</v>
      </c>
      <c r="F24" s="204">
        <v>1.8188717429800221</v>
      </c>
    </row>
    <row r="25" spans="1:7" ht="15.6" customHeight="1">
      <c r="A25" s="202" t="s">
        <v>145</v>
      </c>
      <c r="B25" s="203">
        <v>439</v>
      </c>
      <c r="C25" s="203">
        <v>536</v>
      </c>
      <c r="D25" s="203">
        <v>3848.25</v>
      </c>
      <c r="E25" s="203">
        <v>4346.5</v>
      </c>
      <c r="F25" s="204">
        <v>12.94744364321444</v>
      </c>
    </row>
    <row r="26" spans="1:7" ht="15.6" customHeight="1">
      <c r="A26" s="202" t="s">
        <v>157</v>
      </c>
      <c r="B26" s="203">
        <v>0</v>
      </c>
      <c r="C26" s="203">
        <v>60</v>
      </c>
      <c r="D26" s="203">
        <v>0</v>
      </c>
      <c r="E26" s="203">
        <v>564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39945</v>
      </c>
      <c r="C28" s="203">
        <v>38985</v>
      </c>
      <c r="D28" s="203">
        <v>311001</v>
      </c>
      <c r="E28" s="203">
        <v>338379</v>
      </c>
      <c r="F28" s="204">
        <v>8.8031871280156651</v>
      </c>
    </row>
    <row r="29" spans="1:7" ht="15.6" customHeight="1">
      <c r="A29" s="202" t="s">
        <v>178</v>
      </c>
      <c r="B29" s="203">
        <v>1738.75</v>
      </c>
      <c r="C29" s="203">
        <v>4292.75</v>
      </c>
      <c r="D29" s="203">
        <v>20286.5</v>
      </c>
      <c r="E29" s="203">
        <v>30218.75</v>
      </c>
      <c r="F29" s="204">
        <v>48.959899440514619</v>
      </c>
    </row>
    <row r="30" spans="1:7" ht="15.6" customHeight="1">
      <c r="A30" s="202" t="s">
        <v>179</v>
      </c>
      <c r="B30" s="203">
        <v>12337.25</v>
      </c>
      <c r="C30" s="203">
        <v>11862.75</v>
      </c>
      <c r="D30" s="203">
        <v>91660.5</v>
      </c>
      <c r="E30" s="203">
        <v>94689.75</v>
      </c>
      <c r="F30" s="204">
        <v>3.3048586904937309</v>
      </c>
    </row>
    <row r="31" spans="1:7" ht="15.6" customHeight="1">
      <c r="A31" s="202" t="s">
        <v>180</v>
      </c>
      <c r="B31" s="203">
        <v>5459.25</v>
      </c>
      <c r="C31" s="203">
        <v>915</v>
      </c>
      <c r="D31" s="203">
        <v>65870.75</v>
      </c>
      <c r="E31" s="203">
        <v>27301.75</v>
      </c>
      <c r="F31" s="204">
        <v>-58.55254418691149</v>
      </c>
    </row>
    <row r="32" spans="1:7" ht="15.6" customHeight="1">
      <c r="A32" s="202" t="s">
        <v>181</v>
      </c>
      <c r="B32" s="203">
        <v>452793</v>
      </c>
      <c r="C32" s="203">
        <v>399744</v>
      </c>
      <c r="D32" s="203">
        <v>3570257</v>
      </c>
      <c r="E32" s="203">
        <v>3198927</v>
      </c>
      <c r="F32" s="204">
        <v>-10.400651829826259</v>
      </c>
    </row>
    <row r="33" spans="1:6" ht="15.6" customHeight="1">
      <c r="A33" s="202" t="s">
        <v>182</v>
      </c>
      <c r="B33" s="203">
        <v>18451</v>
      </c>
      <c r="C33" s="203">
        <v>17063</v>
      </c>
      <c r="D33" s="203">
        <v>148875</v>
      </c>
      <c r="E33" s="203">
        <v>147855</v>
      </c>
      <c r="F33" s="204">
        <v>-0.68513853904282485</v>
      </c>
    </row>
    <row r="34" spans="1:6" ht="15.6" customHeight="1">
      <c r="A34" s="202" t="s">
        <v>183</v>
      </c>
      <c r="B34" s="203">
        <v>2770.5</v>
      </c>
      <c r="C34" s="203">
        <v>2739.5</v>
      </c>
      <c r="D34" s="203">
        <v>22975.25</v>
      </c>
      <c r="E34" s="203">
        <v>19111.25</v>
      </c>
      <c r="F34" s="204">
        <v>-16.818097735606798</v>
      </c>
    </row>
    <row r="35" spans="1:6" ht="15.6" customHeight="1">
      <c r="A35" s="170" t="s">
        <v>158</v>
      </c>
      <c r="B35" s="90">
        <f>SUM(B7:B34)</f>
        <v>1518564.75</v>
      </c>
      <c r="C35" s="91">
        <f>SUM(C7:C34)</f>
        <v>1403763.75</v>
      </c>
      <c r="D35" s="90">
        <f>SUM(D7:D34)</f>
        <v>11829429.5</v>
      </c>
      <c r="E35" s="192">
        <f>SUM(E7:E34)</f>
        <v>10922633.25</v>
      </c>
      <c r="F35" s="154">
        <f>E35*100/D35-100</f>
        <v>-7.6655957922569371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69</v>
      </c>
      <c r="C8" s="203">
        <v>208</v>
      </c>
      <c r="D8" s="203">
        <v>1407</v>
      </c>
      <c r="E8" s="203">
        <v>1614.5</v>
      </c>
      <c r="F8" s="204">
        <v>14.747690120824441</v>
      </c>
      <c r="G8" s="20"/>
    </row>
    <row r="9" spans="1:14" ht="15.6" customHeight="1">
      <c r="A9" s="202" t="s">
        <v>8</v>
      </c>
      <c r="B9" s="203">
        <v>96</v>
      </c>
      <c r="C9" s="203">
        <v>0</v>
      </c>
      <c r="D9" s="203">
        <v>267</v>
      </c>
      <c r="E9" s="203">
        <v>17</v>
      </c>
      <c r="F9" s="204">
        <v>-93.632958801498134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346283</v>
      </c>
      <c r="C11" s="203">
        <v>358404</v>
      </c>
      <c r="D11" s="203">
        <v>2645472</v>
      </c>
      <c r="E11" s="203">
        <v>2641602</v>
      </c>
      <c r="F11" s="204">
        <v>-0.14628769459665139</v>
      </c>
    </row>
    <row r="12" spans="1:14" ht="15.6" customHeight="1">
      <c r="A12" s="202" t="s">
        <v>6</v>
      </c>
      <c r="B12" s="203">
        <v>2111.75</v>
      </c>
      <c r="C12" s="203">
        <v>1425.75</v>
      </c>
      <c r="D12" s="203">
        <v>23450.25</v>
      </c>
      <c r="E12" s="203">
        <v>12265.25</v>
      </c>
      <c r="F12" s="204">
        <v>-47.69671965117643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4</v>
      </c>
      <c r="E13" s="203">
        <v>2</v>
      </c>
      <c r="F13" s="204">
        <v>-50</v>
      </c>
    </row>
    <row r="14" spans="1:14" ht="15.6" customHeight="1">
      <c r="A14" s="202" t="s">
        <v>153</v>
      </c>
      <c r="B14" s="203">
        <v>155710</v>
      </c>
      <c r="C14" s="203">
        <v>120428.5</v>
      </c>
      <c r="D14" s="203">
        <v>1115418.42</v>
      </c>
      <c r="E14" s="203">
        <v>867744</v>
      </c>
      <c r="F14" s="204">
        <v>-22.204619859155631</v>
      </c>
    </row>
    <row r="15" spans="1:14" ht="15.6" customHeight="1">
      <c r="A15" s="202" t="s">
        <v>150</v>
      </c>
      <c r="B15" s="203">
        <v>84.5</v>
      </c>
      <c r="C15" s="203">
        <v>91.5</v>
      </c>
      <c r="D15" s="203">
        <v>2035</v>
      </c>
      <c r="E15" s="203">
        <v>2319.5</v>
      </c>
      <c r="F15" s="204">
        <v>13.980343980343971</v>
      </c>
    </row>
    <row r="16" spans="1:14" ht="15.6" customHeight="1">
      <c r="A16" s="202" t="s">
        <v>149</v>
      </c>
      <c r="B16" s="203">
        <v>122</v>
      </c>
      <c r="C16" s="203">
        <v>74</v>
      </c>
      <c r="D16" s="203">
        <v>122</v>
      </c>
      <c r="E16" s="203">
        <v>569</v>
      </c>
      <c r="F16" s="204">
        <v>366.39344262295077</v>
      </c>
      <c r="G16" s="15"/>
    </row>
    <row r="17" spans="1:7" ht="15.6" customHeight="1">
      <c r="A17" s="202" t="s">
        <v>155</v>
      </c>
      <c r="B17" s="203">
        <v>193</v>
      </c>
      <c r="C17" s="203">
        <v>228</v>
      </c>
      <c r="D17" s="203">
        <v>2060</v>
      </c>
      <c r="E17" s="203">
        <v>1291</v>
      </c>
      <c r="F17" s="204">
        <v>-37.33009708737864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25.5</v>
      </c>
      <c r="D19" s="203">
        <v>0</v>
      </c>
      <c r="E19" s="203">
        <v>25.5</v>
      </c>
      <c r="F19" s="204" t="s">
        <v>156</v>
      </c>
    </row>
    <row r="20" spans="1:7" ht="15.6" customHeight="1">
      <c r="A20" s="202" t="s">
        <v>147</v>
      </c>
      <c r="B20" s="203">
        <v>12</v>
      </c>
      <c r="C20" s="203">
        <v>68</v>
      </c>
      <c r="D20" s="203">
        <v>691</v>
      </c>
      <c r="E20" s="203">
        <v>315</v>
      </c>
      <c r="F20" s="204">
        <v>-54.413892908827783</v>
      </c>
    </row>
    <row r="21" spans="1:7" ht="15.6" customHeight="1">
      <c r="A21" s="202" t="s">
        <v>154</v>
      </c>
      <c r="B21" s="203">
        <v>0</v>
      </c>
      <c r="C21" s="203">
        <v>479.5</v>
      </c>
      <c r="D21" s="203">
        <v>6.5</v>
      </c>
      <c r="E21" s="203">
        <v>1026</v>
      </c>
      <c r="F21" s="204">
        <v>15684.615384615379</v>
      </c>
    </row>
    <row r="22" spans="1:7" ht="15.6" customHeight="1">
      <c r="A22" s="202" t="s">
        <v>151</v>
      </c>
      <c r="B22" s="203">
        <v>48408</v>
      </c>
      <c r="C22" s="203">
        <v>57506</v>
      </c>
      <c r="D22" s="203">
        <v>394507</v>
      </c>
      <c r="E22" s="203">
        <v>414578</v>
      </c>
      <c r="F22" s="204">
        <v>5.0876156823579777</v>
      </c>
    </row>
    <row r="23" spans="1:7" ht="15.6" customHeight="1">
      <c r="A23" s="202" t="s">
        <v>171</v>
      </c>
      <c r="B23" s="203">
        <v>10636</v>
      </c>
      <c r="C23" s="203">
        <v>80</v>
      </c>
      <c r="D23" s="203">
        <v>190089.75</v>
      </c>
      <c r="E23" s="203">
        <v>9137</v>
      </c>
      <c r="F23" s="204">
        <v>-95.193323153931232</v>
      </c>
    </row>
    <row r="24" spans="1:7" ht="15.6" customHeight="1">
      <c r="A24" s="202" t="s">
        <v>146</v>
      </c>
      <c r="B24" s="203">
        <v>2</v>
      </c>
      <c r="C24" s="203">
        <v>0</v>
      </c>
      <c r="D24" s="203">
        <v>280</v>
      </c>
      <c r="E24" s="203">
        <v>288</v>
      </c>
      <c r="F24" s="204">
        <v>2.8571428571428612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4469</v>
      </c>
      <c r="C28" s="203">
        <v>4358</v>
      </c>
      <c r="D28" s="203">
        <v>39789</v>
      </c>
      <c r="E28" s="203">
        <v>60132</v>
      </c>
      <c r="F28" s="204">
        <v>51.127195958682051</v>
      </c>
    </row>
    <row r="29" spans="1:7" ht="15.6" customHeight="1">
      <c r="A29" s="202" t="s">
        <v>178</v>
      </c>
      <c r="B29" s="203">
        <v>0</v>
      </c>
      <c r="C29" s="203">
        <v>28.75</v>
      </c>
      <c r="D29" s="203">
        <v>4.5</v>
      </c>
      <c r="E29" s="203">
        <v>49</v>
      </c>
      <c r="F29" s="204">
        <v>988.88888888888891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442</v>
      </c>
      <c r="C31" s="203">
        <v>0</v>
      </c>
      <c r="D31" s="203">
        <v>24772.5</v>
      </c>
      <c r="E31" s="203">
        <v>2159.5</v>
      </c>
      <c r="F31" s="204">
        <v>-91.282672318094654</v>
      </c>
    </row>
    <row r="32" spans="1:7" ht="15.6" customHeight="1">
      <c r="A32" s="202" t="s">
        <v>181</v>
      </c>
      <c r="B32" s="203">
        <v>197308</v>
      </c>
      <c r="C32" s="203">
        <v>197689</v>
      </c>
      <c r="D32" s="203">
        <v>1692525</v>
      </c>
      <c r="E32" s="203">
        <v>1567284</v>
      </c>
      <c r="F32" s="204">
        <v>-7.3996543625648021</v>
      </c>
    </row>
    <row r="33" spans="1:6" ht="15.6" customHeight="1">
      <c r="A33" s="202" t="s">
        <v>182</v>
      </c>
      <c r="B33" s="203">
        <v>933</v>
      </c>
      <c r="C33" s="203">
        <v>1452</v>
      </c>
      <c r="D33" s="203">
        <v>8824</v>
      </c>
      <c r="E33" s="203">
        <v>11094</v>
      </c>
      <c r="F33" s="204">
        <v>25.725294650951952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215.75</v>
      </c>
      <c r="E34" s="203">
        <v>12</v>
      </c>
      <c r="F34" s="204">
        <v>-94.438006952491307</v>
      </c>
    </row>
    <row r="35" spans="1:6" ht="15.6" customHeight="1">
      <c r="A35" s="170" t="s">
        <v>158</v>
      </c>
      <c r="B35" s="90">
        <f>SUM(B7:B34)</f>
        <v>766879.25</v>
      </c>
      <c r="C35" s="91">
        <f>SUM(C7:C34)</f>
        <v>742546.5</v>
      </c>
      <c r="D35" s="192">
        <f>SUM(D7:D34)</f>
        <v>6141940.6699999999</v>
      </c>
      <c r="E35" s="92">
        <f>SUM(E7:E34)</f>
        <v>5593524.25</v>
      </c>
      <c r="F35" s="154">
        <f>E35*100/D35-100</f>
        <v>-8.929041315535855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13054</v>
      </c>
      <c r="C8" s="203">
        <v>11353</v>
      </c>
      <c r="D8" s="203">
        <v>121405</v>
      </c>
      <c r="E8" s="203">
        <v>96355.5</v>
      </c>
      <c r="F8" s="204">
        <v>-20.633005230427091</v>
      </c>
      <c r="G8" s="20"/>
    </row>
    <row r="9" spans="1:14" ht="15.6" customHeight="1">
      <c r="A9" s="202" t="s">
        <v>8</v>
      </c>
      <c r="B9" s="203">
        <v>177</v>
      </c>
      <c r="C9" s="203">
        <v>556</v>
      </c>
      <c r="D9" s="203">
        <v>2137.5</v>
      </c>
      <c r="E9" s="203">
        <v>4948.5</v>
      </c>
      <c r="F9" s="204">
        <v>131.50877192982449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</v>
      </c>
      <c r="C11" s="203">
        <v>38</v>
      </c>
      <c r="D11" s="203">
        <v>136</v>
      </c>
      <c r="E11" s="203">
        <v>51</v>
      </c>
      <c r="F11" s="204">
        <v>-62.5</v>
      </c>
    </row>
    <row r="12" spans="1:14" ht="15.6" customHeight="1">
      <c r="A12" s="202" t="s">
        <v>6</v>
      </c>
      <c r="B12" s="203">
        <v>13521.25</v>
      </c>
      <c r="C12" s="203">
        <v>11886.25</v>
      </c>
      <c r="D12" s="203">
        <v>103194.5</v>
      </c>
      <c r="E12" s="203">
        <v>97488.5</v>
      </c>
      <c r="F12" s="204">
        <v>-5.5293644525628736</v>
      </c>
    </row>
    <row r="13" spans="1:14" ht="15.6" customHeight="1">
      <c r="A13" s="202" t="s">
        <v>175</v>
      </c>
      <c r="B13" s="203">
        <v>9142</v>
      </c>
      <c r="C13" s="203">
        <v>8406</v>
      </c>
      <c r="D13" s="203">
        <v>68635</v>
      </c>
      <c r="E13" s="203">
        <v>65041</v>
      </c>
      <c r="F13" s="204">
        <v>-5.2363954250746758</v>
      </c>
    </row>
    <row r="14" spans="1:14" ht="15.6" customHeight="1">
      <c r="A14" s="202" t="s">
        <v>153</v>
      </c>
      <c r="B14" s="203">
        <v>16693</v>
      </c>
      <c r="C14" s="203">
        <v>20760.25</v>
      </c>
      <c r="D14" s="203">
        <v>132084</v>
      </c>
      <c r="E14" s="203">
        <v>152001.25</v>
      </c>
      <c r="F14" s="204">
        <v>15.0792298840132</v>
      </c>
    </row>
    <row r="15" spans="1:14" ht="15.6" customHeight="1">
      <c r="A15" s="202" t="s">
        <v>150</v>
      </c>
      <c r="B15" s="203">
        <v>4344.5</v>
      </c>
      <c r="C15" s="203">
        <v>2640.25</v>
      </c>
      <c r="D15" s="203">
        <v>29677.5</v>
      </c>
      <c r="E15" s="203">
        <v>25985.5</v>
      </c>
      <c r="F15" s="204">
        <v>-12.440400977171249</v>
      </c>
    </row>
    <row r="16" spans="1:14" ht="15.6" customHeight="1">
      <c r="A16" s="202" t="s">
        <v>149</v>
      </c>
      <c r="B16" s="203">
        <v>1266.75</v>
      </c>
      <c r="C16" s="203">
        <v>1674</v>
      </c>
      <c r="D16" s="203">
        <v>9912.75</v>
      </c>
      <c r="E16" s="203">
        <v>7028.25</v>
      </c>
      <c r="F16" s="204">
        <v>-29.098887796020279</v>
      </c>
      <c r="G16" s="15"/>
    </row>
    <row r="17" spans="1:7" ht="15.6" customHeight="1">
      <c r="A17" s="202" t="s">
        <v>155</v>
      </c>
      <c r="B17" s="203">
        <v>511</v>
      </c>
      <c r="C17" s="203">
        <v>485</v>
      </c>
      <c r="D17" s="203">
        <v>2194</v>
      </c>
      <c r="E17" s="203">
        <v>4089</v>
      </c>
      <c r="F17" s="204">
        <v>86.371923427529623</v>
      </c>
      <c r="G17" s="16"/>
    </row>
    <row r="18" spans="1:7" ht="15.6" customHeight="1">
      <c r="A18" s="202" t="s">
        <v>152</v>
      </c>
      <c r="B18" s="203">
        <v>455</v>
      </c>
      <c r="C18" s="203">
        <v>365</v>
      </c>
      <c r="D18" s="203">
        <v>3510</v>
      </c>
      <c r="E18" s="203">
        <v>3582.5</v>
      </c>
      <c r="F18" s="204">
        <v>2.0655270655270641</v>
      </c>
    </row>
    <row r="19" spans="1:7" ht="15.6" customHeight="1">
      <c r="A19" s="202" t="s">
        <v>148</v>
      </c>
      <c r="B19" s="203">
        <v>1568.5</v>
      </c>
      <c r="C19" s="203">
        <v>132.5</v>
      </c>
      <c r="D19" s="203">
        <v>6316.25</v>
      </c>
      <c r="E19" s="203">
        <v>5320</v>
      </c>
      <c r="F19" s="204">
        <v>-15.772808232733031</v>
      </c>
    </row>
    <row r="20" spans="1:7" ht="15.6" customHeight="1">
      <c r="A20" s="202" t="s">
        <v>147</v>
      </c>
      <c r="B20" s="203">
        <v>853</v>
      </c>
      <c r="C20" s="203">
        <v>538</v>
      </c>
      <c r="D20" s="203">
        <v>5358</v>
      </c>
      <c r="E20" s="203">
        <v>4746</v>
      </c>
      <c r="F20" s="204">
        <v>-11.42217245240761</v>
      </c>
    </row>
    <row r="21" spans="1:7" ht="15.6" customHeight="1">
      <c r="A21" s="202" t="s">
        <v>154</v>
      </c>
      <c r="B21" s="203">
        <v>6050</v>
      </c>
      <c r="C21" s="203">
        <v>5656.5</v>
      </c>
      <c r="D21" s="203">
        <v>46647</v>
      </c>
      <c r="E21" s="203">
        <v>44916.75</v>
      </c>
      <c r="F21" s="204">
        <v>-3.709241751881152</v>
      </c>
    </row>
    <row r="22" spans="1:7" ht="15.6" customHeight="1">
      <c r="A22" s="202" t="s">
        <v>151</v>
      </c>
      <c r="B22" s="203">
        <v>43050</v>
      </c>
      <c r="C22" s="203">
        <v>41776</v>
      </c>
      <c r="D22" s="203">
        <v>340210</v>
      </c>
      <c r="E22" s="203">
        <v>331378</v>
      </c>
      <c r="F22" s="204">
        <v>-2.596043620116987</v>
      </c>
    </row>
    <row r="23" spans="1:7" ht="15.6" customHeight="1">
      <c r="A23" s="202" t="s">
        <v>171</v>
      </c>
      <c r="B23" s="203">
        <v>717</v>
      </c>
      <c r="C23" s="203">
        <v>771</v>
      </c>
      <c r="D23" s="203">
        <v>4990.75</v>
      </c>
      <c r="E23" s="203">
        <v>6312.5</v>
      </c>
      <c r="F23" s="204">
        <v>26.48399539147422</v>
      </c>
    </row>
    <row r="24" spans="1:7" ht="15.6" customHeight="1">
      <c r="A24" s="202" t="s">
        <v>146</v>
      </c>
      <c r="B24" s="203">
        <v>818</v>
      </c>
      <c r="C24" s="203">
        <v>195.5</v>
      </c>
      <c r="D24" s="203">
        <v>2403.75</v>
      </c>
      <c r="E24" s="203">
        <v>2152.75</v>
      </c>
      <c r="F24" s="204">
        <v>-10.44201768070722</v>
      </c>
    </row>
    <row r="25" spans="1:7" ht="15.6" customHeight="1">
      <c r="A25" s="202" t="s">
        <v>145</v>
      </c>
      <c r="B25" s="203">
        <v>429</v>
      </c>
      <c r="C25" s="203">
        <v>529</v>
      </c>
      <c r="D25" s="203">
        <v>3810.25</v>
      </c>
      <c r="E25" s="203">
        <v>4310.5</v>
      </c>
      <c r="F25" s="204">
        <v>13.12905977298078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31813</v>
      </c>
      <c r="C28" s="203">
        <v>31663</v>
      </c>
      <c r="D28" s="203">
        <v>245213</v>
      </c>
      <c r="E28" s="203">
        <v>248565</v>
      </c>
      <c r="F28" s="204">
        <v>1.366974834123809</v>
      </c>
    </row>
    <row r="29" spans="1:7" ht="15.6" customHeight="1">
      <c r="A29" s="202" t="s">
        <v>178</v>
      </c>
      <c r="B29" s="203">
        <v>0</v>
      </c>
      <c r="C29" s="203">
        <v>1690</v>
      </c>
      <c r="D29" s="203">
        <v>0</v>
      </c>
      <c r="E29" s="203">
        <v>8557.5</v>
      </c>
      <c r="F29" s="204" t="s">
        <v>156</v>
      </c>
    </row>
    <row r="30" spans="1:7" ht="15.6" customHeight="1">
      <c r="A30" s="202" t="s">
        <v>179</v>
      </c>
      <c r="B30" s="203">
        <v>12276.25</v>
      </c>
      <c r="C30" s="203">
        <v>11761.75</v>
      </c>
      <c r="D30" s="203">
        <v>90754.25</v>
      </c>
      <c r="E30" s="203">
        <v>93969.75</v>
      </c>
      <c r="F30" s="204">
        <v>3.54308475911597</v>
      </c>
    </row>
    <row r="31" spans="1:7" ht="15.6" customHeight="1">
      <c r="A31" s="202" t="s">
        <v>180</v>
      </c>
      <c r="B31" s="203">
        <v>619.75</v>
      </c>
      <c r="C31" s="203">
        <v>0</v>
      </c>
      <c r="D31" s="203">
        <v>6273</v>
      </c>
      <c r="E31" s="203">
        <v>7528.25</v>
      </c>
      <c r="F31" s="204">
        <v>20.010361868324569</v>
      </c>
    </row>
    <row r="32" spans="1:7" ht="15.6" customHeight="1">
      <c r="A32" s="202" t="s">
        <v>181</v>
      </c>
      <c r="B32" s="203">
        <v>17745</v>
      </c>
      <c r="C32" s="203">
        <v>18997</v>
      </c>
      <c r="D32" s="203">
        <v>136993</v>
      </c>
      <c r="E32" s="203">
        <v>141223</v>
      </c>
      <c r="F32" s="204">
        <v>3.0877490090734629</v>
      </c>
    </row>
    <row r="33" spans="1:6" ht="15.6" customHeight="1">
      <c r="A33" s="202" t="s">
        <v>182</v>
      </c>
      <c r="B33" s="203">
        <v>1546</v>
      </c>
      <c r="C33" s="203">
        <v>1170</v>
      </c>
      <c r="D33" s="203">
        <v>12878</v>
      </c>
      <c r="E33" s="203">
        <v>8867</v>
      </c>
      <c r="F33" s="204">
        <v>-31.14614070507843</v>
      </c>
    </row>
    <row r="34" spans="1:6" ht="15.6" customHeight="1">
      <c r="A34" s="202" t="s">
        <v>183</v>
      </c>
      <c r="B34" s="203">
        <v>2582.5</v>
      </c>
      <c r="C34" s="203">
        <v>2111.75</v>
      </c>
      <c r="D34" s="203">
        <v>21240.5</v>
      </c>
      <c r="E34" s="203">
        <v>17291.25</v>
      </c>
      <c r="F34" s="204">
        <v>-18.593018055130528</v>
      </c>
    </row>
    <row r="35" spans="1:6" ht="15.6" customHeight="1">
      <c r="A35" s="170" t="s">
        <v>158</v>
      </c>
      <c r="B35" s="90">
        <f>SUM(B7:B34)</f>
        <v>179234.5</v>
      </c>
      <c r="C35" s="91">
        <f>SUM(C7:C34)</f>
        <v>175155.75</v>
      </c>
      <c r="D35" s="90">
        <f>SUM(D7:D34)</f>
        <v>1395974</v>
      </c>
      <c r="E35" s="192">
        <f>SUM(E7:E34)</f>
        <v>1381709.25</v>
      </c>
      <c r="F35" s="191">
        <f>E35*100/D35-100</f>
        <v>-1.0218492608028527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3079</v>
      </c>
      <c r="C8" s="203">
        <v>2350.25</v>
      </c>
      <c r="D8" s="203">
        <v>19269.25</v>
      </c>
      <c r="E8" s="203">
        <v>15226.25</v>
      </c>
      <c r="F8" s="204">
        <v>-20.98161578681059</v>
      </c>
      <c r="G8" s="20"/>
    </row>
    <row r="9" spans="1:14" ht="15.6" customHeight="1">
      <c r="A9" s="202" t="s">
        <v>8</v>
      </c>
      <c r="B9" s="203">
        <v>958</v>
      </c>
      <c r="C9" s="203">
        <v>1079</v>
      </c>
      <c r="D9" s="203">
        <v>15018.5</v>
      </c>
      <c r="E9" s="203">
        <v>5520.5</v>
      </c>
      <c r="F9" s="204">
        <v>-63.242001531444558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71742</v>
      </c>
      <c r="C11" s="203">
        <v>66256</v>
      </c>
      <c r="D11" s="203">
        <v>532029</v>
      </c>
      <c r="E11" s="203">
        <v>523609</v>
      </c>
      <c r="F11" s="204">
        <v>-1.5826204962511381</v>
      </c>
    </row>
    <row r="12" spans="1:14" ht="15.6" customHeight="1">
      <c r="A12" s="202" t="s">
        <v>6</v>
      </c>
      <c r="B12" s="203">
        <v>2341</v>
      </c>
      <c r="C12" s="203">
        <v>2634</v>
      </c>
      <c r="D12" s="203">
        <v>23839</v>
      </c>
      <c r="E12" s="203">
        <v>19054.75</v>
      </c>
      <c r="F12" s="204">
        <v>-20.069004572339441</v>
      </c>
    </row>
    <row r="13" spans="1:14" ht="15.6" customHeight="1">
      <c r="A13" s="202" t="s">
        <v>175</v>
      </c>
      <c r="B13" s="203">
        <v>0</v>
      </c>
      <c r="C13" s="203">
        <v>6</v>
      </c>
      <c r="D13" s="203">
        <v>20</v>
      </c>
      <c r="E13" s="203">
        <v>10</v>
      </c>
      <c r="F13" s="204">
        <v>-50</v>
      </c>
    </row>
    <row r="14" spans="1:14" ht="15.6" customHeight="1">
      <c r="A14" s="202" t="s">
        <v>153</v>
      </c>
      <c r="B14" s="203">
        <v>162857</v>
      </c>
      <c r="C14" s="203">
        <v>144240.5</v>
      </c>
      <c r="D14" s="203">
        <v>1205635.33</v>
      </c>
      <c r="E14" s="203">
        <v>1159484.5</v>
      </c>
      <c r="F14" s="204">
        <v>-3.827926144135148</v>
      </c>
    </row>
    <row r="15" spans="1:14" ht="15.6" customHeight="1">
      <c r="A15" s="202" t="s">
        <v>150</v>
      </c>
      <c r="B15" s="203">
        <v>35466.5</v>
      </c>
      <c r="C15" s="203">
        <v>33296.5</v>
      </c>
      <c r="D15" s="203">
        <v>309882.5</v>
      </c>
      <c r="E15" s="203">
        <v>309480.75</v>
      </c>
      <c r="F15" s="204">
        <v>-0.12964591417714641</v>
      </c>
    </row>
    <row r="16" spans="1:14" ht="15.6" customHeight="1">
      <c r="A16" s="202" t="s">
        <v>149</v>
      </c>
      <c r="B16" s="203">
        <v>4380</v>
      </c>
      <c r="C16" s="203">
        <v>4561</v>
      </c>
      <c r="D16" s="203">
        <v>27616.25</v>
      </c>
      <c r="E16" s="203">
        <v>25877</v>
      </c>
      <c r="F16" s="204">
        <v>-6.2979224188657099</v>
      </c>
      <c r="G16" s="15"/>
    </row>
    <row r="17" spans="1:7" ht="15.6" customHeight="1">
      <c r="A17" s="202" t="s">
        <v>155</v>
      </c>
      <c r="B17" s="203">
        <v>10148.5</v>
      </c>
      <c r="C17" s="203">
        <v>6318</v>
      </c>
      <c r="D17" s="203">
        <v>73164.75</v>
      </c>
      <c r="E17" s="203">
        <v>49444</v>
      </c>
      <c r="F17" s="204">
        <v>-32.421008750798713</v>
      </c>
      <c r="G17" s="16"/>
    </row>
    <row r="18" spans="1:7" ht="15.6" customHeight="1">
      <c r="A18" s="202" t="s">
        <v>152</v>
      </c>
      <c r="B18" s="203">
        <v>11</v>
      </c>
      <c r="C18" s="203">
        <v>8</v>
      </c>
      <c r="D18" s="203">
        <v>68</v>
      </c>
      <c r="E18" s="203">
        <v>99</v>
      </c>
      <c r="F18" s="204">
        <v>45.588235294117652</v>
      </c>
    </row>
    <row r="19" spans="1:7" ht="15.6" customHeight="1">
      <c r="A19" s="202" t="s">
        <v>148</v>
      </c>
      <c r="B19" s="203">
        <v>2061.5</v>
      </c>
      <c r="C19" s="203">
        <v>891</v>
      </c>
      <c r="D19" s="203">
        <v>14278.25</v>
      </c>
      <c r="E19" s="203">
        <v>16324.5</v>
      </c>
      <c r="F19" s="204">
        <v>14.331238071892569</v>
      </c>
    </row>
    <row r="20" spans="1:7" ht="15.6" customHeight="1">
      <c r="A20" s="202" t="s">
        <v>147</v>
      </c>
      <c r="B20" s="203">
        <v>2777</v>
      </c>
      <c r="C20" s="203">
        <v>6580</v>
      </c>
      <c r="D20" s="203">
        <v>25725</v>
      </c>
      <c r="E20" s="203">
        <v>35245</v>
      </c>
      <c r="F20" s="204">
        <v>37.006802721088427</v>
      </c>
    </row>
    <row r="21" spans="1:7" ht="15.6" customHeight="1">
      <c r="A21" s="202" t="s">
        <v>154</v>
      </c>
      <c r="B21" s="203">
        <v>1197.25</v>
      </c>
      <c r="C21" s="203">
        <v>1575</v>
      </c>
      <c r="D21" s="203">
        <v>7610.75</v>
      </c>
      <c r="E21" s="203">
        <v>8170.25</v>
      </c>
      <c r="F21" s="204">
        <v>7.3514436816345361</v>
      </c>
    </row>
    <row r="22" spans="1:7" ht="15.6" customHeight="1">
      <c r="A22" s="202" t="s">
        <v>151</v>
      </c>
      <c r="B22" s="203">
        <v>5648</v>
      </c>
      <c r="C22" s="203">
        <v>6268</v>
      </c>
      <c r="D22" s="203">
        <v>45667</v>
      </c>
      <c r="E22" s="203">
        <v>48606</v>
      </c>
      <c r="F22" s="204">
        <v>6.4357194473032981</v>
      </c>
    </row>
    <row r="23" spans="1:7" ht="15.6" customHeight="1">
      <c r="A23" s="202" t="s">
        <v>171</v>
      </c>
      <c r="B23" s="203">
        <v>1791</v>
      </c>
      <c r="C23" s="203">
        <v>2102</v>
      </c>
      <c r="D23" s="203">
        <v>13238</v>
      </c>
      <c r="E23" s="203">
        <v>13143</v>
      </c>
      <c r="F23" s="204">
        <v>-0.71763106209397176</v>
      </c>
    </row>
    <row r="24" spans="1:7" ht="15.6" customHeight="1">
      <c r="A24" s="202" t="s">
        <v>146</v>
      </c>
      <c r="B24" s="203">
        <v>4223</v>
      </c>
      <c r="C24" s="203">
        <v>3148.5</v>
      </c>
      <c r="D24" s="203">
        <v>26963.75</v>
      </c>
      <c r="E24" s="203">
        <v>27746</v>
      </c>
      <c r="F24" s="204">
        <v>2.9011172407398789</v>
      </c>
    </row>
    <row r="25" spans="1:7" ht="15.6" customHeight="1">
      <c r="A25" s="202" t="s">
        <v>145</v>
      </c>
      <c r="B25" s="203">
        <v>10</v>
      </c>
      <c r="C25" s="203">
        <v>7</v>
      </c>
      <c r="D25" s="203">
        <v>38</v>
      </c>
      <c r="E25" s="203">
        <v>36</v>
      </c>
      <c r="F25" s="204">
        <v>-5.2631578947368354</v>
      </c>
    </row>
    <row r="26" spans="1:7" ht="15.6" customHeight="1">
      <c r="A26" s="202" t="s">
        <v>157</v>
      </c>
      <c r="B26" s="203">
        <v>0</v>
      </c>
      <c r="C26" s="203">
        <v>60</v>
      </c>
      <c r="D26" s="203">
        <v>0</v>
      </c>
      <c r="E26" s="203">
        <v>564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3663</v>
      </c>
      <c r="C28" s="203">
        <v>2964</v>
      </c>
      <c r="D28" s="203">
        <v>25999</v>
      </c>
      <c r="E28" s="203">
        <v>29682</v>
      </c>
      <c r="F28" s="204">
        <v>14.165929458825349</v>
      </c>
    </row>
    <row r="29" spans="1:7" ht="15.6" customHeight="1">
      <c r="A29" s="202" t="s">
        <v>178</v>
      </c>
      <c r="B29" s="203">
        <v>1738.75</v>
      </c>
      <c r="C29" s="203">
        <v>2574</v>
      </c>
      <c r="D29" s="203">
        <v>20282</v>
      </c>
      <c r="E29" s="203">
        <v>21612.25</v>
      </c>
      <c r="F29" s="204">
        <v>6.5587713243269841</v>
      </c>
    </row>
    <row r="30" spans="1:7" ht="15.6" customHeight="1">
      <c r="A30" s="202" t="s">
        <v>179</v>
      </c>
      <c r="B30" s="203">
        <v>61</v>
      </c>
      <c r="C30" s="203">
        <v>101</v>
      </c>
      <c r="D30" s="203">
        <v>906.25</v>
      </c>
      <c r="E30" s="203">
        <v>720</v>
      </c>
      <c r="F30" s="204">
        <v>-20.551724137931028</v>
      </c>
    </row>
    <row r="31" spans="1:7" ht="15.6" customHeight="1">
      <c r="A31" s="202" t="s">
        <v>180</v>
      </c>
      <c r="B31" s="203">
        <v>4397.5</v>
      </c>
      <c r="C31" s="203">
        <v>915</v>
      </c>
      <c r="D31" s="203">
        <v>34825.25</v>
      </c>
      <c r="E31" s="203">
        <v>17614</v>
      </c>
      <c r="F31" s="204">
        <v>-49.421755766290261</v>
      </c>
    </row>
    <row r="32" spans="1:7" ht="15.6" customHeight="1">
      <c r="A32" s="202" t="s">
        <v>181</v>
      </c>
      <c r="B32" s="203">
        <v>237740</v>
      </c>
      <c r="C32" s="203">
        <v>183058</v>
      </c>
      <c r="D32" s="203">
        <v>1740739</v>
      </c>
      <c r="E32" s="203">
        <v>1490420</v>
      </c>
      <c r="F32" s="204">
        <v>-14.380042039616511</v>
      </c>
    </row>
    <row r="33" spans="1:6" ht="15.6" customHeight="1">
      <c r="A33" s="202" t="s">
        <v>182</v>
      </c>
      <c r="B33" s="203">
        <v>15972</v>
      </c>
      <c r="C33" s="203">
        <v>14441</v>
      </c>
      <c r="D33" s="203">
        <v>127173</v>
      </c>
      <c r="E33" s="203">
        <v>127894</v>
      </c>
      <c r="F33" s="204">
        <v>0.56694424130908772</v>
      </c>
    </row>
    <row r="34" spans="1:6" ht="15.6" customHeight="1">
      <c r="A34" s="202" t="s">
        <v>183</v>
      </c>
      <c r="B34" s="203">
        <v>188</v>
      </c>
      <c r="C34" s="203">
        <v>627.75</v>
      </c>
      <c r="D34" s="203">
        <v>1519</v>
      </c>
      <c r="E34" s="203">
        <v>1808</v>
      </c>
      <c r="F34" s="204">
        <v>19.025674786043449</v>
      </c>
    </row>
    <row r="35" spans="1:6" ht="15.6" customHeight="1">
      <c r="A35" s="170" t="s">
        <v>158</v>
      </c>
      <c r="B35" s="90">
        <f>SUM(B7:B34)</f>
        <v>572451</v>
      </c>
      <c r="C35" s="91">
        <f>SUM(C7:C34)</f>
        <v>486061.5</v>
      </c>
      <c r="D35" s="192">
        <f>SUM(D7:D34)</f>
        <v>4291514.83</v>
      </c>
      <c r="E35" s="192">
        <f>SUM(E7:E34)</f>
        <v>3947399.75</v>
      </c>
      <c r="F35" s="154">
        <f>E35*100/D35-100</f>
        <v>-8.0184991461395043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92</v>
      </c>
      <c r="C7" s="203">
        <v>92</v>
      </c>
      <c r="D7" s="203">
        <v>690</v>
      </c>
      <c r="E7" s="203">
        <v>721</v>
      </c>
      <c r="F7" s="204">
        <v>4.4927536231884062</v>
      </c>
      <c r="G7" s="51"/>
    </row>
    <row r="8" spans="1:14" ht="15.6" customHeight="1">
      <c r="A8" s="202" t="s">
        <v>11</v>
      </c>
      <c r="B8" s="203">
        <v>60</v>
      </c>
      <c r="C8" s="203">
        <v>95</v>
      </c>
      <c r="D8" s="203">
        <v>429</v>
      </c>
      <c r="E8" s="203">
        <v>560</v>
      </c>
      <c r="F8" s="204">
        <v>30.536130536130539</v>
      </c>
      <c r="G8" s="20"/>
    </row>
    <row r="9" spans="1:14" ht="15.6" customHeight="1">
      <c r="A9" s="202" t="s">
        <v>8</v>
      </c>
      <c r="B9" s="203">
        <v>253</v>
      </c>
      <c r="C9" s="203">
        <v>281</v>
      </c>
      <c r="D9" s="203">
        <v>1220</v>
      </c>
      <c r="E9" s="203">
        <v>1339</v>
      </c>
      <c r="F9" s="204">
        <v>9.7540983606557319</v>
      </c>
      <c r="G9" s="20"/>
    </row>
    <row r="10" spans="1:14" ht="15.6" customHeight="1">
      <c r="A10" s="202" t="s">
        <v>10</v>
      </c>
      <c r="B10" s="203">
        <v>53</v>
      </c>
      <c r="C10" s="203">
        <v>73</v>
      </c>
      <c r="D10" s="203">
        <v>543</v>
      </c>
      <c r="E10" s="203">
        <v>541</v>
      </c>
      <c r="F10" s="204">
        <v>-0.36832412523020253</v>
      </c>
    </row>
    <row r="11" spans="1:14" ht="15.6" customHeight="1">
      <c r="A11" s="202" t="s">
        <v>9</v>
      </c>
      <c r="B11" s="203">
        <v>3169</v>
      </c>
      <c r="C11" s="203">
        <v>3237</v>
      </c>
      <c r="D11" s="203">
        <v>17803</v>
      </c>
      <c r="E11" s="203">
        <v>20100</v>
      </c>
      <c r="F11" s="204">
        <v>12.90231983373589</v>
      </c>
    </row>
    <row r="12" spans="1:14" ht="15.6" customHeight="1">
      <c r="A12" s="202" t="s">
        <v>6</v>
      </c>
      <c r="B12" s="203">
        <v>122</v>
      </c>
      <c r="C12" s="203">
        <v>134</v>
      </c>
      <c r="D12" s="203">
        <v>1029</v>
      </c>
      <c r="E12" s="203">
        <v>1017</v>
      </c>
      <c r="F12" s="204">
        <v>-1.166180758017489</v>
      </c>
    </row>
    <row r="13" spans="1:14" ht="15.6" customHeight="1">
      <c r="A13" s="202" t="s">
        <v>175</v>
      </c>
      <c r="B13" s="203">
        <v>5697</v>
      </c>
      <c r="C13" s="203">
        <v>5847</v>
      </c>
      <c r="D13" s="203">
        <v>31592</v>
      </c>
      <c r="E13" s="203">
        <v>33893</v>
      </c>
      <c r="F13" s="204">
        <v>7.2834894910103856</v>
      </c>
    </row>
    <row r="14" spans="1:14" ht="15.6" customHeight="1">
      <c r="A14" s="202" t="s">
        <v>153</v>
      </c>
      <c r="B14" s="203">
        <v>807</v>
      </c>
      <c r="C14" s="203">
        <v>819</v>
      </c>
      <c r="D14" s="203">
        <v>5751</v>
      </c>
      <c r="E14" s="203">
        <v>5859</v>
      </c>
      <c r="F14" s="204">
        <v>1.8779342723004651</v>
      </c>
    </row>
    <row r="15" spans="1:14" ht="15.6" customHeight="1">
      <c r="A15" s="202" t="s">
        <v>150</v>
      </c>
      <c r="B15" s="203">
        <v>240</v>
      </c>
      <c r="C15" s="203">
        <v>242</v>
      </c>
      <c r="D15" s="203">
        <v>1766</v>
      </c>
      <c r="E15" s="203">
        <v>1861</v>
      </c>
      <c r="F15" s="204">
        <v>5.3793884484711194</v>
      </c>
    </row>
    <row r="16" spans="1:14" ht="15.6" customHeight="1">
      <c r="A16" s="202" t="s">
        <v>149</v>
      </c>
      <c r="B16" s="203">
        <v>158</v>
      </c>
      <c r="C16" s="203">
        <v>222</v>
      </c>
      <c r="D16" s="203">
        <v>1433</v>
      </c>
      <c r="E16" s="203">
        <v>1442</v>
      </c>
      <c r="F16" s="204">
        <v>0.62805303558967296</v>
      </c>
      <c r="G16" s="15"/>
    </row>
    <row r="17" spans="1:7" ht="15.6" customHeight="1">
      <c r="A17" s="202" t="s">
        <v>155</v>
      </c>
      <c r="B17" s="203">
        <v>135</v>
      </c>
      <c r="C17" s="203">
        <v>99</v>
      </c>
      <c r="D17" s="203">
        <v>1077</v>
      </c>
      <c r="E17" s="203">
        <v>902</v>
      </c>
      <c r="F17" s="204">
        <v>-16.24883936861653</v>
      </c>
      <c r="G17" s="16"/>
    </row>
    <row r="18" spans="1:7" ht="15.6" customHeight="1">
      <c r="A18" s="202" t="s">
        <v>152</v>
      </c>
      <c r="B18" s="203">
        <v>1054</v>
      </c>
      <c r="C18" s="203">
        <v>1002</v>
      </c>
      <c r="D18" s="203">
        <v>6537</v>
      </c>
      <c r="E18" s="203">
        <v>6748</v>
      </c>
      <c r="F18" s="204">
        <v>3.2277803273672991</v>
      </c>
    </row>
    <row r="19" spans="1:7" ht="15.6" customHeight="1">
      <c r="A19" s="202" t="s">
        <v>148</v>
      </c>
      <c r="B19" s="203">
        <v>94</v>
      </c>
      <c r="C19" s="203">
        <v>67</v>
      </c>
      <c r="D19" s="203">
        <v>705</v>
      </c>
      <c r="E19" s="203">
        <v>668</v>
      </c>
      <c r="F19" s="204">
        <v>-5.2482269503546064</v>
      </c>
    </row>
    <row r="20" spans="1:7" ht="15.6" customHeight="1">
      <c r="A20" s="202" t="s">
        <v>147</v>
      </c>
      <c r="B20" s="203">
        <v>104</v>
      </c>
      <c r="C20" s="203">
        <v>99</v>
      </c>
      <c r="D20" s="203">
        <v>827</v>
      </c>
      <c r="E20" s="203">
        <v>816</v>
      </c>
      <c r="F20" s="204">
        <v>-1.330108827085851</v>
      </c>
    </row>
    <row r="21" spans="1:7" ht="15.6" customHeight="1">
      <c r="A21" s="202" t="s">
        <v>154</v>
      </c>
      <c r="B21" s="203">
        <v>182</v>
      </c>
      <c r="C21" s="203">
        <v>188</v>
      </c>
      <c r="D21" s="203">
        <v>1448</v>
      </c>
      <c r="E21" s="203">
        <v>1375</v>
      </c>
      <c r="F21" s="204">
        <v>-5.0414364640883917</v>
      </c>
    </row>
    <row r="22" spans="1:7" ht="15.6" customHeight="1">
      <c r="A22" s="202" t="s">
        <v>151</v>
      </c>
      <c r="B22" s="203">
        <v>1087</v>
      </c>
      <c r="C22" s="203">
        <v>1078</v>
      </c>
      <c r="D22" s="203">
        <v>8274</v>
      </c>
      <c r="E22" s="203">
        <v>8323</v>
      </c>
      <c r="F22" s="204">
        <v>0.59221658206429595</v>
      </c>
    </row>
    <row r="23" spans="1:7" ht="15.6" customHeight="1">
      <c r="A23" s="202" t="s">
        <v>171</v>
      </c>
      <c r="B23" s="203">
        <v>102</v>
      </c>
      <c r="C23" s="203">
        <v>142</v>
      </c>
      <c r="D23" s="203">
        <v>929</v>
      </c>
      <c r="E23" s="203">
        <v>1090</v>
      </c>
      <c r="F23" s="204">
        <v>17.33046286329386</v>
      </c>
    </row>
    <row r="24" spans="1:7" ht="15.6" customHeight="1">
      <c r="A24" s="202" t="s">
        <v>146</v>
      </c>
      <c r="B24" s="203">
        <v>39</v>
      </c>
      <c r="C24" s="203">
        <v>45</v>
      </c>
      <c r="D24" s="203">
        <v>313</v>
      </c>
      <c r="E24" s="203">
        <v>303</v>
      </c>
      <c r="F24" s="204">
        <v>-3.194888178913744</v>
      </c>
    </row>
    <row r="25" spans="1:7" ht="15.6" customHeight="1">
      <c r="A25" s="202" t="s">
        <v>145</v>
      </c>
      <c r="B25" s="203">
        <v>122</v>
      </c>
      <c r="C25" s="203">
        <v>139</v>
      </c>
      <c r="D25" s="203">
        <v>791</v>
      </c>
      <c r="E25" s="203">
        <v>860</v>
      </c>
      <c r="F25" s="204">
        <v>8.7231352718078341</v>
      </c>
    </row>
    <row r="26" spans="1:7" ht="15.6" customHeight="1">
      <c r="A26" s="202" t="s">
        <v>157</v>
      </c>
      <c r="B26" s="203">
        <v>76</v>
      </c>
      <c r="C26" s="203">
        <v>105</v>
      </c>
      <c r="D26" s="203">
        <v>409</v>
      </c>
      <c r="E26" s="203">
        <v>687</v>
      </c>
      <c r="F26" s="204">
        <v>67.970660146699259</v>
      </c>
    </row>
    <row r="27" spans="1:7" ht="15.6" customHeight="1">
      <c r="A27" s="202" t="s">
        <v>173</v>
      </c>
      <c r="B27" s="203">
        <v>59</v>
      </c>
      <c r="C27" s="203">
        <v>72</v>
      </c>
      <c r="D27" s="203">
        <v>595</v>
      </c>
      <c r="E27" s="203">
        <v>613</v>
      </c>
      <c r="F27" s="204">
        <v>3.025210084033616</v>
      </c>
    </row>
    <row r="28" spans="1:7" ht="15.6" customHeight="1">
      <c r="A28" s="202" t="s">
        <v>177</v>
      </c>
      <c r="B28" s="203">
        <v>1472</v>
      </c>
      <c r="C28" s="203">
        <v>1447</v>
      </c>
      <c r="D28" s="203">
        <v>10508</v>
      </c>
      <c r="E28" s="203">
        <v>11054</v>
      </c>
      <c r="F28" s="204">
        <v>5.1960411115340719</v>
      </c>
    </row>
    <row r="29" spans="1:7" ht="15.6" customHeight="1">
      <c r="A29" s="202" t="s">
        <v>178</v>
      </c>
      <c r="B29" s="203">
        <v>127</v>
      </c>
      <c r="C29" s="203">
        <v>119</v>
      </c>
      <c r="D29" s="203">
        <v>983</v>
      </c>
      <c r="E29" s="203">
        <v>1048</v>
      </c>
      <c r="F29" s="204">
        <v>6.6124109867751741</v>
      </c>
    </row>
    <row r="30" spans="1:7" ht="15.6" customHeight="1">
      <c r="A30" s="202" t="s">
        <v>179</v>
      </c>
      <c r="B30" s="203">
        <v>63</v>
      </c>
      <c r="C30" s="203">
        <v>79</v>
      </c>
      <c r="D30" s="203">
        <v>596</v>
      </c>
      <c r="E30" s="203">
        <v>602</v>
      </c>
      <c r="F30" s="204">
        <v>1.0067114093959759</v>
      </c>
    </row>
    <row r="31" spans="1:7" ht="15.6" customHeight="1">
      <c r="A31" s="202" t="s">
        <v>180</v>
      </c>
      <c r="B31" s="203">
        <v>180</v>
      </c>
      <c r="C31" s="203">
        <v>173</v>
      </c>
      <c r="D31" s="203">
        <v>1577</v>
      </c>
      <c r="E31" s="203">
        <v>1595</v>
      </c>
      <c r="F31" s="204">
        <v>1.1414077362079951</v>
      </c>
    </row>
    <row r="32" spans="1:7" ht="15.6" customHeight="1">
      <c r="A32" s="202" t="s">
        <v>181</v>
      </c>
      <c r="B32" s="203">
        <v>665</v>
      </c>
      <c r="C32" s="203">
        <v>633</v>
      </c>
      <c r="D32" s="203">
        <v>4999</v>
      </c>
      <c r="E32" s="203">
        <v>5084</v>
      </c>
      <c r="F32" s="204">
        <v>1.700340068013602</v>
      </c>
    </row>
    <row r="33" spans="1:6" ht="15.6" customHeight="1">
      <c r="A33" s="202" t="s">
        <v>182</v>
      </c>
      <c r="B33" s="203">
        <v>115</v>
      </c>
      <c r="C33" s="203">
        <v>141</v>
      </c>
      <c r="D33" s="203">
        <v>989</v>
      </c>
      <c r="E33" s="203">
        <v>1217</v>
      </c>
      <c r="F33" s="204">
        <v>23.053589484327599</v>
      </c>
    </row>
    <row r="34" spans="1:6" ht="15.6" customHeight="1">
      <c r="A34" s="202" t="s">
        <v>183</v>
      </c>
      <c r="B34" s="203">
        <v>32</v>
      </c>
      <c r="C34" s="203">
        <v>35</v>
      </c>
      <c r="D34" s="203">
        <v>284</v>
      </c>
      <c r="E34" s="203">
        <v>259</v>
      </c>
      <c r="F34" s="204">
        <v>-8.8028169014084483</v>
      </c>
    </row>
    <row r="35" spans="1:6" ht="15.6" customHeight="1">
      <c r="A35" s="170" t="s">
        <v>158</v>
      </c>
      <c r="B35" s="90">
        <f>SUM(B7:B34)</f>
        <v>16359</v>
      </c>
      <c r="C35" s="91">
        <f>SUM(C7:C34)</f>
        <v>16705</v>
      </c>
      <c r="D35" s="192">
        <f>SUM(D7:D34)</f>
        <v>104097</v>
      </c>
      <c r="E35" s="92">
        <f>SUM(E7:E34)</f>
        <v>110577</v>
      </c>
      <c r="F35" s="154">
        <f>E35*100/D35-100</f>
        <v>6.224963255425223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2238961</v>
      </c>
      <c r="C7" s="203">
        <v>3011004</v>
      </c>
      <c r="D7" s="203">
        <v>15808685</v>
      </c>
      <c r="E7" s="203">
        <v>17167629</v>
      </c>
      <c r="F7" s="204">
        <v>8.5961862103014823</v>
      </c>
      <c r="G7" s="51"/>
    </row>
    <row r="8" spans="1:14" ht="15.6" customHeight="1">
      <c r="A8" s="202" t="s">
        <v>11</v>
      </c>
      <c r="B8" s="203">
        <v>1430779</v>
      </c>
      <c r="C8" s="203">
        <v>1898473</v>
      </c>
      <c r="D8" s="203">
        <v>7455338</v>
      </c>
      <c r="E8" s="203">
        <v>9401245</v>
      </c>
      <c r="F8" s="204">
        <v>26.100855521238611</v>
      </c>
      <c r="G8" s="20"/>
    </row>
    <row r="9" spans="1:14" ht="15.6" customHeight="1">
      <c r="A9" s="202" t="s">
        <v>8</v>
      </c>
      <c r="B9" s="203">
        <v>4359759</v>
      </c>
      <c r="C9" s="203">
        <v>5285546</v>
      </c>
      <c r="D9" s="203">
        <v>19339528</v>
      </c>
      <c r="E9" s="203">
        <v>24084114</v>
      </c>
      <c r="F9" s="204">
        <v>24.533101324913421</v>
      </c>
      <c r="G9" s="20"/>
    </row>
    <row r="10" spans="1:14" ht="15.6" customHeight="1">
      <c r="A10" s="202" t="s">
        <v>10</v>
      </c>
      <c r="B10" s="203">
        <v>360170</v>
      </c>
      <c r="C10" s="203">
        <v>618697</v>
      </c>
      <c r="D10" s="203">
        <v>3921346</v>
      </c>
      <c r="E10" s="203">
        <v>4436817</v>
      </c>
      <c r="F10" s="204">
        <v>13.14525675622605</v>
      </c>
    </row>
    <row r="11" spans="1:14" ht="15.6" customHeight="1">
      <c r="A11" s="202" t="s">
        <v>9</v>
      </c>
      <c r="B11" s="203">
        <v>48869173</v>
      </c>
      <c r="C11" s="203">
        <v>52517626</v>
      </c>
      <c r="D11" s="203">
        <v>314713883</v>
      </c>
      <c r="E11" s="203">
        <v>357640096</v>
      </c>
      <c r="F11" s="204">
        <v>13.63975830707157</v>
      </c>
    </row>
    <row r="12" spans="1:14" ht="15.6" customHeight="1">
      <c r="A12" s="202" t="s">
        <v>6</v>
      </c>
      <c r="B12" s="203">
        <v>2771451</v>
      </c>
      <c r="C12" s="203">
        <v>3971807</v>
      </c>
      <c r="D12" s="203">
        <v>22716608</v>
      </c>
      <c r="E12" s="203">
        <v>25564322</v>
      </c>
      <c r="F12" s="204">
        <v>12.535824010345211</v>
      </c>
    </row>
    <row r="13" spans="1:14" ht="15.6" customHeight="1">
      <c r="A13" s="202" t="s">
        <v>175</v>
      </c>
      <c r="B13" s="203">
        <v>31488643</v>
      </c>
      <c r="C13" s="203">
        <v>32470241</v>
      </c>
      <c r="D13" s="203">
        <v>184818366</v>
      </c>
      <c r="E13" s="203">
        <v>196527237</v>
      </c>
      <c r="F13" s="204">
        <v>6.3353395300551512</v>
      </c>
    </row>
    <row r="14" spans="1:14" ht="15.6" customHeight="1">
      <c r="A14" s="202" t="s">
        <v>153</v>
      </c>
      <c r="B14" s="203">
        <v>32854655</v>
      </c>
      <c r="C14" s="203">
        <v>34817692</v>
      </c>
      <c r="D14" s="203">
        <v>227259171</v>
      </c>
      <c r="E14" s="203">
        <v>246482930</v>
      </c>
      <c r="F14" s="204">
        <v>8.4589585165740147</v>
      </c>
    </row>
    <row r="15" spans="1:14" ht="15.6" customHeight="1">
      <c r="A15" s="202" t="s">
        <v>150</v>
      </c>
      <c r="B15" s="203">
        <v>4948839</v>
      </c>
      <c r="C15" s="203">
        <v>5743251</v>
      </c>
      <c r="D15" s="203">
        <v>35852687</v>
      </c>
      <c r="E15" s="203">
        <v>38948447</v>
      </c>
      <c r="F15" s="204">
        <v>8.6346666290311731</v>
      </c>
    </row>
    <row r="16" spans="1:14" ht="15.6" customHeight="1">
      <c r="A16" s="202" t="s">
        <v>149</v>
      </c>
      <c r="B16" s="203">
        <v>3449958</v>
      </c>
      <c r="C16" s="203">
        <v>4962514</v>
      </c>
      <c r="D16" s="203">
        <v>34363448</v>
      </c>
      <c r="E16" s="203">
        <v>32390056</v>
      </c>
      <c r="F16" s="204">
        <v>-5.7427066108150768</v>
      </c>
      <c r="G16" s="15"/>
    </row>
    <row r="17" spans="1:7" ht="15.6" customHeight="1">
      <c r="A17" s="202" t="s">
        <v>155</v>
      </c>
      <c r="B17" s="203">
        <v>2027807</v>
      </c>
      <c r="C17" s="203">
        <v>1671460</v>
      </c>
      <c r="D17" s="203">
        <v>15298289</v>
      </c>
      <c r="E17" s="203">
        <v>12921327</v>
      </c>
      <c r="F17" s="204">
        <v>-15.537436898989149</v>
      </c>
      <c r="G17" s="16"/>
    </row>
    <row r="18" spans="1:7" ht="15.6" customHeight="1">
      <c r="A18" s="202" t="s">
        <v>152</v>
      </c>
      <c r="B18" s="203">
        <v>6652675</v>
      </c>
      <c r="C18" s="203">
        <v>6781499</v>
      </c>
      <c r="D18" s="203">
        <v>47348372</v>
      </c>
      <c r="E18" s="203">
        <v>47735092</v>
      </c>
      <c r="F18" s="204">
        <v>0.81675458662020617</v>
      </c>
    </row>
    <row r="19" spans="1:7" ht="15.6" customHeight="1">
      <c r="A19" s="202" t="s">
        <v>148</v>
      </c>
      <c r="B19" s="203">
        <v>1238133</v>
      </c>
      <c r="C19" s="203">
        <v>1073514</v>
      </c>
      <c r="D19" s="203">
        <v>10656889</v>
      </c>
      <c r="E19" s="203">
        <v>11337523</v>
      </c>
      <c r="F19" s="204">
        <v>6.3867982485320027</v>
      </c>
    </row>
    <row r="20" spans="1:7" ht="15.6" customHeight="1">
      <c r="A20" s="202" t="s">
        <v>147</v>
      </c>
      <c r="B20" s="203">
        <v>1954683</v>
      </c>
      <c r="C20" s="203">
        <v>1765941</v>
      </c>
      <c r="D20" s="203">
        <v>13785524</v>
      </c>
      <c r="E20" s="203">
        <v>14825898</v>
      </c>
      <c r="F20" s="204">
        <v>7.5468585742551397</v>
      </c>
    </row>
    <row r="21" spans="1:7" ht="15.6" customHeight="1">
      <c r="A21" s="202" t="s">
        <v>154</v>
      </c>
      <c r="B21" s="203">
        <v>3543907</v>
      </c>
      <c r="C21" s="203">
        <v>3132178</v>
      </c>
      <c r="D21" s="203">
        <v>28593145</v>
      </c>
      <c r="E21" s="203">
        <v>26719912</v>
      </c>
      <c r="F21" s="204">
        <v>-6.5513359932948996</v>
      </c>
    </row>
    <row r="22" spans="1:7" ht="15.6" customHeight="1">
      <c r="A22" s="202" t="s">
        <v>151</v>
      </c>
      <c r="B22" s="203">
        <v>19850906</v>
      </c>
      <c r="C22" s="203">
        <v>18869890</v>
      </c>
      <c r="D22" s="203">
        <v>175734484</v>
      </c>
      <c r="E22" s="203">
        <v>173147538</v>
      </c>
      <c r="F22" s="204">
        <v>-1.4720764764643519</v>
      </c>
    </row>
    <row r="23" spans="1:7" ht="15.6" customHeight="1">
      <c r="A23" s="202" t="s">
        <v>171</v>
      </c>
      <c r="B23" s="203">
        <v>3123480</v>
      </c>
      <c r="C23" s="203">
        <v>4173097</v>
      </c>
      <c r="D23" s="203">
        <v>31491265</v>
      </c>
      <c r="E23" s="203">
        <v>32043066</v>
      </c>
      <c r="F23" s="204">
        <v>1.752235103924846</v>
      </c>
    </row>
    <row r="24" spans="1:7" ht="15.6" customHeight="1">
      <c r="A24" s="202" t="s">
        <v>146</v>
      </c>
      <c r="B24" s="203">
        <v>211732</v>
      </c>
      <c r="C24" s="203">
        <v>422405</v>
      </c>
      <c r="D24" s="203">
        <v>1895445</v>
      </c>
      <c r="E24" s="203">
        <v>1976054</v>
      </c>
      <c r="F24" s="204">
        <v>4.2527744144514941</v>
      </c>
    </row>
    <row r="25" spans="1:7" ht="15.6" customHeight="1">
      <c r="A25" s="202" t="s">
        <v>145</v>
      </c>
      <c r="B25" s="203">
        <v>2637619</v>
      </c>
      <c r="C25" s="203">
        <v>3691279</v>
      </c>
      <c r="D25" s="203">
        <v>17426763</v>
      </c>
      <c r="E25" s="203">
        <v>22264508</v>
      </c>
      <c r="F25" s="204">
        <v>27.760433765008461</v>
      </c>
    </row>
    <row r="26" spans="1:7" ht="15.6" customHeight="1">
      <c r="A26" s="202" t="s">
        <v>157</v>
      </c>
      <c r="B26" s="203">
        <v>1241377</v>
      </c>
      <c r="C26" s="203">
        <v>2038156</v>
      </c>
      <c r="D26" s="203">
        <v>6152214</v>
      </c>
      <c r="E26" s="203">
        <v>11602156</v>
      </c>
      <c r="F26" s="204">
        <v>88.585052470541513</v>
      </c>
    </row>
    <row r="27" spans="1:7" ht="15.6" customHeight="1">
      <c r="A27" s="202" t="s">
        <v>173</v>
      </c>
      <c r="B27" s="203">
        <v>442529</v>
      </c>
      <c r="C27" s="203">
        <v>396650</v>
      </c>
      <c r="D27" s="203">
        <v>4758449</v>
      </c>
      <c r="E27" s="203">
        <v>4984334</v>
      </c>
      <c r="F27" s="204">
        <v>4.7470299671174416</v>
      </c>
    </row>
    <row r="28" spans="1:7" ht="15.6" customHeight="1">
      <c r="A28" s="202" t="s">
        <v>177</v>
      </c>
      <c r="B28" s="203">
        <v>15560678</v>
      </c>
      <c r="C28" s="203">
        <v>15245755</v>
      </c>
      <c r="D28" s="203">
        <v>131996282</v>
      </c>
      <c r="E28" s="203">
        <v>134750544</v>
      </c>
      <c r="F28" s="204">
        <v>2.0866208943673139</v>
      </c>
    </row>
    <row r="29" spans="1:7" ht="15.6" customHeight="1">
      <c r="A29" s="202" t="s">
        <v>178</v>
      </c>
      <c r="B29" s="203">
        <v>2726111</v>
      </c>
      <c r="C29" s="203">
        <v>2554945</v>
      </c>
      <c r="D29" s="203">
        <v>20075752</v>
      </c>
      <c r="E29" s="203">
        <v>21051102</v>
      </c>
      <c r="F29" s="204">
        <v>4.8583485191488762</v>
      </c>
    </row>
    <row r="30" spans="1:7" ht="15.6" customHeight="1">
      <c r="A30" s="202" t="s">
        <v>179</v>
      </c>
      <c r="B30" s="203">
        <v>348610</v>
      </c>
      <c r="C30" s="203">
        <v>422000</v>
      </c>
      <c r="D30" s="203">
        <v>3443994</v>
      </c>
      <c r="E30" s="203">
        <v>3463271</v>
      </c>
      <c r="F30" s="204">
        <v>0.55972803669227744</v>
      </c>
    </row>
    <row r="31" spans="1:7" ht="15.6" customHeight="1">
      <c r="A31" s="202" t="s">
        <v>180</v>
      </c>
      <c r="B31" s="203">
        <v>3344772</v>
      </c>
      <c r="C31" s="203">
        <v>3882876</v>
      </c>
      <c r="D31" s="203">
        <v>30761883</v>
      </c>
      <c r="E31" s="203">
        <v>33061723</v>
      </c>
      <c r="F31" s="204">
        <v>7.4762653508564503</v>
      </c>
    </row>
    <row r="32" spans="1:7" ht="15.6" customHeight="1">
      <c r="A32" s="202" t="s">
        <v>181</v>
      </c>
      <c r="B32" s="203">
        <v>26293934</v>
      </c>
      <c r="C32" s="203">
        <v>25646801</v>
      </c>
      <c r="D32" s="203">
        <v>190424781</v>
      </c>
      <c r="E32" s="203">
        <v>202456596</v>
      </c>
      <c r="F32" s="204">
        <v>6.3184082117967657</v>
      </c>
    </row>
    <row r="33" spans="1:6" ht="15.6" customHeight="1">
      <c r="A33" s="202" t="s">
        <v>182</v>
      </c>
      <c r="B33" s="203">
        <v>2561280</v>
      </c>
      <c r="C33" s="203">
        <v>3215639</v>
      </c>
      <c r="D33" s="203">
        <v>21890622</v>
      </c>
      <c r="E33" s="203">
        <v>28420437</v>
      </c>
      <c r="F33" s="204">
        <v>29.829280319216139</v>
      </c>
    </row>
    <row r="34" spans="1:6" ht="15.6" customHeight="1">
      <c r="A34" s="202" t="s">
        <v>183</v>
      </c>
      <c r="B34" s="203">
        <v>245675</v>
      </c>
      <c r="C34" s="203">
        <v>262195</v>
      </c>
      <c r="D34" s="203">
        <v>2069439</v>
      </c>
      <c r="E34" s="203">
        <v>2045578</v>
      </c>
      <c r="F34" s="204">
        <v>-1.1530177985434731</v>
      </c>
    </row>
    <row r="35" spans="1:6" ht="15.6" customHeight="1">
      <c r="A35" s="170" t="s">
        <v>158</v>
      </c>
      <c r="B35" s="90">
        <f>SUM(B7:B34)</f>
        <v>226778296</v>
      </c>
      <c r="C35" s="91">
        <f>SUM(C7:C34)</f>
        <v>240543131</v>
      </c>
      <c r="D35" s="192">
        <f>SUM(D7:D34)</f>
        <v>1620052652</v>
      </c>
      <c r="E35" s="92">
        <f>SUM(E7:E34)</f>
        <v>1737449552</v>
      </c>
      <c r="F35" s="154">
        <f>E35*100/D35-100</f>
        <v>7.2464867024581139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</v>
      </c>
      <c r="C7" s="203">
        <v>16</v>
      </c>
      <c r="D7" s="203">
        <v>76</v>
      </c>
      <c r="E7" s="203">
        <v>79</v>
      </c>
      <c r="F7" s="204">
        <v>3.947368421052631</v>
      </c>
      <c r="G7" s="51"/>
    </row>
    <row r="8" spans="1:14" ht="15.6" customHeight="1">
      <c r="A8" s="202" t="s">
        <v>11</v>
      </c>
      <c r="B8" s="203">
        <v>9</v>
      </c>
      <c r="C8" s="203">
        <v>8</v>
      </c>
      <c r="D8" s="203">
        <v>34</v>
      </c>
      <c r="E8" s="203">
        <v>51</v>
      </c>
      <c r="F8" s="204">
        <v>50</v>
      </c>
      <c r="G8" s="20"/>
    </row>
    <row r="9" spans="1:14" ht="15.6" customHeight="1">
      <c r="A9" s="202" t="s">
        <v>8</v>
      </c>
      <c r="B9" s="203">
        <v>2</v>
      </c>
      <c r="C9" s="203">
        <v>3</v>
      </c>
      <c r="D9" s="203">
        <v>9</v>
      </c>
      <c r="E9" s="203">
        <v>12</v>
      </c>
      <c r="F9" s="204">
        <v>33.333333333333343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3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22</v>
      </c>
      <c r="C12" s="203">
        <v>27</v>
      </c>
      <c r="D12" s="203">
        <v>181</v>
      </c>
      <c r="E12" s="203">
        <v>201</v>
      </c>
      <c r="F12" s="204">
        <v>11.049723756906079</v>
      </c>
    </row>
    <row r="13" spans="1:14" ht="15.6" customHeight="1">
      <c r="A13" s="202" t="s">
        <v>175</v>
      </c>
      <c r="B13" s="203">
        <v>83</v>
      </c>
      <c r="C13" s="203">
        <v>95</v>
      </c>
      <c r="D13" s="203">
        <v>448</v>
      </c>
      <c r="E13" s="203">
        <v>482</v>
      </c>
      <c r="F13" s="204">
        <v>7.5892857142857091</v>
      </c>
    </row>
    <row r="14" spans="1:14" ht="15.6" customHeight="1">
      <c r="A14" s="202" t="s">
        <v>153</v>
      </c>
      <c r="B14" s="203">
        <v>74</v>
      </c>
      <c r="C14" s="203">
        <v>75</v>
      </c>
      <c r="D14" s="203">
        <v>491</v>
      </c>
      <c r="E14" s="203">
        <v>499</v>
      </c>
      <c r="F14" s="204">
        <v>1.62932790224032</v>
      </c>
    </row>
    <row r="15" spans="1:14" ht="15.6" customHeight="1">
      <c r="A15" s="202" t="s">
        <v>150</v>
      </c>
      <c r="B15" s="203">
        <v>9</v>
      </c>
      <c r="C15" s="203">
        <v>12</v>
      </c>
      <c r="D15" s="203">
        <v>51</v>
      </c>
      <c r="E15" s="203">
        <v>49</v>
      </c>
      <c r="F15" s="204">
        <v>-3.9215686274509811</v>
      </c>
    </row>
    <row r="16" spans="1:14" ht="15.6" customHeight="1">
      <c r="A16" s="202" t="s">
        <v>149</v>
      </c>
      <c r="B16" s="203">
        <v>6</v>
      </c>
      <c r="C16" s="203">
        <v>10</v>
      </c>
      <c r="D16" s="203">
        <v>111</v>
      </c>
      <c r="E16" s="203">
        <v>80</v>
      </c>
      <c r="F16" s="204">
        <v>-27.927927927927929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1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3</v>
      </c>
      <c r="E18" s="203">
        <v>13</v>
      </c>
      <c r="F18" s="204">
        <v>333.33333333333331</v>
      </c>
    </row>
    <row r="19" spans="1:7" ht="15.6" customHeight="1">
      <c r="A19" s="202" t="s">
        <v>148</v>
      </c>
      <c r="B19" s="203">
        <v>3</v>
      </c>
      <c r="C19" s="203">
        <v>1</v>
      </c>
      <c r="D19" s="203">
        <v>10</v>
      </c>
      <c r="E19" s="203">
        <v>10</v>
      </c>
      <c r="F19" s="204">
        <v>0</v>
      </c>
    </row>
    <row r="20" spans="1:7" ht="15.6" customHeight="1">
      <c r="A20" s="202" t="s">
        <v>147</v>
      </c>
      <c r="B20" s="203">
        <v>3</v>
      </c>
      <c r="C20" s="203">
        <v>4</v>
      </c>
      <c r="D20" s="203">
        <v>16</v>
      </c>
      <c r="E20" s="203">
        <v>18</v>
      </c>
      <c r="F20" s="204">
        <v>12.5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10</v>
      </c>
      <c r="E21" s="203">
        <v>8</v>
      </c>
      <c r="F21" s="204">
        <v>-20</v>
      </c>
    </row>
    <row r="22" spans="1:7" ht="15.6" customHeight="1">
      <c r="A22" s="202" t="s">
        <v>151</v>
      </c>
      <c r="B22" s="203">
        <v>5</v>
      </c>
      <c r="C22" s="203">
        <v>5</v>
      </c>
      <c r="D22" s="203">
        <v>389</v>
      </c>
      <c r="E22" s="203">
        <v>376</v>
      </c>
      <c r="F22" s="204">
        <v>-3.3419023136246722</v>
      </c>
    </row>
    <row r="23" spans="1:7" ht="15.6" customHeight="1">
      <c r="A23" s="202" t="s">
        <v>171</v>
      </c>
      <c r="B23" s="203">
        <v>12</v>
      </c>
      <c r="C23" s="203">
        <v>13</v>
      </c>
      <c r="D23" s="203">
        <v>154</v>
      </c>
      <c r="E23" s="203">
        <v>166</v>
      </c>
      <c r="F23" s="204">
        <v>7.7922077922077904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1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5</v>
      </c>
      <c r="E25" s="203">
        <v>5</v>
      </c>
      <c r="F25" s="204">
        <v>0</v>
      </c>
    </row>
    <row r="26" spans="1:7" ht="15.6" customHeight="1">
      <c r="A26" s="202" t="s">
        <v>157</v>
      </c>
      <c r="B26" s="203">
        <v>1</v>
      </c>
      <c r="C26" s="203">
        <v>0</v>
      </c>
      <c r="D26" s="203">
        <v>7</v>
      </c>
      <c r="E26" s="203">
        <v>10</v>
      </c>
      <c r="F26" s="204">
        <v>42.857142857142861</v>
      </c>
    </row>
    <row r="27" spans="1:7" ht="15.6" customHeight="1">
      <c r="A27" s="202" t="s">
        <v>173</v>
      </c>
      <c r="B27" s="203">
        <v>1</v>
      </c>
      <c r="C27" s="203">
        <v>1</v>
      </c>
      <c r="D27" s="203">
        <v>3</v>
      </c>
      <c r="E27" s="203">
        <v>5</v>
      </c>
      <c r="F27" s="204">
        <v>66.666666666666657</v>
      </c>
    </row>
    <row r="28" spans="1:7" ht="15.6" customHeight="1">
      <c r="A28" s="202" t="s">
        <v>177</v>
      </c>
      <c r="B28" s="203">
        <v>6</v>
      </c>
      <c r="C28" s="203">
        <v>3</v>
      </c>
      <c r="D28" s="203">
        <v>361</v>
      </c>
      <c r="E28" s="203">
        <v>306</v>
      </c>
      <c r="F28" s="204">
        <v>-15.2354570637119</v>
      </c>
    </row>
    <row r="29" spans="1:7" ht="15.6" customHeight="1">
      <c r="A29" s="202" t="s">
        <v>178</v>
      </c>
      <c r="B29" s="203">
        <v>3</v>
      </c>
      <c r="C29" s="203">
        <v>2</v>
      </c>
      <c r="D29" s="203">
        <v>15</v>
      </c>
      <c r="E29" s="203">
        <v>11</v>
      </c>
      <c r="F29" s="204">
        <v>-26.666666666666671</v>
      </c>
    </row>
    <row r="30" spans="1:7" ht="15.6" customHeight="1">
      <c r="A30" s="202" t="s">
        <v>179</v>
      </c>
      <c r="B30" s="203">
        <v>4</v>
      </c>
      <c r="C30" s="203">
        <v>5</v>
      </c>
      <c r="D30" s="203">
        <v>49</v>
      </c>
      <c r="E30" s="203">
        <v>50</v>
      </c>
      <c r="F30" s="204">
        <v>2.0408163265306172</v>
      </c>
    </row>
    <row r="31" spans="1:7" ht="15.6" customHeight="1">
      <c r="A31" s="202" t="s">
        <v>180</v>
      </c>
      <c r="B31" s="203">
        <v>2</v>
      </c>
      <c r="C31" s="203">
        <v>5</v>
      </c>
      <c r="D31" s="203">
        <v>16</v>
      </c>
      <c r="E31" s="203">
        <v>30</v>
      </c>
      <c r="F31" s="204">
        <v>87.5</v>
      </c>
    </row>
    <row r="32" spans="1:7" ht="15.6" customHeight="1">
      <c r="A32" s="202" t="s">
        <v>181</v>
      </c>
      <c r="B32" s="203">
        <v>23</v>
      </c>
      <c r="C32" s="203">
        <v>23</v>
      </c>
      <c r="D32" s="203">
        <v>174</v>
      </c>
      <c r="E32" s="203">
        <v>154</v>
      </c>
      <c r="F32" s="204">
        <v>-11.494252873563211</v>
      </c>
    </row>
    <row r="33" spans="1:6" ht="15.6" customHeight="1">
      <c r="A33" s="202" t="s">
        <v>182</v>
      </c>
      <c r="B33" s="203">
        <v>7</v>
      </c>
      <c r="C33" s="203">
        <v>9</v>
      </c>
      <c r="D33" s="203">
        <v>51</v>
      </c>
      <c r="E33" s="203">
        <v>55</v>
      </c>
      <c r="F33" s="204">
        <v>7.8431372549019613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2</v>
      </c>
      <c r="E34" s="203">
        <v>5</v>
      </c>
      <c r="F34" s="204">
        <v>150</v>
      </c>
    </row>
    <row r="35" spans="1:6" ht="15.6" customHeight="1">
      <c r="A35" s="170" t="s">
        <v>158</v>
      </c>
      <c r="B35" s="90">
        <f>SUM(B7:B34)</f>
        <v>284</v>
      </c>
      <c r="C35" s="91">
        <f>SUM(C7:C34)</f>
        <v>317</v>
      </c>
      <c r="D35" s="192">
        <f>SUM(D7:D34)</f>
        <v>2672</v>
      </c>
      <c r="E35" s="192">
        <f>SUM(E7:E34)</f>
        <v>2675</v>
      </c>
      <c r="F35" s="154">
        <f>E35*100/D35-100</f>
        <v>0.11227544910180143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22314</v>
      </c>
      <c r="C7" s="203">
        <v>49921</v>
      </c>
      <c r="D7" s="203">
        <v>114871</v>
      </c>
      <c r="E7" s="203">
        <v>201285</v>
      </c>
      <c r="F7" s="204">
        <v>75.226993758215741</v>
      </c>
      <c r="G7" s="51"/>
    </row>
    <row r="8" spans="1:14" ht="15.6" customHeight="1">
      <c r="A8" s="202" t="s">
        <v>11</v>
      </c>
      <c r="B8" s="203">
        <v>33509</v>
      </c>
      <c r="C8" s="203">
        <v>69939</v>
      </c>
      <c r="D8" s="203">
        <v>146426</v>
      </c>
      <c r="E8" s="203">
        <v>246455</v>
      </c>
      <c r="F8" s="204">
        <v>68.313687459877343</v>
      </c>
      <c r="G8" s="20"/>
    </row>
    <row r="9" spans="1:14" ht="15.6" customHeight="1">
      <c r="A9" s="202" t="s">
        <v>8</v>
      </c>
      <c r="B9" s="203">
        <v>232504</v>
      </c>
      <c r="C9" s="203">
        <v>236152</v>
      </c>
      <c r="D9" s="203">
        <v>539747</v>
      </c>
      <c r="E9" s="203">
        <v>648492</v>
      </c>
      <c r="F9" s="204">
        <v>20.14740239408464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1069977</v>
      </c>
      <c r="C11" s="203">
        <v>1203008</v>
      </c>
      <c r="D11" s="203">
        <v>3078483</v>
      </c>
      <c r="E11" s="203">
        <v>4078341</v>
      </c>
      <c r="F11" s="204">
        <v>32.478919000039951</v>
      </c>
    </row>
    <row r="12" spans="1:14" ht="15.6" customHeight="1">
      <c r="A12" s="202" t="s">
        <v>6</v>
      </c>
      <c r="B12" s="203">
        <v>41044</v>
      </c>
      <c r="C12" s="203">
        <v>75898</v>
      </c>
      <c r="D12" s="203">
        <v>218376</v>
      </c>
      <c r="E12" s="203">
        <v>388209</v>
      </c>
      <c r="F12" s="204">
        <v>77.770908891086947</v>
      </c>
    </row>
    <row r="13" spans="1:14" ht="15.6" customHeight="1">
      <c r="A13" s="202" t="s">
        <v>175</v>
      </c>
      <c r="B13" s="203">
        <v>1646383</v>
      </c>
      <c r="C13" s="203">
        <v>1741450</v>
      </c>
      <c r="D13" s="203">
        <v>6140243</v>
      </c>
      <c r="E13" s="203">
        <v>6992807</v>
      </c>
      <c r="F13" s="204">
        <v>13.884857651399139</v>
      </c>
    </row>
    <row r="14" spans="1:14" ht="15.6" customHeight="1">
      <c r="A14" s="202" t="s">
        <v>153</v>
      </c>
      <c r="B14" s="203">
        <v>724147</v>
      </c>
      <c r="C14" s="203">
        <v>801169</v>
      </c>
      <c r="D14" s="203">
        <v>2537473</v>
      </c>
      <c r="E14" s="203">
        <v>3563316</v>
      </c>
      <c r="F14" s="204">
        <v>40.427740511918763</v>
      </c>
    </row>
    <row r="15" spans="1:14" ht="15.6" customHeight="1">
      <c r="A15" s="202" t="s">
        <v>150</v>
      </c>
      <c r="B15" s="203">
        <v>35780</v>
      </c>
      <c r="C15" s="203">
        <v>53157</v>
      </c>
      <c r="D15" s="203">
        <v>146131</v>
      </c>
      <c r="E15" s="203">
        <v>175900</v>
      </c>
      <c r="F15" s="204">
        <v>20.37144753679917</v>
      </c>
    </row>
    <row r="16" spans="1:14" ht="15.6" customHeight="1">
      <c r="A16" s="202" t="s">
        <v>149</v>
      </c>
      <c r="B16" s="203">
        <v>6440</v>
      </c>
      <c r="C16" s="203">
        <v>12687</v>
      </c>
      <c r="D16" s="203">
        <v>98943</v>
      </c>
      <c r="E16" s="203">
        <v>95641</v>
      </c>
      <c r="F16" s="204">
        <v>-3.3372749967152799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340986</v>
      </c>
      <c r="C18" s="203">
        <v>259380</v>
      </c>
      <c r="D18" s="203">
        <v>1243558</v>
      </c>
      <c r="E18" s="203">
        <v>1345633</v>
      </c>
      <c r="F18" s="204">
        <v>8.2083023067681609</v>
      </c>
    </row>
    <row r="19" spans="1:7" ht="15.6" customHeight="1">
      <c r="A19" s="202" t="s">
        <v>148</v>
      </c>
      <c r="B19" s="203">
        <v>1108</v>
      </c>
      <c r="C19" s="203">
        <v>417</v>
      </c>
      <c r="D19" s="203">
        <v>4984</v>
      </c>
      <c r="E19" s="203">
        <v>4511</v>
      </c>
      <c r="F19" s="204">
        <v>-9.4903691813804159</v>
      </c>
    </row>
    <row r="20" spans="1:7" ht="15.6" customHeight="1">
      <c r="A20" s="202" t="s">
        <v>147</v>
      </c>
      <c r="B20" s="203">
        <v>5212</v>
      </c>
      <c r="C20" s="203">
        <v>4822</v>
      </c>
      <c r="D20" s="203">
        <v>13270</v>
      </c>
      <c r="E20" s="203">
        <v>17510</v>
      </c>
      <c r="F20" s="204">
        <v>31.951770911831211</v>
      </c>
    </row>
    <row r="21" spans="1:7" ht="15.6" customHeight="1">
      <c r="A21" s="202" t="s">
        <v>154</v>
      </c>
      <c r="B21" s="203">
        <v>8521</v>
      </c>
      <c r="C21" s="203">
        <v>8573</v>
      </c>
      <c r="D21" s="203">
        <v>47846</v>
      </c>
      <c r="E21" s="203">
        <v>46661</v>
      </c>
      <c r="F21" s="204">
        <v>-2.4766960665468361</v>
      </c>
    </row>
    <row r="22" spans="1:7" ht="15.6" customHeight="1">
      <c r="A22" s="202" t="s">
        <v>151</v>
      </c>
      <c r="B22" s="203">
        <v>251886</v>
      </c>
      <c r="C22" s="203">
        <v>241935</v>
      </c>
      <c r="D22" s="203">
        <v>1597189</v>
      </c>
      <c r="E22" s="203">
        <v>2017058</v>
      </c>
      <c r="F22" s="204">
        <v>26.287997225124901</v>
      </c>
    </row>
    <row r="23" spans="1:7" ht="15.6" customHeight="1">
      <c r="A23" s="202" t="s">
        <v>171</v>
      </c>
      <c r="B23" s="203">
        <v>95537</v>
      </c>
      <c r="C23" s="203">
        <v>111572</v>
      </c>
      <c r="D23" s="203">
        <v>411437</v>
      </c>
      <c r="E23" s="203">
        <v>527069</v>
      </c>
      <c r="F23" s="204">
        <v>28.104424249642111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153599</v>
      </c>
      <c r="C25" s="203">
        <v>154634</v>
      </c>
      <c r="D25" s="203">
        <v>469406</v>
      </c>
      <c r="E25" s="203">
        <v>488536</v>
      </c>
      <c r="F25" s="204">
        <v>4.0753633315296298</v>
      </c>
    </row>
    <row r="26" spans="1:7" ht="15.6" customHeight="1">
      <c r="A26" s="202" t="s">
        <v>157</v>
      </c>
      <c r="B26" s="203">
        <v>44673</v>
      </c>
      <c r="C26" s="203">
        <v>61026</v>
      </c>
      <c r="D26" s="203">
        <v>105840</v>
      </c>
      <c r="E26" s="203">
        <v>166040</v>
      </c>
      <c r="F26" s="204">
        <v>56.878306878306887</v>
      </c>
    </row>
    <row r="27" spans="1:7" ht="15.6" customHeight="1">
      <c r="A27" s="202" t="s">
        <v>173</v>
      </c>
      <c r="B27" s="203">
        <v>110</v>
      </c>
      <c r="C27" s="203">
        <v>119</v>
      </c>
      <c r="D27" s="203">
        <v>648</v>
      </c>
      <c r="E27" s="203">
        <v>934</v>
      </c>
      <c r="F27" s="204">
        <v>44.135802469135797</v>
      </c>
    </row>
    <row r="28" spans="1:7" ht="15.6" customHeight="1">
      <c r="A28" s="202" t="s">
        <v>177</v>
      </c>
      <c r="B28" s="203">
        <v>634250</v>
      </c>
      <c r="C28" s="203">
        <v>618212</v>
      </c>
      <c r="D28" s="203">
        <v>3844865</v>
      </c>
      <c r="E28" s="203">
        <v>4432147</v>
      </c>
      <c r="F28" s="204">
        <v>15.27445046835194</v>
      </c>
    </row>
    <row r="29" spans="1:7" ht="15.6" customHeight="1">
      <c r="A29" s="202" t="s">
        <v>178</v>
      </c>
      <c r="B29" s="203">
        <v>42250</v>
      </c>
      <c r="C29" s="203">
        <v>39457</v>
      </c>
      <c r="D29" s="203">
        <v>177136</v>
      </c>
      <c r="E29" s="203">
        <v>173728</v>
      </c>
      <c r="F29" s="204">
        <v>-1.923945443049405</v>
      </c>
    </row>
    <row r="30" spans="1:7" ht="15.6" customHeight="1">
      <c r="A30" s="202" t="s">
        <v>179</v>
      </c>
      <c r="B30" s="203">
        <v>785</v>
      </c>
      <c r="C30" s="203">
        <v>1034</v>
      </c>
      <c r="D30" s="203">
        <v>11896</v>
      </c>
      <c r="E30" s="203">
        <v>13275</v>
      </c>
      <c r="F30" s="204">
        <v>11.59213180901143</v>
      </c>
    </row>
    <row r="31" spans="1:7" ht="15.6" customHeight="1">
      <c r="A31" s="202" t="s">
        <v>180</v>
      </c>
      <c r="B31" s="203">
        <v>6342</v>
      </c>
      <c r="C31" s="203">
        <v>14835</v>
      </c>
      <c r="D31" s="203">
        <v>27066</v>
      </c>
      <c r="E31" s="203">
        <v>63896</v>
      </c>
      <c r="F31" s="204">
        <v>136.0747801669992</v>
      </c>
    </row>
    <row r="32" spans="1:7" ht="15.6" customHeight="1">
      <c r="A32" s="202" t="s">
        <v>181</v>
      </c>
      <c r="B32" s="203">
        <v>233425</v>
      </c>
      <c r="C32" s="203">
        <v>229065</v>
      </c>
      <c r="D32" s="203">
        <v>899066</v>
      </c>
      <c r="E32" s="203">
        <v>1033668</v>
      </c>
      <c r="F32" s="204">
        <v>14.97131467545208</v>
      </c>
    </row>
    <row r="33" spans="1:6" ht="15.6" customHeight="1">
      <c r="A33" s="202" t="s">
        <v>182</v>
      </c>
      <c r="B33" s="203">
        <v>18751</v>
      </c>
      <c r="C33" s="203">
        <v>25609</v>
      </c>
      <c r="D33" s="203">
        <v>84819</v>
      </c>
      <c r="E33" s="203">
        <v>114869</v>
      </c>
      <c r="F33" s="204">
        <v>35.428382791591503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383</v>
      </c>
      <c r="E34" s="203">
        <v>1274</v>
      </c>
      <c r="F34" s="204">
        <v>232.63707571801561</v>
      </c>
    </row>
    <row r="35" spans="1:6" ht="15.6" customHeight="1">
      <c r="A35" s="170" t="s">
        <v>158</v>
      </c>
      <c r="B35" s="90">
        <f>SUM(B7:B34)</f>
        <v>5649533</v>
      </c>
      <c r="C35" s="91">
        <f>SUM(C7:C34)</f>
        <v>6014071</v>
      </c>
      <c r="D35" s="90">
        <f>SUM(D7:D34)</f>
        <v>21960901</v>
      </c>
      <c r="E35" s="92">
        <f>SUM(E7:E34)</f>
        <v>26837255</v>
      </c>
      <c r="F35" s="154">
        <f>E35*100/D35-100</f>
        <v>22.204708267661701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10722</v>
      </c>
      <c r="C8" s="203">
        <v>36784</v>
      </c>
      <c r="D8" s="203">
        <v>81945</v>
      </c>
      <c r="E8" s="203">
        <v>120421</v>
      </c>
      <c r="F8" s="204">
        <v>46.953444383427922</v>
      </c>
      <c r="G8" s="20"/>
    </row>
    <row r="9" spans="1:14" ht="15.6" customHeight="1">
      <c r="A9" s="202" t="s">
        <v>8</v>
      </c>
      <c r="B9" s="203">
        <v>232033</v>
      </c>
      <c r="C9" s="203">
        <v>235215</v>
      </c>
      <c r="D9" s="203">
        <v>537086</v>
      </c>
      <c r="E9" s="203">
        <v>644157</v>
      </c>
      <c r="F9" s="204">
        <v>19.93554104929191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1069977</v>
      </c>
      <c r="C11" s="203">
        <v>1203008</v>
      </c>
      <c r="D11" s="203">
        <v>3078483</v>
      </c>
      <c r="E11" s="203">
        <v>4078317</v>
      </c>
      <c r="F11" s="204">
        <v>32.478139395280067</v>
      </c>
    </row>
    <row r="12" spans="1:14" ht="15.6" customHeight="1">
      <c r="A12" s="202" t="s">
        <v>6</v>
      </c>
      <c r="B12" s="203">
        <v>3323</v>
      </c>
      <c r="C12" s="203">
        <v>2747</v>
      </c>
      <c r="D12" s="203">
        <v>14972</v>
      </c>
      <c r="E12" s="203">
        <v>16978</v>
      </c>
      <c r="F12" s="204">
        <v>13.398343574672721</v>
      </c>
    </row>
    <row r="13" spans="1:14" ht="15.6" customHeight="1">
      <c r="A13" s="202" t="s">
        <v>175</v>
      </c>
      <c r="B13" s="203">
        <v>1353944</v>
      </c>
      <c r="C13" s="203">
        <v>1362459</v>
      </c>
      <c r="D13" s="203">
        <v>5089062</v>
      </c>
      <c r="E13" s="203">
        <v>5334109</v>
      </c>
      <c r="F13" s="204">
        <v>4.8151702612387064</v>
      </c>
    </row>
    <row r="14" spans="1:14" ht="15.6" customHeight="1">
      <c r="A14" s="202" t="s">
        <v>153</v>
      </c>
      <c r="B14" s="203">
        <v>397960</v>
      </c>
      <c r="C14" s="203">
        <v>384652</v>
      </c>
      <c r="D14" s="203">
        <v>1194426</v>
      </c>
      <c r="E14" s="203">
        <v>1301524</v>
      </c>
      <c r="F14" s="204">
        <v>8.9664826452203812</v>
      </c>
    </row>
    <row r="15" spans="1:14" ht="15.6" customHeight="1">
      <c r="A15" s="202" t="s">
        <v>150</v>
      </c>
      <c r="B15" s="203">
        <v>17809</v>
      </c>
      <c r="C15" s="203">
        <v>23639</v>
      </c>
      <c r="D15" s="203">
        <v>73747</v>
      </c>
      <c r="E15" s="203">
        <v>91564</v>
      </c>
      <c r="F15" s="204">
        <v>24.159626832277919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3359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340986</v>
      </c>
      <c r="C18" s="203">
        <v>259380</v>
      </c>
      <c r="D18" s="203">
        <v>1240205</v>
      </c>
      <c r="E18" s="203">
        <v>1320272</v>
      </c>
      <c r="F18" s="204">
        <v>6.4559488149136666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8521</v>
      </c>
      <c r="C21" s="203">
        <v>8573</v>
      </c>
      <c r="D21" s="203">
        <v>46691</v>
      </c>
      <c r="E21" s="203">
        <v>45711</v>
      </c>
      <c r="F21" s="204">
        <v>-2.0989055706667301</v>
      </c>
    </row>
    <row r="22" spans="1:7" ht="15.6" customHeight="1">
      <c r="A22" s="202" t="s">
        <v>151</v>
      </c>
      <c r="B22" s="203">
        <v>232670</v>
      </c>
      <c r="C22" s="203">
        <v>223114</v>
      </c>
      <c r="D22" s="203">
        <v>1127732</v>
      </c>
      <c r="E22" s="203">
        <v>1143677</v>
      </c>
      <c r="F22" s="204">
        <v>1.4138997563250799</v>
      </c>
    </row>
    <row r="23" spans="1:7" ht="15.6" customHeight="1">
      <c r="A23" s="202" t="s">
        <v>171</v>
      </c>
      <c r="B23" s="203">
        <v>69284</v>
      </c>
      <c r="C23" s="203">
        <v>77900</v>
      </c>
      <c r="D23" s="203">
        <v>254113</v>
      </c>
      <c r="E23" s="203">
        <v>255715</v>
      </c>
      <c r="F23" s="204">
        <v>0.63042819533042405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153599</v>
      </c>
      <c r="C25" s="203">
        <v>154634</v>
      </c>
      <c r="D25" s="203">
        <v>467828</v>
      </c>
      <c r="E25" s="203">
        <v>485820</v>
      </c>
      <c r="F25" s="204">
        <v>3.845857879391573</v>
      </c>
    </row>
    <row r="26" spans="1:7" ht="15.6" customHeight="1">
      <c r="A26" s="202" t="s">
        <v>157</v>
      </c>
      <c r="B26" s="203">
        <v>44064</v>
      </c>
      <c r="C26" s="203">
        <v>61026</v>
      </c>
      <c r="D26" s="203">
        <v>102909</v>
      </c>
      <c r="E26" s="203">
        <v>150195</v>
      </c>
      <c r="F26" s="204">
        <v>45.94933387750342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618890</v>
      </c>
      <c r="C28" s="203">
        <v>605452</v>
      </c>
      <c r="D28" s="203">
        <v>3516584</v>
      </c>
      <c r="E28" s="203">
        <v>3800039</v>
      </c>
      <c r="F28" s="204">
        <v>8.0605212331057601</v>
      </c>
    </row>
    <row r="29" spans="1:7" ht="15.6" customHeight="1">
      <c r="A29" s="202" t="s">
        <v>178</v>
      </c>
      <c r="B29" s="203">
        <v>38680</v>
      </c>
      <c r="C29" s="203">
        <v>35161</v>
      </c>
      <c r="D29" s="203">
        <v>166051</v>
      </c>
      <c r="E29" s="203">
        <v>158317</v>
      </c>
      <c r="F29" s="204">
        <v>-4.6576051935850984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40</v>
      </c>
      <c r="C31" s="203">
        <v>0</v>
      </c>
      <c r="D31" s="203">
        <v>362</v>
      </c>
      <c r="E31" s="203">
        <v>12</v>
      </c>
      <c r="F31" s="204">
        <v>-96.685082872928177</v>
      </c>
    </row>
    <row r="32" spans="1:7" ht="15.6" customHeight="1">
      <c r="A32" s="202" t="s">
        <v>181</v>
      </c>
      <c r="B32" s="203">
        <v>132085</v>
      </c>
      <c r="C32" s="203">
        <v>129887</v>
      </c>
      <c r="D32" s="203">
        <v>546420</v>
      </c>
      <c r="E32" s="203">
        <v>556277</v>
      </c>
      <c r="F32" s="204">
        <v>1.8039237216792969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2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4724587</v>
      </c>
      <c r="C35" s="91">
        <f>SUM(C7:C34)</f>
        <v>4803631</v>
      </c>
      <c r="D35" s="90">
        <f>SUM(D7:D34)</f>
        <v>17538616</v>
      </c>
      <c r="E35" s="92">
        <f>SUM(E7:E34)</f>
        <v>19506466</v>
      </c>
      <c r="F35" s="154">
        <f>E35*100/D35-100</f>
        <v>11.220098552816253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22314</v>
      </c>
      <c r="C7" s="203">
        <v>49921</v>
      </c>
      <c r="D7" s="203">
        <v>114871</v>
      </c>
      <c r="E7" s="203">
        <v>201285</v>
      </c>
      <c r="F7" s="204">
        <v>75.226993758215741</v>
      </c>
      <c r="G7" s="27"/>
    </row>
    <row r="8" spans="1:14" ht="15.6" customHeight="1">
      <c r="A8" s="202" t="s">
        <v>11</v>
      </c>
      <c r="B8" s="203">
        <v>22787</v>
      </c>
      <c r="C8" s="203">
        <v>33155</v>
      </c>
      <c r="D8" s="203">
        <v>64481</v>
      </c>
      <c r="E8" s="203">
        <v>126034</v>
      </c>
      <c r="F8" s="204">
        <v>95.459127494920978</v>
      </c>
      <c r="G8" s="20"/>
    </row>
    <row r="9" spans="1:14" ht="15.6" customHeight="1">
      <c r="A9" s="202" t="s">
        <v>8</v>
      </c>
      <c r="B9" s="203">
        <v>471</v>
      </c>
      <c r="C9" s="203">
        <v>937</v>
      </c>
      <c r="D9" s="203">
        <v>2661</v>
      </c>
      <c r="E9" s="203">
        <v>4335</v>
      </c>
      <c r="F9" s="204">
        <v>62.908680947012407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24</v>
      </c>
      <c r="F11" s="204" t="s">
        <v>156</v>
      </c>
    </row>
    <row r="12" spans="1:14" ht="15.6" customHeight="1">
      <c r="A12" s="202" t="s">
        <v>6</v>
      </c>
      <c r="B12" s="203">
        <v>37721</v>
      </c>
      <c r="C12" s="203">
        <v>73151</v>
      </c>
      <c r="D12" s="203">
        <v>203404</v>
      </c>
      <c r="E12" s="203">
        <v>371231</v>
      </c>
      <c r="F12" s="204">
        <v>82.509193526184333</v>
      </c>
    </row>
    <row r="13" spans="1:14" ht="15.6" customHeight="1">
      <c r="A13" s="202" t="s">
        <v>175</v>
      </c>
      <c r="B13" s="203">
        <v>292439</v>
      </c>
      <c r="C13" s="203">
        <v>378991</v>
      </c>
      <c r="D13" s="203">
        <v>1051181</v>
      </c>
      <c r="E13" s="203">
        <v>1658698</v>
      </c>
      <c r="F13" s="204">
        <v>57.793757687781643</v>
      </c>
    </row>
    <row r="14" spans="1:14" ht="15.6" customHeight="1">
      <c r="A14" s="202" t="s">
        <v>153</v>
      </c>
      <c r="B14" s="203">
        <v>326187</v>
      </c>
      <c r="C14" s="203">
        <v>416517</v>
      </c>
      <c r="D14" s="203">
        <v>1343047</v>
      </c>
      <c r="E14" s="203">
        <v>2261792</v>
      </c>
      <c r="F14" s="204">
        <v>68.407509193646973</v>
      </c>
    </row>
    <row r="15" spans="1:14" ht="15.6" customHeight="1">
      <c r="A15" s="202" t="s">
        <v>150</v>
      </c>
      <c r="B15" s="203">
        <v>17971</v>
      </c>
      <c r="C15" s="203">
        <v>29518</v>
      </c>
      <c r="D15" s="203">
        <v>72384</v>
      </c>
      <c r="E15" s="203">
        <v>84336</v>
      </c>
      <c r="F15" s="204">
        <v>16.511936339522549</v>
      </c>
    </row>
    <row r="16" spans="1:14" ht="15.6" customHeight="1">
      <c r="A16" s="202" t="s">
        <v>149</v>
      </c>
      <c r="B16" s="203">
        <v>6440</v>
      </c>
      <c r="C16" s="203">
        <v>12687</v>
      </c>
      <c r="D16" s="203">
        <v>98943</v>
      </c>
      <c r="E16" s="203">
        <v>92282</v>
      </c>
      <c r="F16" s="204">
        <v>-6.7321589197820941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3353</v>
      </c>
      <c r="E18" s="203">
        <v>25361</v>
      </c>
      <c r="F18" s="204">
        <v>656.36743215031311</v>
      </c>
    </row>
    <row r="19" spans="1:7" ht="15.6" customHeight="1">
      <c r="A19" s="202" t="s">
        <v>148</v>
      </c>
      <c r="B19" s="203">
        <v>1108</v>
      </c>
      <c r="C19" s="203">
        <v>417</v>
      </c>
      <c r="D19" s="203">
        <v>4984</v>
      </c>
      <c r="E19" s="203">
        <v>4511</v>
      </c>
      <c r="F19" s="204">
        <v>-9.4903691813804159</v>
      </c>
    </row>
    <row r="20" spans="1:7" ht="15.6" customHeight="1">
      <c r="A20" s="202" t="s">
        <v>147</v>
      </c>
      <c r="B20" s="203">
        <v>5212</v>
      </c>
      <c r="C20" s="203">
        <v>4822</v>
      </c>
      <c r="D20" s="203">
        <v>13270</v>
      </c>
      <c r="E20" s="203">
        <v>17510</v>
      </c>
      <c r="F20" s="204">
        <v>31.951770911831211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1155</v>
      </c>
      <c r="E21" s="203">
        <v>950</v>
      </c>
      <c r="F21" s="204">
        <v>-17.748917748917751</v>
      </c>
    </row>
    <row r="22" spans="1:7" ht="15.6" customHeight="1">
      <c r="A22" s="202" t="s">
        <v>151</v>
      </c>
      <c r="B22" s="203">
        <v>19216</v>
      </c>
      <c r="C22" s="203">
        <v>18821</v>
      </c>
      <c r="D22" s="203">
        <v>469457</v>
      </c>
      <c r="E22" s="203">
        <v>873381</v>
      </c>
      <c r="F22" s="204">
        <v>86.040681042140164</v>
      </c>
    </row>
    <row r="23" spans="1:7" ht="15.6" customHeight="1">
      <c r="A23" s="202" t="s">
        <v>171</v>
      </c>
      <c r="B23" s="203">
        <v>26253</v>
      </c>
      <c r="C23" s="203">
        <v>33672</v>
      </c>
      <c r="D23" s="203">
        <v>157324</v>
      </c>
      <c r="E23" s="203">
        <v>271354</v>
      </c>
      <c r="F23" s="204">
        <v>72.480994635274982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1578</v>
      </c>
      <c r="E25" s="203">
        <v>2716</v>
      </c>
      <c r="F25" s="204">
        <v>72.116603295310512</v>
      </c>
    </row>
    <row r="26" spans="1:7" ht="15.6" customHeight="1">
      <c r="A26" s="202" t="s">
        <v>157</v>
      </c>
      <c r="B26" s="203">
        <v>609</v>
      </c>
      <c r="C26" s="203">
        <v>0</v>
      </c>
      <c r="D26" s="203">
        <v>2931</v>
      </c>
      <c r="E26" s="203">
        <v>15845</v>
      </c>
      <c r="F26" s="204">
        <v>440.60047765267831</v>
      </c>
    </row>
    <row r="27" spans="1:7" ht="15.6" customHeight="1">
      <c r="A27" s="202" t="s">
        <v>173</v>
      </c>
      <c r="B27" s="203">
        <v>110</v>
      </c>
      <c r="C27" s="203">
        <v>119</v>
      </c>
      <c r="D27" s="203">
        <v>648</v>
      </c>
      <c r="E27" s="203">
        <v>934</v>
      </c>
      <c r="F27" s="204">
        <v>44.135802469135797</v>
      </c>
    </row>
    <row r="28" spans="1:7" ht="15.6" customHeight="1">
      <c r="A28" s="202" t="s">
        <v>177</v>
      </c>
      <c r="B28" s="203">
        <v>15360</v>
      </c>
      <c r="C28" s="203">
        <v>12760</v>
      </c>
      <c r="D28" s="203">
        <v>328281</v>
      </c>
      <c r="E28" s="203">
        <v>632108</v>
      </c>
      <c r="F28" s="204">
        <v>92.550893898824484</v>
      </c>
    </row>
    <row r="29" spans="1:7" ht="15.6" customHeight="1">
      <c r="A29" s="202" t="s">
        <v>178</v>
      </c>
      <c r="B29" s="203">
        <v>3570</v>
      </c>
      <c r="C29" s="203">
        <v>4296</v>
      </c>
      <c r="D29" s="203">
        <v>11085</v>
      </c>
      <c r="E29" s="203">
        <v>15411</v>
      </c>
      <c r="F29" s="204">
        <v>39.02571041948579</v>
      </c>
    </row>
    <row r="30" spans="1:7" ht="15.6" customHeight="1">
      <c r="A30" s="202" t="s">
        <v>179</v>
      </c>
      <c r="B30" s="203">
        <v>785</v>
      </c>
      <c r="C30" s="203">
        <v>1034</v>
      </c>
      <c r="D30" s="203">
        <v>11896</v>
      </c>
      <c r="E30" s="203">
        <v>13275</v>
      </c>
      <c r="F30" s="204">
        <v>11.59213180901143</v>
      </c>
    </row>
    <row r="31" spans="1:7" ht="15.6" customHeight="1">
      <c r="A31" s="202" t="s">
        <v>180</v>
      </c>
      <c r="B31" s="203">
        <v>6302</v>
      </c>
      <c r="C31" s="203">
        <v>14835</v>
      </c>
      <c r="D31" s="203">
        <v>26704</v>
      </c>
      <c r="E31" s="203">
        <v>63884</v>
      </c>
      <c r="F31" s="204">
        <v>139.23007789095271</v>
      </c>
    </row>
    <row r="32" spans="1:7" ht="15.6" customHeight="1">
      <c r="A32" s="202" t="s">
        <v>181</v>
      </c>
      <c r="B32" s="203">
        <v>101340</v>
      </c>
      <c r="C32" s="203">
        <v>99178</v>
      </c>
      <c r="D32" s="203">
        <v>352646</v>
      </c>
      <c r="E32" s="203">
        <v>477391</v>
      </c>
      <c r="F32" s="204">
        <v>35.374001122939148</v>
      </c>
    </row>
    <row r="33" spans="1:6" ht="15.6" customHeight="1">
      <c r="A33" s="202" t="s">
        <v>182</v>
      </c>
      <c r="B33" s="203">
        <v>18751</v>
      </c>
      <c r="C33" s="203">
        <v>25609</v>
      </c>
      <c r="D33" s="203">
        <v>84819</v>
      </c>
      <c r="E33" s="203">
        <v>114867</v>
      </c>
      <c r="F33" s="204">
        <v>35.426024829342481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383</v>
      </c>
      <c r="E34" s="203">
        <v>1274</v>
      </c>
      <c r="F34" s="204">
        <v>232.63707571801561</v>
      </c>
    </row>
    <row r="35" spans="1:6" ht="15.6" customHeight="1">
      <c r="A35" s="193" t="s">
        <v>158</v>
      </c>
      <c r="B35" s="90">
        <f>SUM(B7:B34)</f>
        <v>924946</v>
      </c>
      <c r="C35" s="91">
        <f>SUM(C7:C34)</f>
        <v>1210440</v>
      </c>
      <c r="D35" s="90">
        <f>SUM(D7:D34)</f>
        <v>4422285</v>
      </c>
      <c r="E35" s="192">
        <f>SUM(E7:E34)</f>
        <v>7330789</v>
      </c>
      <c r="F35" s="154">
        <f>E35*100/D35-100</f>
        <v>65.769257295719285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2679</v>
      </c>
      <c r="C8" s="203">
        <v>8833</v>
      </c>
      <c r="D8" s="203">
        <v>19129</v>
      </c>
      <c r="E8" s="203">
        <v>30024</v>
      </c>
      <c r="F8" s="204">
        <v>56.955408019237808</v>
      </c>
      <c r="G8" s="20"/>
    </row>
    <row r="9" spans="1:14" ht="15.6" customHeight="1">
      <c r="A9" s="202" t="s">
        <v>8</v>
      </c>
      <c r="B9" s="203">
        <v>52195</v>
      </c>
      <c r="C9" s="203">
        <v>55941</v>
      </c>
      <c r="D9" s="203">
        <v>124767</v>
      </c>
      <c r="E9" s="203">
        <v>163803</v>
      </c>
      <c r="F9" s="204">
        <v>31.287119190170468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240182</v>
      </c>
      <c r="C11" s="203">
        <v>271098</v>
      </c>
      <c r="D11" s="203">
        <v>648920</v>
      </c>
      <c r="E11" s="203">
        <v>874190</v>
      </c>
      <c r="F11" s="204">
        <v>34.714602724526912</v>
      </c>
    </row>
    <row r="12" spans="1:14" ht="15.6" customHeight="1">
      <c r="A12" s="202" t="s">
        <v>6</v>
      </c>
      <c r="B12" s="203">
        <v>1644</v>
      </c>
      <c r="C12" s="203">
        <v>1340</v>
      </c>
      <c r="D12" s="203">
        <v>8291</v>
      </c>
      <c r="E12" s="203">
        <v>9478</v>
      </c>
      <c r="F12" s="204">
        <v>14.316728983234841</v>
      </c>
    </row>
    <row r="13" spans="1:14" ht="15.6" customHeight="1">
      <c r="A13" s="202" t="s">
        <v>175</v>
      </c>
      <c r="B13" s="203">
        <v>214553</v>
      </c>
      <c r="C13" s="203">
        <v>211593</v>
      </c>
      <c r="D13" s="203">
        <v>814969</v>
      </c>
      <c r="E13" s="203">
        <v>867072</v>
      </c>
      <c r="F13" s="204">
        <v>6.3932493137775728</v>
      </c>
    </row>
    <row r="14" spans="1:14" ht="15.6" customHeight="1">
      <c r="A14" s="202" t="s">
        <v>153</v>
      </c>
      <c r="B14" s="203">
        <v>123840</v>
      </c>
      <c r="C14" s="203">
        <v>116190</v>
      </c>
      <c r="D14" s="203">
        <v>354430</v>
      </c>
      <c r="E14" s="203">
        <v>372706</v>
      </c>
      <c r="F14" s="204">
        <v>5.1564483819089872</v>
      </c>
    </row>
    <row r="15" spans="1:14" ht="15.6" customHeight="1">
      <c r="A15" s="202" t="s">
        <v>150</v>
      </c>
      <c r="B15" s="203">
        <v>5862</v>
      </c>
      <c r="C15" s="203">
        <v>7944</v>
      </c>
      <c r="D15" s="203">
        <v>29761</v>
      </c>
      <c r="E15" s="203">
        <v>36878</v>
      </c>
      <c r="F15" s="204">
        <v>23.913846980948222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80559</v>
      </c>
      <c r="C18" s="203">
        <v>58768</v>
      </c>
      <c r="D18" s="203">
        <v>283100</v>
      </c>
      <c r="E18" s="203">
        <v>307944</v>
      </c>
      <c r="F18" s="204">
        <v>8.7756976333451036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4088</v>
      </c>
      <c r="C21" s="203">
        <v>4031</v>
      </c>
      <c r="D21" s="203">
        <v>25948</v>
      </c>
      <c r="E21" s="203">
        <v>26138</v>
      </c>
      <c r="F21" s="204">
        <v>0.73223369816555817</v>
      </c>
    </row>
    <row r="22" spans="1:7" ht="15.6" customHeight="1">
      <c r="A22" s="202" t="s">
        <v>151</v>
      </c>
      <c r="B22" s="203">
        <v>89629</v>
      </c>
      <c r="C22" s="203">
        <v>86074</v>
      </c>
      <c r="D22" s="203">
        <v>470351</v>
      </c>
      <c r="E22" s="203">
        <v>471838</v>
      </c>
      <c r="F22" s="204">
        <v>0.31614687754463938</v>
      </c>
    </row>
    <row r="23" spans="1:7" ht="15.6" customHeight="1">
      <c r="A23" s="202" t="s">
        <v>171</v>
      </c>
      <c r="B23" s="203">
        <v>15008</v>
      </c>
      <c r="C23" s="203">
        <v>17272</v>
      </c>
      <c r="D23" s="203">
        <v>48851</v>
      </c>
      <c r="E23" s="203">
        <v>53940</v>
      </c>
      <c r="F23" s="204">
        <v>10.41739166035495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33741</v>
      </c>
      <c r="C25" s="203">
        <v>35177</v>
      </c>
      <c r="D25" s="203">
        <v>99049</v>
      </c>
      <c r="E25" s="203">
        <v>109382</v>
      </c>
      <c r="F25" s="204">
        <v>10.432210320144581</v>
      </c>
    </row>
    <row r="26" spans="1:7" ht="15.6" customHeight="1">
      <c r="A26" s="202" t="s">
        <v>157</v>
      </c>
      <c r="B26" s="203">
        <v>10200</v>
      </c>
      <c r="C26" s="203">
        <v>14353</v>
      </c>
      <c r="D26" s="203">
        <v>25111</v>
      </c>
      <c r="E26" s="203">
        <v>35735</v>
      </c>
      <c r="F26" s="204">
        <v>42.308151805981453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204509</v>
      </c>
      <c r="C28" s="203">
        <v>198601</v>
      </c>
      <c r="D28" s="203">
        <v>1150157</v>
      </c>
      <c r="E28" s="203">
        <v>1209364</v>
      </c>
      <c r="F28" s="204">
        <v>5.1477320052827622</v>
      </c>
    </row>
    <row r="29" spans="1:7" ht="15.6" customHeight="1">
      <c r="A29" s="202" t="s">
        <v>178</v>
      </c>
      <c r="B29" s="203">
        <v>12889</v>
      </c>
      <c r="C29" s="203">
        <v>11658</v>
      </c>
      <c r="D29" s="203">
        <v>74235</v>
      </c>
      <c r="E29" s="203">
        <v>69405</v>
      </c>
      <c r="F29" s="204">
        <v>-6.506364922206501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39016</v>
      </c>
      <c r="C32" s="203">
        <v>37902</v>
      </c>
      <c r="D32" s="203">
        <v>140115</v>
      </c>
      <c r="E32" s="203">
        <v>143556</v>
      </c>
      <c r="F32" s="204">
        <v>2.455839845840913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1130594</v>
      </c>
      <c r="C35" s="91">
        <f>SUM(C7:C34)</f>
        <v>1136775</v>
      </c>
      <c r="D35" s="192">
        <f>SUM(D7:D34)</f>
        <v>4317184</v>
      </c>
      <c r="E35" s="192">
        <f>SUM(E7:E34)</f>
        <v>4781453</v>
      </c>
      <c r="F35" s="154">
        <f>E35*100/D35-100</f>
        <v>10.753977592801235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98</v>
      </c>
      <c r="C8" s="203">
        <v>253</v>
      </c>
      <c r="D8" s="203">
        <v>1008</v>
      </c>
      <c r="E8" s="203">
        <v>1501</v>
      </c>
      <c r="F8" s="204">
        <v>48.908730158730151</v>
      </c>
      <c r="G8" s="20"/>
    </row>
    <row r="9" spans="1:14" ht="15.6" customHeight="1">
      <c r="A9" s="202" t="s">
        <v>8</v>
      </c>
      <c r="B9" s="203">
        <v>138</v>
      </c>
      <c r="C9" s="203">
        <v>157</v>
      </c>
      <c r="D9" s="203">
        <v>1984</v>
      </c>
      <c r="E9" s="203">
        <v>1638</v>
      </c>
      <c r="F9" s="204">
        <v>-17.43951612903226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300</v>
      </c>
      <c r="C11" s="203">
        <v>326</v>
      </c>
      <c r="D11" s="203">
        <v>2070</v>
      </c>
      <c r="E11" s="203">
        <v>2618</v>
      </c>
      <c r="F11" s="204">
        <v>26.473429951690822</v>
      </c>
    </row>
    <row r="12" spans="1:14" ht="15.6" customHeight="1">
      <c r="A12" s="202" t="s">
        <v>6</v>
      </c>
      <c r="B12" s="203">
        <v>819</v>
      </c>
      <c r="C12" s="203">
        <v>917</v>
      </c>
      <c r="D12" s="203">
        <v>7826</v>
      </c>
      <c r="E12" s="203">
        <v>13893</v>
      </c>
      <c r="F12" s="204">
        <v>77.523639151546121</v>
      </c>
    </row>
    <row r="13" spans="1:14" ht="15.6" customHeight="1">
      <c r="A13" s="202" t="s">
        <v>175</v>
      </c>
      <c r="B13" s="203">
        <v>3267</v>
      </c>
      <c r="C13" s="203">
        <v>5014</v>
      </c>
      <c r="D13" s="203">
        <v>60789</v>
      </c>
      <c r="E13" s="203">
        <v>79522</v>
      </c>
      <c r="F13" s="204">
        <v>30.81643060422115</v>
      </c>
    </row>
    <row r="14" spans="1:14" ht="15.6" customHeight="1">
      <c r="A14" s="202" t="s">
        <v>153</v>
      </c>
      <c r="B14" s="203">
        <v>34906</v>
      </c>
      <c r="C14" s="203">
        <v>48671</v>
      </c>
      <c r="D14" s="203">
        <v>323427</v>
      </c>
      <c r="E14" s="203">
        <v>531515</v>
      </c>
      <c r="F14" s="204">
        <v>64.338475142767919</v>
      </c>
    </row>
    <row r="15" spans="1:14" ht="15.6" customHeight="1">
      <c r="A15" s="202" t="s">
        <v>150</v>
      </c>
      <c r="B15" s="203">
        <v>3923</v>
      </c>
      <c r="C15" s="203">
        <v>6201</v>
      </c>
      <c r="D15" s="203">
        <v>61156</v>
      </c>
      <c r="E15" s="203">
        <v>78171</v>
      </c>
      <c r="F15" s="204">
        <v>27.82229053567924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35</v>
      </c>
      <c r="F16" s="204">
        <v>483.33333333333343</v>
      </c>
      <c r="G16" s="15"/>
    </row>
    <row r="17" spans="1:7" ht="15.6" customHeight="1">
      <c r="A17" s="202" t="s">
        <v>155</v>
      </c>
      <c r="B17" s="203">
        <v>39</v>
      </c>
      <c r="C17" s="203">
        <v>212</v>
      </c>
      <c r="D17" s="203">
        <v>817</v>
      </c>
      <c r="E17" s="203">
        <v>772</v>
      </c>
      <c r="F17" s="204">
        <v>-5.5079559363525021</v>
      </c>
      <c r="G17" s="16"/>
    </row>
    <row r="18" spans="1:7" ht="15.6" customHeight="1">
      <c r="A18" s="202" t="s">
        <v>152</v>
      </c>
      <c r="B18" s="203">
        <v>96</v>
      </c>
      <c r="C18" s="203">
        <v>348</v>
      </c>
      <c r="D18" s="203">
        <v>1510</v>
      </c>
      <c r="E18" s="203">
        <v>1354</v>
      </c>
      <c r="F18" s="204">
        <v>-10.331125827814571</v>
      </c>
    </row>
    <row r="19" spans="1:7" ht="15.6" customHeight="1">
      <c r="A19" s="202" t="s">
        <v>148</v>
      </c>
      <c r="B19" s="203">
        <v>1</v>
      </c>
      <c r="C19" s="203">
        <v>0</v>
      </c>
      <c r="D19" s="203">
        <v>6</v>
      </c>
      <c r="E19" s="203">
        <v>126</v>
      </c>
      <c r="F19" s="204">
        <v>2000</v>
      </c>
    </row>
    <row r="20" spans="1:7" ht="15.6" customHeight="1">
      <c r="A20" s="202" t="s">
        <v>147</v>
      </c>
      <c r="B20" s="203">
        <v>0</v>
      </c>
      <c r="C20" s="203">
        <v>1</v>
      </c>
      <c r="D20" s="203">
        <v>0</v>
      </c>
      <c r="E20" s="203">
        <v>8</v>
      </c>
      <c r="F20" s="204" t="s">
        <v>156</v>
      </c>
    </row>
    <row r="21" spans="1:7" ht="15.6" customHeight="1">
      <c r="A21" s="202" t="s">
        <v>154</v>
      </c>
      <c r="B21" s="203">
        <v>1157</v>
      </c>
      <c r="C21" s="203">
        <v>6673</v>
      </c>
      <c r="D21" s="203">
        <v>6271</v>
      </c>
      <c r="E21" s="203">
        <v>15639</v>
      </c>
      <c r="F21" s="204">
        <v>149.38606282889489</v>
      </c>
    </row>
    <row r="22" spans="1:7" ht="15.6" customHeight="1">
      <c r="A22" s="202" t="s">
        <v>151</v>
      </c>
      <c r="B22" s="203">
        <v>22973</v>
      </c>
      <c r="C22" s="203">
        <v>29804</v>
      </c>
      <c r="D22" s="203">
        <v>227938</v>
      </c>
      <c r="E22" s="203">
        <v>281701</v>
      </c>
      <c r="F22" s="204">
        <v>23.58667707885478</v>
      </c>
    </row>
    <row r="23" spans="1:7" ht="15.6" customHeight="1">
      <c r="A23" s="202" t="s">
        <v>171</v>
      </c>
      <c r="B23" s="203">
        <v>2393</v>
      </c>
      <c r="C23" s="203">
        <v>3618</v>
      </c>
      <c r="D23" s="203">
        <v>76119</v>
      </c>
      <c r="E23" s="203">
        <v>36715</v>
      </c>
      <c r="F23" s="204">
        <v>-51.766313272638897</v>
      </c>
    </row>
    <row r="24" spans="1:7" ht="15.6" customHeight="1">
      <c r="A24" s="202" t="s">
        <v>146</v>
      </c>
      <c r="B24" s="203">
        <v>2</v>
      </c>
      <c r="C24" s="203">
        <v>2</v>
      </c>
      <c r="D24" s="203">
        <v>60</v>
      </c>
      <c r="E24" s="203">
        <v>57</v>
      </c>
      <c r="F24" s="204">
        <v>-5</v>
      </c>
    </row>
    <row r="25" spans="1:7" ht="15.6" customHeight="1">
      <c r="A25" s="202" t="s">
        <v>145</v>
      </c>
      <c r="B25" s="203">
        <v>175</v>
      </c>
      <c r="C25" s="203">
        <v>215</v>
      </c>
      <c r="D25" s="203">
        <v>1545</v>
      </c>
      <c r="E25" s="203">
        <v>1425</v>
      </c>
      <c r="F25" s="204">
        <v>-7.7669902912621316</v>
      </c>
    </row>
    <row r="26" spans="1:7" ht="15.6" customHeight="1">
      <c r="A26" s="202" t="s">
        <v>157</v>
      </c>
      <c r="B26" s="203">
        <v>7</v>
      </c>
      <c r="C26" s="203">
        <v>34</v>
      </c>
      <c r="D26" s="203">
        <v>89</v>
      </c>
      <c r="E26" s="203">
        <v>1267</v>
      </c>
      <c r="F26" s="204">
        <v>1323.595505617978</v>
      </c>
    </row>
    <row r="27" spans="1:7" ht="15.6" customHeight="1">
      <c r="A27" s="202" t="s">
        <v>173</v>
      </c>
      <c r="B27" s="203">
        <v>10543</v>
      </c>
      <c r="C27" s="203">
        <v>10784</v>
      </c>
      <c r="D27" s="203">
        <v>160014</v>
      </c>
      <c r="E27" s="203">
        <v>179002</v>
      </c>
      <c r="F27" s="204">
        <v>11.8664616846026</v>
      </c>
    </row>
    <row r="28" spans="1:7" ht="15.6" customHeight="1">
      <c r="A28" s="202" t="s">
        <v>177</v>
      </c>
      <c r="B28" s="203">
        <v>6286</v>
      </c>
      <c r="C28" s="203">
        <v>8333</v>
      </c>
      <c r="D28" s="203">
        <v>43961</v>
      </c>
      <c r="E28" s="203">
        <v>56532</v>
      </c>
      <c r="F28" s="204">
        <v>28.59580082345715</v>
      </c>
    </row>
    <row r="29" spans="1:7" ht="15.6" customHeight="1">
      <c r="A29" s="202" t="s">
        <v>178</v>
      </c>
      <c r="B29" s="203">
        <v>20172</v>
      </c>
      <c r="C29" s="203">
        <v>18245</v>
      </c>
      <c r="D29" s="203">
        <v>205711</v>
      </c>
      <c r="E29" s="203">
        <v>301931</v>
      </c>
      <c r="F29" s="204">
        <v>46.774358201554612</v>
      </c>
    </row>
    <row r="30" spans="1:7" ht="15.6" customHeight="1">
      <c r="A30" s="202" t="s">
        <v>179</v>
      </c>
      <c r="B30" s="203">
        <v>319</v>
      </c>
      <c r="C30" s="203">
        <v>505</v>
      </c>
      <c r="D30" s="203">
        <v>2852</v>
      </c>
      <c r="E30" s="203">
        <v>4350</v>
      </c>
      <c r="F30" s="204">
        <v>52.524544179523133</v>
      </c>
    </row>
    <row r="31" spans="1:7" ht="15.6" customHeight="1">
      <c r="A31" s="202" t="s">
        <v>180</v>
      </c>
      <c r="B31" s="203">
        <v>11831</v>
      </c>
      <c r="C31" s="203">
        <v>11765</v>
      </c>
      <c r="D31" s="203">
        <v>116668</v>
      </c>
      <c r="E31" s="203">
        <v>154094</v>
      </c>
      <c r="F31" s="204">
        <v>32.079061953577678</v>
      </c>
    </row>
    <row r="32" spans="1:7" ht="15.6" customHeight="1">
      <c r="A32" s="202" t="s">
        <v>181</v>
      </c>
      <c r="B32" s="203">
        <v>36030</v>
      </c>
      <c r="C32" s="203">
        <v>40397</v>
      </c>
      <c r="D32" s="203">
        <v>384651</v>
      </c>
      <c r="E32" s="203">
        <v>426771</v>
      </c>
      <c r="F32" s="204">
        <v>10.95018601277522</v>
      </c>
    </row>
    <row r="33" spans="1:6" ht="15.6" customHeight="1">
      <c r="A33" s="202" t="s">
        <v>182</v>
      </c>
      <c r="B33" s="203">
        <v>25694</v>
      </c>
      <c r="C33" s="203">
        <v>38288</v>
      </c>
      <c r="D33" s="203">
        <v>282559</v>
      </c>
      <c r="E33" s="203">
        <v>420666</v>
      </c>
      <c r="F33" s="204">
        <v>48.877225641370472</v>
      </c>
    </row>
    <row r="34" spans="1:6" ht="15.6" customHeight="1">
      <c r="A34" s="202" t="s">
        <v>183</v>
      </c>
      <c r="B34" s="203">
        <v>21</v>
      </c>
      <c r="C34" s="203">
        <v>7</v>
      </c>
      <c r="D34" s="203">
        <v>166</v>
      </c>
      <c r="E34" s="203">
        <v>124</v>
      </c>
      <c r="F34" s="204">
        <v>-25.3012048192771</v>
      </c>
    </row>
    <row r="35" spans="1:6" ht="15.6" customHeight="1">
      <c r="A35" s="170" t="s">
        <v>158</v>
      </c>
      <c r="B35" s="90">
        <f>SUM(B7:B34)</f>
        <v>181190</v>
      </c>
      <c r="C35" s="91">
        <f>SUM(C7:C34)</f>
        <v>230770</v>
      </c>
      <c r="D35" s="90">
        <f>SUM(D7:D34)</f>
        <v>1969203</v>
      </c>
      <c r="E35" s="92">
        <f>SUM(E7:E34)</f>
        <v>2591427</v>
      </c>
      <c r="F35" s="154">
        <f>E35*100/D35-100</f>
        <v>31.597758077760403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26AF40D1-341F-4A9B-95E5-45B60E42DBEC}"/>
</file>

<file path=customXml/itemProps4.xml><?xml version="1.0" encoding="utf-8"?>
<ds:datastoreItem xmlns:ds="http://schemas.openxmlformats.org/officeDocument/2006/customXml" ds:itemID="{F1C8E027-1958-4D10-B7B0-CDCB76653853}"/>
</file>

<file path=customXml/itemProps5.xml><?xml version="1.0" encoding="utf-8"?>
<ds:datastoreItem xmlns:ds="http://schemas.openxmlformats.org/officeDocument/2006/customXml" ds:itemID="{1CAA414D-2A3C-4BE8-87D3-8413893A1A4E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2024-01-25T13:42:26Z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