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BF59DEA7-19EA-46FB-A976-E976559269DC}" xr6:coauthVersionLast="47" xr6:coauthVersionMax="47" xr10:uidLastSave="{00000000-0000-0000-0000-000000000000}"/>
  <bookViews>
    <workbookView xWindow="1440" yWindow="1092" windowWidth="21600" windowHeight="11508" xr2:uid="{ED94746B-9510-4F4F-BD4B-9AED13CE069A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<sst xmlns="http://schemas.openxmlformats.org/spreadsheetml/2006/main" count="1032" uniqueCount="160">
  <si>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</si>
  <si>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</si>
  <si>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</si>
  <si>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Abril 2021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</si>
  <si>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</si>
  <si>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</si>
  <si>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</si>
  <si>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</si>
  <si>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</si>
  <si>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</si>
  <si>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</si>
  <si>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</si>
  <si>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</si>
  <si>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</si>
  <si>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</si>
  <si>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</si>
  <si>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</si>
  <si>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</si>
  <si>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</si>
  <si>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</si>
  <si>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</si>
  <si>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</si>
  <si>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</si>
  <si>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</si>
  <si>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</si>
  <si>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</si>
  <si>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</si>
  <si>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</si>
  <si>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</si>
  <si>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</si>
  <si>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</si>
  <si>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</si>
  <si>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</si>
  <si>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</si>
  <si>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</si>
  <si>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</si>
  <si>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</si>
  <si>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</si>
  <si>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</si>
  <si>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</si>
  <si>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</si>
  <si>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</si>
  <si>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</si>
  <si>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</si>
  <si>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</si>
  <si>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</si>
  <si>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</si>
  <si>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</si>
  <si>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</si>
  <si>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</si>
  <si>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</si>
  <si>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</si>
  <si>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</si>
  <si>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</si>
  <si>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</si>
  <si>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</si>
  <si>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</si>
  <si>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</si>
  <si>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</si>
  <si>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</si>
  <si>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</si>
  <si>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</si>
  <si>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</si>
  <si>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</si>
  <si>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</si>
  <si>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</si>
  <si>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</si>
  <si>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</si>
  <si>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</si>
  <si>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</si>
  <si>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</si>
  <si>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</si>
  <si>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</si>
  <si>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</si>
  <si>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</si>
  <si>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</si>
  <si>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</si>
  <si>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</si>
  <si>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</si>
  <si>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</si>
  <si>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</si>
  <si>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</si>
  <si>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</si>
  <si>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</si>
  <si>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</si>
  <si>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</si>
  <si>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Abril</t>
  </si>
  <si>
    <t>Acumulado desde Enero</t>
  </si>
  <si>
    <t>Variación</t>
  </si>
  <si>
    <t>CONCEPTO</t>
  </si>
  <si>
    <t>Fecha: 01/02/2022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</si>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</sst>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E93B5B1B-382D-4109-ABDA-09CDBF00E2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8ED98E31-807C-4102-AC9D-DEAF19B884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8BD05EE9-8B25-476C-AE1D-958EDA7CCB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32A2B026-0B72-43C8-80AF-8B1FC9FA14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A7B3D52C-A9BA-47AC-BC0E-307C60639D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3669AD90-2A6B-46AF-A982-D56A52C57C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2398A12D-59AF-42E3-AF5A-F40ABC87BD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871CC5CF-CC0B-4638-8A4B-E56A275C24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6CA8A34B-BB8D-47E8-B7AE-45914922AA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E6E664A2-AA69-4DD3-906E-6E4F5F44D2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67DA7B5C-6DB0-4CFE-B7A0-5764B8F99F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C847CE34-FB9A-4296-B521-CD9DBF169A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1B2A7F17-2735-4910-B1E6-5BFD6FA94F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04C4F865-8FD3-45F4-AFFB-292E2508AE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8D7CF93F-FFA0-4095-A6FB-9C6904D677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EB1B5EBD-A6A8-40A1-8B28-E6FB6DCFD5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3B23B812-7CAD-4CCF-A30C-FEB0F74FAF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54BE9A06-4732-4D90-A0B9-519B41FF97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ABBFD048-2558-43F4-A4C3-AD364E9978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D2DC8848-ECA9-4BDE-A94F-E598797143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105CF869-84C3-4561-99B4-7D4AA998B2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D8FFC612-E2AB-40CC-A941-3DD73CDCCC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48DCEEA2-96EE-4704-818B-16EC5E631C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84921C65-C28F-47D5-87EF-63D828E379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78DCD037-AADD-4103-9781-9902C1D1D5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D86DA08F-6376-4A22-858C-035E1300BE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7AAB2B82-8A5F-4E71-B42D-A6C0ABA8D6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BD60A8EA-B3F2-4ECB-8862-D8133CB2F8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8C7B2D87-5B5B-4B55-AEAD-C62A8476D6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33816072-F039-45E8-96EB-DA1615925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346710</xdr:colOff>
      <xdr:row>5</xdr:row>
      <xdr:rowOff>140970</xdr:rowOff>
    </xdr:from>
    <xdr:to>
      <xdr:col>11</xdr:col>
      <xdr:colOff>542310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4EB6C224-75FC-453A-B590-C8845FEDCA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97852A13-DB76-4BFB-8950-6D73620725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AA724B67-ADCF-4E1E-8E66-083D321587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3FFE6E02-04FC-4CD3-B7B6-A5EA28A300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66380035-AE49-4A7E-99FB-0CA22CE1B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815D48B6-B940-427E-8D2B-89E6608F58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7F18EBE9-60B2-45C0-BC2C-04E564CBB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37FC242B-4A63-4894-99EA-7D423BE3BD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E605EB9C-8908-481B-8763-80523C411C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ED27E5D0-0196-42E8-8C4A-E5D8CAD908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D72ACD40-88BC-48FB-B2E6-484D8C1CFC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94F0BBEE-7962-412B-8556-5F63A329F0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71CF6E8F-6D91-46C8-9169-8769433E79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F90CD36F-3272-4F59-9C2D-CA9758341D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DFDFC1D0-8F02-47B2-96C4-4BA982D8D7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6A133EC2-5343-4FCF-B506-A2A0096F19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19727D46-662F-4759-AD73-B3434C5AD9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1122406A-6980-4317-8C18-42FE09B117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D8C56733-6A03-438B-AC83-4039F2BA7D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B5E02B2F-7574-47D3-8120-3A9E3B570D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2208AC4D-9870-476A-BD98-BBD0233612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960DB808-BD6F-4E06-88BD-9F36A0E944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F21AC478-ADE8-4D64-A66E-0E51881BBC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CF58A2A1-2269-4FA1-873A-A18CDEB595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0A1E4BA5-063A-4868-BB66-79396ECCAF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C9D1C-7E57-47AC-9BC5-427C0C8950E5}">
  <sheetPr>
    <pageSetUpPr fitToPage="1"/>
  </sheetPr>
  <dimension ref="G1:M28"/>
  <sheetViews>
    <sheetView tabSelected="1" workbookViewId="0"/>
  </sheetViews>
  <sheetFormatPr baseColWidth="10" defaultRowHeight="14.4" x14ac:dyDescent="0.3"/>
  <cols>
    <col min="12" max="12" width="1.77734375" customWidth="1"/>
  </cols>
  <sheetData>
    <row r="1" spans="7:13" ht="19.8" x14ac:dyDescent="0.4">
      <c r="H1" s="2" t="s">
        <v>0</v>
      </c>
      <c r="I1" s="2"/>
      <c r="J1" s="2"/>
      <c r="K1" s="2"/>
      <c r="L1" s="2"/>
      <c r="M1" s="2"/>
    </row>
    <row r="2" spans="7:13" ht="18" x14ac:dyDescent="0.35">
      <c r="H2" s="3" t="s">
        <v>1</v>
      </c>
      <c r="I2" s="3"/>
      <c r="J2" s="3"/>
      <c r="K2" s="3"/>
      <c r="L2" s="3"/>
      <c r="M2" s="3"/>
    </row>
    <row r="15" spans="7:13" ht="31.2" x14ac:dyDescent="0.6">
      <c r="G15" s="4" t="s">
        <v>2</v>
      </c>
    </row>
    <row r="16" spans="7:13" ht="23.4" x14ac:dyDescent="0.45">
      <c r="G16" s="5" t="s">
        <v>3</v>
      </c>
    </row>
    <row r="28" spans="13:13" x14ac:dyDescent="0.3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08F76-5213-4DAE-B73B-82C5E7C26502}">
  <sheetPr>
    <pageSetUpPr fitToPage="1"/>
  </sheetPr>
  <dimension ref="B5:F33"/>
  <sheetViews>
    <sheetView workbookViewId="0"/>
  </sheetViews>
  <sheetFormatPr baseColWidth="10" defaultRowHeight="14.4" x14ac:dyDescent="0.3"/>
  <cols>
    <col min="12" max="12" width="1.77734375" customWidth="1"/>
  </cols>
  <sheetData>
    <row r="5" spans="2:6" ht="15.6" x14ac:dyDescent="0.3">
      <c r="F5" s="8" t="s">
        <v>5</v>
      </c>
    </row>
    <row r="7" spans="2:6" ht="15.6" x14ac:dyDescent="0.3">
      <c r="B7" s="9" t="str">
        <f>"0."</f>
        <v>0.</v>
      </c>
      <c r="C7" s="9" t="s">
        <v>20</v>
      </c>
    </row>
    <row r="8" spans="2:6" ht="15.6" x14ac:dyDescent="0.3">
      <c r="B8" s="9" t="str">
        <f>"1."</f>
        <v>1.</v>
      </c>
      <c r="C8" s="9" t="s">
        <v>21</v>
      </c>
    </row>
    <row r="9" spans="2:6" ht="15.6" x14ac:dyDescent="0.3">
      <c r="B9" s="10" t="s">
        <v>6</v>
      </c>
      <c r="C9" s="10" t="s">
        <v>22</v>
      </c>
    </row>
    <row r="10" spans="2:6" ht="15.6" x14ac:dyDescent="0.3">
      <c r="B10" s="9" t="str">
        <f>"2."</f>
        <v>2.</v>
      </c>
      <c r="C10" s="9" t="s">
        <v>23</v>
      </c>
    </row>
    <row r="11" spans="2:6" ht="15.6" x14ac:dyDescent="0.3">
      <c r="B11" s="9" t="str">
        <f>"3."</f>
        <v>3.</v>
      </c>
      <c r="C11" s="9" t="s">
        <v>24</v>
      </c>
    </row>
    <row r="12" spans="2:6" ht="15.6" x14ac:dyDescent="0.3">
      <c r="B12" s="9" t="str">
        <f>"4."</f>
        <v>4.</v>
      </c>
      <c r="C12" s="9" t="s">
        <v>25</v>
      </c>
    </row>
    <row r="13" spans="2:6" ht="15.6" x14ac:dyDescent="0.3">
      <c r="B13" s="10" t="s">
        <v>7</v>
      </c>
      <c r="C13" s="10" t="s">
        <v>26</v>
      </c>
    </row>
    <row r="14" spans="2:6" ht="15.6" x14ac:dyDescent="0.3">
      <c r="B14" s="9" t="str">
        <f>"5."</f>
        <v>5.</v>
      </c>
      <c r="C14" s="9" t="s">
        <v>27</v>
      </c>
    </row>
    <row r="15" spans="2:6" ht="15.6" x14ac:dyDescent="0.3">
      <c r="B15" s="9" t="str">
        <f>"6."</f>
        <v>6.</v>
      </c>
      <c r="C15" s="9" t="s">
        <v>28</v>
      </c>
    </row>
    <row r="16" spans="2:6" ht="15.6" x14ac:dyDescent="0.3">
      <c r="B16" s="10" t="s">
        <v>8</v>
      </c>
      <c r="C16" s="10" t="s">
        <v>29</v>
      </c>
    </row>
    <row r="17" spans="2:3" ht="15.6" x14ac:dyDescent="0.3">
      <c r="B17" s="9" t="str">
        <f>"7."</f>
        <v>7.</v>
      </c>
      <c r="C17" s="9" t="s">
        <v>30</v>
      </c>
    </row>
    <row r="18" spans="2:3" ht="15.6" x14ac:dyDescent="0.3">
      <c r="B18" s="9" t="str">
        <f>"8."</f>
        <v>8.</v>
      </c>
      <c r="C18" s="9" t="s">
        <v>31</v>
      </c>
    </row>
    <row r="19" spans="2:3" ht="15.6" x14ac:dyDescent="0.3">
      <c r="B19" s="10" t="s">
        <v>9</v>
      </c>
      <c r="C19" s="10" t="s">
        <v>32</v>
      </c>
    </row>
    <row r="20" spans="2:3" ht="15.6" x14ac:dyDescent="0.3">
      <c r="B20" s="9" t="str">
        <f>"9."</f>
        <v>9.</v>
      </c>
      <c r="C20" s="9" t="s">
        <v>33</v>
      </c>
    </row>
    <row r="21" spans="2:3" ht="15.6" x14ac:dyDescent="0.3">
      <c r="B21" s="10" t="s">
        <v>10</v>
      </c>
      <c r="C21" s="10" t="s">
        <v>34</v>
      </c>
    </row>
    <row r="22" spans="2:3" ht="15.6" x14ac:dyDescent="0.3">
      <c r="B22" s="9" t="str">
        <f>"10."</f>
        <v>10.</v>
      </c>
      <c r="C22" s="9" t="s">
        <v>35</v>
      </c>
    </row>
    <row r="23" spans="2:3" ht="15.6" x14ac:dyDescent="0.3">
      <c r="B23" s="10" t="s">
        <v>11</v>
      </c>
      <c r="C23" s="10" t="s">
        <v>36</v>
      </c>
    </row>
    <row r="24" spans="2:3" ht="15.6" x14ac:dyDescent="0.3">
      <c r="B24" s="10" t="s">
        <v>12</v>
      </c>
      <c r="C24" s="10" t="s">
        <v>37</v>
      </c>
    </row>
    <row r="25" spans="2:3" ht="15.6" x14ac:dyDescent="0.3">
      <c r="B25" s="10" t="s">
        <v>13</v>
      </c>
      <c r="C25" s="10" t="s">
        <v>38</v>
      </c>
    </row>
    <row r="26" spans="2:3" ht="15.6" x14ac:dyDescent="0.3">
      <c r="B26" s="10" t="s">
        <v>14</v>
      </c>
      <c r="C26" s="10" t="s">
        <v>39</v>
      </c>
    </row>
    <row r="27" spans="2:3" ht="15.6" x14ac:dyDescent="0.3">
      <c r="B27" s="9" t="str">
        <f>"11."</f>
        <v>11.</v>
      </c>
      <c r="C27" s="9" t="s">
        <v>40</v>
      </c>
    </row>
    <row r="28" spans="2:3" ht="15.6" x14ac:dyDescent="0.3">
      <c r="B28" s="10" t="s">
        <v>15</v>
      </c>
      <c r="C28" s="10" t="s">
        <v>41</v>
      </c>
    </row>
    <row r="29" spans="2:3" ht="15.6" x14ac:dyDescent="0.3">
      <c r="B29" s="9" t="s">
        <v>16</v>
      </c>
      <c r="C29" s="9" t="s">
        <v>42</v>
      </c>
    </row>
    <row r="30" spans="2:3" ht="15.6" x14ac:dyDescent="0.3">
      <c r="B30" s="9" t="s">
        <v>17</v>
      </c>
      <c r="C30" s="9" t="s">
        <v>43</v>
      </c>
    </row>
    <row r="31" spans="2:3" ht="15.6" x14ac:dyDescent="0.3">
      <c r="B31" s="9" t="str">
        <f>"13."</f>
        <v>13.</v>
      </c>
      <c r="C31" s="9" t="s">
        <v>44</v>
      </c>
    </row>
    <row r="32" spans="2:3" ht="15.6" x14ac:dyDescent="0.3">
      <c r="B32" s="10" t="s">
        <v>18</v>
      </c>
      <c r="C32" s="10" t="s">
        <v>45</v>
      </c>
    </row>
    <row r="33" spans="2:3" ht="15.6" x14ac:dyDescent="0.3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37B22-DCF6-4C34-B8F4-EEBC212CBAA9}">
  <sheetPr>
    <pageSetUpPr fitToPage="1"/>
  </sheetPr>
  <dimension ref="A1:I39"/>
  <sheetViews>
    <sheetView workbookViewId="0"/>
  </sheetViews>
  <sheetFormatPr baseColWidth="10" defaultRowHeight="14.4" x14ac:dyDescent="0.3"/>
  <cols>
    <col min="1" max="1" width="28.21875" bestFit="1" customWidth="1"/>
    <col min="2" max="2" width="15" bestFit="1" customWidth="1"/>
    <col min="3" max="3" width="27.109375" bestFit="1" customWidth="1"/>
  </cols>
  <sheetData>
    <row r="1" spans="1:9" ht="22.5" customHeight="1" x14ac:dyDescent="0.4">
      <c r="D1" s="32" t="s">
        <v>85</v>
      </c>
    </row>
    <row r="4" spans="1:9" x14ac:dyDescent="0.3">
      <c r="F4" s="6"/>
      <c r="G4" s="6"/>
      <c r="I4" s="37" t="s">
        <v>90</v>
      </c>
    </row>
    <row r="6" spans="1:9" x14ac:dyDescent="0.3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3">
      <c r="A7" s="33"/>
      <c r="B7" s="33"/>
      <c r="C7" s="33"/>
      <c r="D7" s="31">
        <v>2020</v>
      </c>
      <c r="E7" s="31">
        <v>2021</v>
      </c>
      <c r="F7" s="31">
        <v>2020</v>
      </c>
      <c r="G7" s="31">
        <v>2021</v>
      </c>
      <c r="H7" s="31" t="s">
        <v>47</v>
      </c>
      <c r="I7" s="31" t="s">
        <v>50</v>
      </c>
    </row>
    <row r="8" spans="1:9" x14ac:dyDescent="0.3">
      <c r="A8" s="25" t="s">
        <v>56</v>
      </c>
      <c r="B8" s="25" t="s">
        <v>57</v>
      </c>
      <c r="C8" s="11" t="s">
        <v>58</v>
      </c>
      <c r="D8" s="29">
        <v>15115366</v>
      </c>
      <c r="E8" s="29">
        <v>13423132</v>
      </c>
      <c r="F8" s="29">
        <v>60156353</v>
      </c>
      <c r="G8" s="29">
        <v>53175431</v>
      </c>
      <c r="H8" s="29">
        <v>-6980922</v>
      </c>
      <c r="I8" s="30">
        <v>-11.6</v>
      </c>
    </row>
    <row r="9" spans="1:9" x14ac:dyDescent="0.3">
      <c r="A9" s="26"/>
      <c r="B9" s="28"/>
      <c r="C9" s="11" t="s">
        <v>59</v>
      </c>
      <c r="D9" s="29">
        <v>6003312</v>
      </c>
      <c r="E9" s="29">
        <v>7235471</v>
      </c>
      <c r="F9" s="29">
        <v>26036105</v>
      </c>
      <c r="G9" s="29">
        <v>26883866</v>
      </c>
      <c r="H9" s="29">
        <v>847761</v>
      </c>
      <c r="I9" s="30">
        <v>3.26</v>
      </c>
    </row>
    <row r="10" spans="1:9" x14ac:dyDescent="0.3">
      <c r="A10" s="26"/>
      <c r="B10" s="25" t="s">
        <v>60</v>
      </c>
      <c r="C10" s="11" t="s">
        <v>61</v>
      </c>
      <c r="D10" s="29">
        <v>4431949</v>
      </c>
      <c r="E10" s="29">
        <v>6524168</v>
      </c>
      <c r="F10" s="29">
        <v>23108114</v>
      </c>
      <c r="G10" s="29">
        <v>24642603</v>
      </c>
      <c r="H10" s="29">
        <v>1534489</v>
      </c>
      <c r="I10" s="30">
        <v>6.64</v>
      </c>
    </row>
    <row r="11" spans="1:9" x14ac:dyDescent="0.3">
      <c r="A11" s="26"/>
      <c r="B11" s="26"/>
      <c r="C11" s="11" t="s">
        <v>62</v>
      </c>
      <c r="D11" s="29">
        <v>15419206</v>
      </c>
      <c r="E11" s="29">
        <v>17234592</v>
      </c>
      <c r="F11" s="29">
        <v>62108009</v>
      </c>
      <c r="G11" s="29">
        <v>66468499</v>
      </c>
      <c r="H11" s="29">
        <v>4360490</v>
      </c>
      <c r="I11" s="30">
        <v>7.02</v>
      </c>
    </row>
    <row r="12" spans="1:9" x14ac:dyDescent="0.3">
      <c r="A12" s="28"/>
      <c r="B12" s="28"/>
      <c r="C12" s="11" t="s">
        <v>49</v>
      </c>
      <c r="D12" s="29">
        <v>19851155</v>
      </c>
      <c r="E12" s="29">
        <v>23758760</v>
      </c>
      <c r="F12" s="29">
        <v>85216123</v>
      </c>
      <c r="G12" s="29">
        <v>91111102</v>
      </c>
      <c r="H12" s="29">
        <v>5894979</v>
      </c>
      <c r="I12" s="30">
        <v>6.92</v>
      </c>
    </row>
    <row r="13" spans="1:9" x14ac:dyDescent="0.3">
      <c r="A13" s="20"/>
      <c r="B13" s="20"/>
      <c r="C13" s="22" t="s">
        <v>49</v>
      </c>
      <c r="D13" s="23">
        <v>40969833</v>
      </c>
      <c r="E13" s="23">
        <v>44417363</v>
      </c>
      <c r="F13" s="23">
        <v>171408581</v>
      </c>
      <c r="G13" s="23">
        <v>171170399</v>
      </c>
      <c r="H13" s="23">
        <v>-238182</v>
      </c>
      <c r="I13" s="24">
        <v>-0.14000000000000001</v>
      </c>
    </row>
    <row r="14" spans="1:9" x14ac:dyDescent="0.3">
      <c r="A14" s="25" t="s">
        <v>51</v>
      </c>
      <c r="B14" s="21" t="s">
        <v>27</v>
      </c>
      <c r="C14" s="11" t="s">
        <v>52</v>
      </c>
      <c r="D14" s="29">
        <v>12610</v>
      </c>
      <c r="E14" s="29">
        <v>17246</v>
      </c>
      <c r="F14" s="29">
        <v>50703</v>
      </c>
      <c r="G14" s="29">
        <v>57457</v>
      </c>
      <c r="H14" s="29">
        <v>6754</v>
      </c>
      <c r="I14" s="30">
        <v>13.32</v>
      </c>
    </row>
    <row r="15" spans="1:9" x14ac:dyDescent="0.3">
      <c r="A15" s="26"/>
      <c r="B15" s="25" t="s">
        <v>28</v>
      </c>
      <c r="C15" s="11" t="s">
        <v>53</v>
      </c>
      <c r="D15" s="29">
        <v>544859</v>
      </c>
      <c r="E15" s="29">
        <v>689622</v>
      </c>
      <c r="F15" s="29">
        <v>2305066</v>
      </c>
      <c r="G15" s="29">
        <v>2503582</v>
      </c>
      <c r="H15" s="29">
        <v>198516</v>
      </c>
      <c r="I15" s="30">
        <v>8.61</v>
      </c>
    </row>
    <row r="16" spans="1:9" x14ac:dyDescent="0.3">
      <c r="A16" s="26"/>
      <c r="B16" s="28"/>
      <c r="C16" s="11" t="s">
        <v>54</v>
      </c>
      <c r="D16" s="29">
        <v>98745</v>
      </c>
      <c r="E16" s="29">
        <v>99328</v>
      </c>
      <c r="F16" s="29">
        <v>510387</v>
      </c>
      <c r="G16" s="29">
        <v>410888</v>
      </c>
      <c r="H16" s="29">
        <v>-99499</v>
      </c>
      <c r="I16" s="30">
        <v>-19.489999999999998</v>
      </c>
    </row>
    <row r="17" spans="1:9" x14ac:dyDescent="0.3">
      <c r="A17" s="28"/>
      <c r="B17" s="21" t="s">
        <v>30</v>
      </c>
      <c r="C17" s="11" t="s">
        <v>55</v>
      </c>
      <c r="D17" s="29">
        <v>169636</v>
      </c>
      <c r="E17" s="29">
        <v>183754</v>
      </c>
      <c r="F17" s="29">
        <v>734556</v>
      </c>
      <c r="G17" s="29">
        <v>744061</v>
      </c>
      <c r="H17" s="29">
        <v>9505</v>
      </c>
      <c r="I17" s="30">
        <v>1.29</v>
      </c>
    </row>
    <row r="18" spans="1:9" x14ac:dyDescent="0.3">
      <c r="A18" s="17"/>
      <c r="B18" s="17"/>
      <c r="C18" s="22" t="s">
        <v>49</v>
      </c>
      <c r="D18" s="23">
        <v>825850</v>
      </c>
      <c r="E18" s="23">
        <v>989950</v>
      </c>
      <c r="F18" s="23">
        <v>3600712</v>
      </c>
      <c r="G18" s="23">
        <v>3715988</v>
      </c>
      <c r="H18" s="23">
        <v>115276</v>
      </c>
      <c r="I18" s="24">
        <v>3.2</v>
      </c>
    </row>
    <row r="19" spans="1:9" x14ac:dyDescent="0.3">
      <c r="A19" s="18"/>
      <c r="B19" s="18"/>
      <c r="C19" s="14" t="s">
        <v>48</v>
      </c>
      <c r="D19" s="15">
        <v>41795683</v>
      </c>
      <c r="E19" s="15">
        <v>45407313</v>
      </c>
      <c r="F19" s="15">
        <v>175009293</v>
      </c>
      <c r="G19" s="15">
        <v>174886387</v>
      </c>
      <c r="H19" s="15">
        <v>-122906</v>
      </c>
      <c r="I19" s="16">
        <v>-7.0000000000000007E-2</v>
      </c>
    </row>
    <row r="20" spans="1:9" x14ac:dyDescent="0.3">
      <c r="A20" s="17"/>
      <c r="B20" s="17"/>
      <c r="I20" s="13"/>
    </row>
    <row r="21" spans="1:9" x14ac:dyDescent="0.3">
      <c r="A21" s="25" t="s">
        <v>63</v>
      </c>
      <c r="B21" s="25" t="s">
        <v>64</v>
      </c>
      <c r="C21" s="11" t="s">
        <v>65</v>
      </c>
      <c r="D21" s="29">
        <v>13033194</v>
      </c>
      <c r="E21" s="29">
        <v>13130599</v>
      </c>
      <c r="F21" s="29">
        <v>50863326</v>
      </c>
      <c r="G21" s="29">
        <v>50671452</v>
      </c>
      <c r="H21" s="29">
        <v>-191874</v>
      </c>
      <c r="I21" s="30">
        <v>-0.38</v>
      </c>
    </row>
    <row r="22" spans="1:9" x14ac:dyDescent="0.3">
      <c r="A22" s="26"/>
      <c r="B22" s="28"/>
      <c r="C22" s="11" t="s">
        <v>66</v>
      </c>
      <c r="D22" s="29">
        <v>10039898</v>
      </c>
      <c r="E22" s="29">
        <v>10662426</v>
      </c>
      <c r="F22" s="29">
        <v>38572996</v>
      </c>
      <c r="G22" s="29">
        <v>40871372</v>
      </c>
      <c r="H22" s="29">
        <v>2298376</v>
      </c>
      <c r="I22" s="30">
        <v>5.96</v>
      </c>
    </row>
    <row r="23" spans="1:9" x14ac:dyDescent="0.3">
      <c r="A23" s="26"/>
      <c r="B23" s="25" t="s">
        <v>33</v>
      </c>
      <c r="C23" s="11" t="s">
        <v>67</v>
      </c>
      <c r="D23" s="29">
        <v>3349487</v>
      </c>
      <c r="E23" s="29">
        <v>5428978</v>
      </c>
      <c r="F23" s="29">
        <v>19040230</v>
      </c>
      <c r="G23" s="29">
        <v>20675393</v>
      </c>
      <c r="H23" s="29">
        <v>1635163</v>
      </c>
      <c r="I23" s="30">
        <v>8.59</v>
      </c>
    </row>
    <row r="24" spans="1:9" x14ac:dyDescent="0.3">
      <c r="A24" s="26"/>
      <c r="B24" s="28"/>
      <c r="C24" s="11" t="s">
        <v>68</v>
      </c>
      <c r="D24" s="29">
        <v>61168</v>
      </c>
      <c r="E24" s="29">
        <v>93718</v>
      </c>
      <c r="F24" s="29">
        <v>351148</v>
      </c>
      <c r="G24" s="29">
        <v>345479</v>
      </c>
      <c r="H24" s="29">
        <v>-5669</v>
      </c>
      <c r="I24" s="30">
        <v>-1.61</v>
      </c>
    </row>
    <row r="25" spans="1:9" x14ac:dyDescent="0.3">
      <c r="A25" s="26"/>
      <c r="B25" s="25" t="s">
        <v>69</v>
      </c>
      <c r="C25" s="11" t="s">
        <v>70</v>
      </c>
      <c r="D25" s="29">
        <v>1295678</v>
      </c>
      <c r="E25" s="29">
        <v>1506557</v>
      </c>
      <c r="F25" s="29">
        <v>5461220</v>
      </c>
      <c r="G25" s="29">
        <v>5846560</v>
      </c>
      <c r="H25" s="29">
        <v>385340</v>
      </c>
      <c r="I25" s="30">
        <v>7.06</v>
      </c>
    </row>
    <row r="26" spans="1:9" x14ac:dyDescent="0.3">
      <c r="A26" s="26"/>
      <c r="B26" s="26"/>
      <c r="C26" s="11" t="s">
        <v>71</v>
      </c>
      <c r="D26" s="29">
        <v>750124</v>
      </c>
      <c r="E26" s="29">
        <v>827911</v>
      </c>
      <c r="F26" s="29">
        <v>3005630</v>
      </c>
      <c r="G26" s="29">
        <v>3228683</v>
      </c>
      <c r="H26" s="29">
        <v>223053</v>
      </c>
      <c r="I26" s="30">
        <v>7.42</v>
      </c>
    </row>
    <row r="27" spans="1:9" x14ac:dyDescent="0.3">
      <c r="A27" s="26"/>
      <c r="B27" s="26"/>
      <c r="C27" s="11" t="s">
        <v>72</v>
      </c>
      <c r="D27" s="29">
        <v>109228</v>
      </c>
      <c r="E27" s="29">
        <v>160751</v>
      </c>
      <c r="F27" s="29">
        <v>599713</v>
      </c>
      <c r="G27" s="29">
        <v>612673</v>
      </c>
      <c r="H27" s="29">
        <v>12960</v>
      </c>
      <c r="I27" s="30">
        <v>2.16</v>
      </c>
    </row>
    <row r="28" spans="1:9" x14ac:dyDescent="0.3">
      <c r="A28" s="26"/>
      <c r="B28" s="26"/>
      <c r="C28" s="11" t="s">
        <v>73</v>
      </c>
      <c r="D28" s="29">
        <v>436327</v>
      </c>
      <c r="E28" s="29">
        <v>517894</v>
      </c>
      <c r="F28" s="29">
        <v>1855878</v>
      </c>
      <c r="G28" s="29">
        <v>2005205</v>
      </c>
      <c r="H28" s="29">
        <v>149327</v>
      </c>
      <c r="I28" s="30">
        <v>8.0500000000000007</v>
      </c>
    </row>
    <row r="29" spans="1:9" x14ac:dyDescent="0.3">
      <c r="A29" s="26"/>
      <c r="B29" s="28"/>
      <c r="C29" s="11" t="s">
        <v>74</v>
      </c>
      <c r="D29" s="29">
        <v>545555</v>
      </c>
      <c r="E29" s="29">
        <v>678642</v>
      </c>
      <c r="F29" s="29">
        <v>2455590</v>
      </c>
      <c r="G29" s="29">
        <v>2617871</v>
      </c>
      <c r="H29" s="29">
        <v>162281</v>
      </c>
      <c r="I29" s="30">
        <v>6.61</v>
      </c>
    </row>
    <row r="30" spans="1:9" x14ac:dyDescent="0.3">
      <c r="A30" s="26"/>
      <c r="B30" s="25" t="s">
        <v>75</v>
      </c>
      <c r="C30" s="11" t="s">
        <v>76</v>
      </c>
      <c r="D30" s="29">
        <v>109858</v>
      </c>
      <c r="E30" s="29">
        <v>710956</v>
      </c>
      <c r="F30" s="29">
        <v>5085535</v>
      </c>
      <c r="G30" s="29">
        <v>2487541</v>
      </c>
      <c r="H30" s="29">
        <v>-2597994</v>
      </c>
      <c r="I30" s="30">
        <v>-51.09</v>
      </c>
    </row>
    <row r="31" spans="1:9" x14ac:dyDescent="0.3">
      <c r="A31" s="26"/>
      <c r="B31" s="28"/>
      <c r="C31" s="11" t="s">
        <v>77</v>
      </c>
      <c r="D31" s="29">
        <v>295</v>
      </c>
      <c r="E31" s="29">
        <v>62816</v>
      </c>
      <c r="F31" s="29">
        <v>1294343</v>
      </c>
      <c r="G31" s="29">
        <v>171814</v>
      </c>
      <c r="H31" s="29">
        <v>-1122529</v>
      </c>
      <c r="I31" s="30">
        <v>-86.73</v>
      </c>
    </row>
    <row r="32" spans="1:9" x14ac:dyDescent="0.3">
      <c r="A32" s="26"/>
      <c r="B32" s="25" t="s">
        <v>78</v>
      </c>
      <c r="C32" s="11" t="s">
        <v>79</v>
      </c>
      <c r="D32" s="29">
        <v>16257</v>
      </c>
      <c r="E32" s="29">
        <v>178724</v>
      </c>
      <c r="F32" s="29">
        <v>899559</v>
      </c>
      <c r="G32" s="29">
        <v>660312</v>
      </c>
      <c r="H32" s="29">
        <v>-239247</v>
      </c>
      <c r="I32" s="30">
        <v>-26.6</v>
      </c>
    </row>
    <row r="33" spans="1:9" x14ac:dyDescent="0.3">
      <c r="A33" s="26"/>
      <c r="B33" s="28"/>
      <c r="C33" s="11" t="s">
        <v>80</v>
      </c>
      <c r="D33" s="29">
        <v>56555</v>
      </c>
      <c r="E33" s="29">
        <v>215165</v>
      </c>
      <c r="F33" s="29">
        <v>801868</v>
      </c>
      <c r="G33" s="29">
        <v>889696</v>
      </c>
      <c r="H33" s="29">
        <v>87828</v>
      </c>
      <c r="I33" s="30">
        <v>10.95</v>
      </c>
    </row>
    <row r="34" spans="1:9" x14ac:dyDescent="0.3">
      <c r="A34" s="26"/>
      <c r="B34" s="25" t="s">
        <v>81</v>
      </c>
      <c r="C34" s="11" t="s">
        <v>82</v>
      </c>
      <c r="D34" s="29">
        <v>6143</v>
      </c>
      <c r="E34" s="29">
        <v>10026</v>
      </c>
      <c r="F34" s="29">
        <v>39708</v>
      </c>
      <c r="G34" s="29">
        <v>37552</v>
      </c>
      <c r="H34" s="29">
        <v>-2156</v>
      </c>
      <c r="I34" s="30">
        <v>-5.43</v>
      </c>
    </row>
    <row r="35" spans="1:9" x14ac:dyDescent="0.3">
      <c r="A35" s="26"/>
      <c r="B35" s="26"/>
      <c r="C35" s="11" t="s">
        <v>83</v>
      </c>
      <c r="D35" s="29">
        <v>122041100</v>
      </c>
      <c r="E35" s="29">
        <v>153182547</v>
      </c>
      <c r="F35" s="29">
        <v>637698159</v>
      </c>
      <c r="G35" s="29">
        <v>574843116</v>
      </c>
      <c r="H35" s="29">
        <v>-62855043</v>
      </c>
      <c r="I35" s="30">
        <v>-9.86</v>
      </c>
    </row>
    <row r="36" spans="1:9" x14ac:dyDescent="0.3">
      <c r="A36" s="28"/>
      <c r="B36" s="27"/>
      <c r="C36" s="11" t="s">
        <v>84</v>
      </c>
      <c r="D36" s="12">
        <v>39</v>
      </c>
      <c r="E36" s="12">
        <v>102</v>
      </c>
      <c r="F36" s="12">
        <v>533</v>
      </c>
      <c r="G36" s="12">
        <v>296</v>
      </c>
      <c r="H36" s="12">
        <v>-237</v>
      </c>
      <c r="I36" s="12">
        <v>-44.47</v>
      </c>
    </row>
    <row r="38" spans="1:9" x14ac:dyDescent="0.3">
      <c r="A38" s="38" t="s">
        <v>91</v>
      </c>
    </row>
    <row r="39" spans="1:9" x14ac:dyDescent="0.3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67CF0-5733-49C7-BD73-785C7FFE7FA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1155474</v>
      </c>
      <c r="C7" s="48">
        <v>784205</v>
      </c>
      <c r="D7" s="48">
        <v>3831952</v>
      </c>
      <c r="E7" s="48">
        <v>3705162</v>
      </c>
      <c r="F7" s="49">
        <v>-3.31</v>
      </c>
      <c r="G7" s="13"/>
      <c r="H7" s="13"/>
      <c r="I7" s="13"/>
    </row>
    <row r="8" spans="1:12" x14ac:dyDescent="0.3">
      <c r="A8" s="50" t="s">
        <v>95</v>
      </c>
      <c r="B8" s="51">
        <v>177767</v>
      </c>
      <c r="C8" s="51">
        <v>244109</v>
      </c>
      <c r="D8" s="51">
        <v>936898</v>
      </c>
      <c r="E8" s="51">
        <v>833875</v>
      </c>
      <c r="F8" s="52">
        <v>-11</v>
      </c>
      <c r="G8" s="13"/>
      <c r="H8" s="13"/>
      <c r="I8" s="13"/>
    </row>
    <row r="9" spans="1:12" x14ac:dyDescent="0.3">
      <c r="A9" s="47" t="s">
        <v>96</v>
      </c>
      <c r="B9" s="48">
        <v>251368</v>
      </c>
      <c r="C9" s="48">
        <v>565456</v>
      </c>
      <c r="D9" s="48">
        <v>1414230</v>
      </c>
      <c r="E9" s="48">
        <v>1934208</v>
      </c>
      <c r="F9" s="49">
        <v>36.770000000000003</v>
      </c>
      <c r="G9" s="13"/>
      <c r="H9" s="13"/>
      <c r="I9" s="13"/>
    </row>
    <row r="10" spans="1:12" x14ac:dyDescent="0.3">
      <c r="A10" s="50" t="s">
        <v>97</v>
      </c>
      <c r="B10" s="51">
        <v>344584</v>
      </c>
      <c r="C10" s="51">
        <v>388276</v>
      </c>
      <c r="D10" s="51">
        <v>1479182</v>
      </c>
      <c r="E10" s="51">
        <v>1509923</v>
      </c>
      <c r="F10" s="52">
        <v>2.08</v>
      </c>
      <c r="G10" s="13"/>
      <c r="H10" s="13"/>
      <c r="I10" s="13"/>
    </row>
    <row r="11" spans="1:12" x14ac:dyDescent="0.3">
      <c r="A11" s="47" t="s">
        <v>98</v>
      </c>
      <c r="B11" s="48">
        <v>8995688</v>
      </c>
      <c r="C11" s="48">
        <v>9113258</v>
      </c>
      <c r="D11" s="48">
        <v>36422247</v>
      </c>
      <c r="E11" s="48">
        <v>34160993</v>
      </c>
      <c r="F11" s="49">
        <v>-6.21</v>
      </c>
      <c r="G11" s="13"/>
      <c r="H11" s="13"/>
      <c r="I11" s="13"/>
    </row>
    <row r="12" spans="1:12" x14ac:dyDescent="0.3">
      <c r="A12" s="50" t="s">
        <v>99</v>
      </c>
      <c r="B12" s="51">
        <v>297836</v>
      </c>
      <c r="C12" s="51">
        <v>342565</v>
      </c>
      <c r="D12" s="51">
        <v>1453008</v>
      </c>
      <c r="E12" s="51">
        <v>1550731</v>
      </c>
      <c r="F12" s="52">
        <v>6.73</v>
      </c>
      <c r="G12" s="13"/>
      <c r="H12" s="13"/>
      <c r="I12" s="13"/>
    </row>
    <row r="13" spans="1:12" x14ac:dyDescent="0.3">
      <c r="A13" s="47" t="s">
        <v>100</v>
      </c>
      <c r="B13" s="48">
        <v>699214</v>
      </c>
      <c r="C13" s="48">
        <v>1054568</v>
      </c>
      <c r="D13" s="48">
        <v>4031813</v>
      </c>
      <c r="E13" s="48">
        <v>3993209</v>
      </c>
      <c r="F13" s="49">
        <v>-0.96</v>
      </c>
      <c r="G13" s="13"/>
      <c r="H13" s="13"/>
      <c r="I13" s="13"/>
    </row>
    <row r="14" spans="1:12" x14ac:dyDescent="0.3">
      <c r="A14" s="50" t="s">
        <v>101</v>
      </c>
      <c r="B14" s="51">
        <v>4428925</v>
      </c>
      <c r="C14" s="51">
        <v>5754201</v>
      </c>
      <c r="D14" s="51">
        <v>19532721</v>
      </c>
      <c r="E14" s="51">
        <v>21912663</v>
      </c>
      <c r="F14" s="52">
        <v>12.18</v>
      </c>
      <c r="G14" s="13"/>
      <c r="H14" s="13"/>
      <c r="I14" s="13"/>
    </row>
    <row r="15" spans="1:12" x14ac:dyDescent="0.3">
      <c r="A15" s="47" t="s">
        <v>102</v>
      </c>
      <c r="B15" s="48">
        <v>2852492</v>
      </c>
      <c r="C15" s="48">
        <v>2514658</v>
      </c>
      <c r="D15" s="48">
        <v>11449223</v>
      </c>
      <c r="E15" s="48">
        <v>10133559</v>
      </c>
      <c r="F15" s="49">
        <v>-11.49</v>
      </c>
      <c r="G15" s="13"/>
      <c r="H15" s="13"/>
      <c r="I15" s="13"/>
    </row>
    <row r="16" spans="1:12" x14ac:dyDescent="0.3">
      <c r="A16" s="50" t="s">
        <v>103</v>
      </c>
      <c r="B16" s="51">
        <v>2908822</v>
      </c>
      <c r="C16" s="51">
        <v>3010719</v>
      </c>
      <c r="D16" s="51">
        <v>11296400</v>
      </c>
      <c r="E16" s="51">
        <v>10622025</v>
      </c>
      <c r="F16" s="52">
        <v>-5.97</v>
      </c>
      <c r="G16" s="13"/>
      <c r="H16" s="13"/>
      <c r="I16" s="13"/>
    </row>
    <row r="17" spans="1:9" x14ac:dyDescent="0.3">
      <c r="A17" s="47" t="s">
        <v>104</v>
      </c>
      <c r="B17" s="48">
        <v>1433535</v>
      </c>
      <c r="C17" s="48">
        <v>1628954</v>
      </c>
      <c r="D17" s="48">
        <v>6212271</v>
      </c>
      <c r="E17" s="48">
        <v>6448596</v>
      </c>
      <c r="F17" s="49">
        <v>3.8</v>
      </c>
      <c r="G17" s="13"/>
      <c r="H17" s="13"/>
      <c r="I17" s="13"/>
    </row>
    <row r="18" spans="1:9" x14ac:dyDescent="0.3">
      <c r="A18" s="50" t="s">
        <v>105</v>
      </c>
      <c r="B18" s="51">
        <v>145827</v>
      </c>
      <c r="C18" s="51">
        <v>153664</v>
      </c>
      <c r="D18" s="51">
        <v>725366</v>
      </c>
      <c r="E18" s="51">
        <v>528621</v>
      </c>
      <c r="F18" s="52">
        <v>-27.12</v>
      </c>
      <c r="G18" s="13"/>
      <c r="H18" s="13"/>
      <c r="I18" s="13"/>
    </row>
    <row r="19" spans="1:9" x14ac:dyDescent="0.3">
      <c r="A19" s="47" t="s">
        <v>106</v>
      </c>
      <c r="B19" s="48">
        <v>907696</v>
      </c>
      <c r="C19" s="48">
        <v>1002711</v>
      </c>
      <c r="D19" s="48">
        <v>3302095</v>
      </c>
      <c r="E19" s="48">
        <v>3268996</v>
      </c>
      <c r="F19" s="49">
        <v>-1</v>
      </c>
      <c r="G19" s="13"/>
      <c r="H19" s="13"/>
      <c r="I19" s="13"/>
    </row>
    <row r="20" spans="1:9" x14ac:dyDescent="0.3">
      <c r="A20" s="50" t="s">
        <v>107</v>
      </c>
      <c r="B20" s="51">
        <v>1368070</v>
      </c>
      <c r="C20" s="51">
        <v>1565585</v>
      </c>
      <c r="D20" s="51">
        <v>6274602</v>
      </c>
      <c r="E20" s="51">
        <v>5722968</v>
      </c>
      <c r="F20" s="52">
        <v>-8.7899999999999991</v>
      </c>
      <c r="G20" s="13"/>
      <c r="H20" s="13"/>
      <c r="I20" s="13"/>
    </row>
    <row r="21" spans="1:9" x14ac:dyDescent="0.3">
      <c r="A21" s="47" t="s">
        <v>108</v>
      </c>
      <c r="B21" s="48">
        <v>2376616</v>
      </c>
      <c r="C21" s="48">
        <v>1907431</v>
      </c>
      <c r="D21" s="48">
        <v>10810322</v>
      </c>
      <c r="E21" s="48">
        <v>8255179</v>
      </c>
      <c r="F21" s="49">
        <v>-23.64</v>
      </c>
      <c r="G21" s="13"/>
      <c r="H21" s="13"/>
      <c r="I21" s="13"/>
    </row>
    <row r="22" spans="1:9" x14ac:dyDescent="0.3">
      <c r="A22" s="50" t="s">
        <v>109</v>
      </c>
      <c r="B22" s="51">
        <v>1948411</v>
      </c>
      <c r="C22" s="51">
        <v>2438006</v>
      </c>
      <c r="D22" s="51">
        <v>8450256</v>
      </c>
      <c r="E22" s="51">
        <v>9217675</v>
      </c>
      <c r="F22" s="52">
        <v>9.08</v>
      </c>
      <c r="G22" s="13"/>
      <c r="H22" s="13"/>
      <c r="I22" s="13"/>
    </row>
    <row r="23" spans="1:9" x14ac:dyDescent="0.3">
      <c r="A23" s="47" t="s">
        <v>110</v>
      </c>
      <c r="B23" s="48">
        <v>182779</v>
      </c>
      <c r="C23" s="48">
        <v>267600</v>
      </c>
      <c r="D23" s="48">
        <v>930270</v>
      </c>
      <c r="E23" s="48">
        <v>1129001</v>
      </c>
      <c r="F23" s="49">
        <v>21.36</v>
      </c>
      <c r="G23" s="13"/>
      <c r="H23" s="13"/>
      <c r="I23" s="13"/>
    </row>
    <row r="24" spans="1:9" x14ac:dyDescent="0.3">
      <c r="A24" s="50" t="s">
        <v>111</v>
      </c>
      <c r="B24" s="51">
        <v>123174</v>
      </c>
      <c r="C24" s="51">
        <v>212035</v>
      </c>
      <c r="D24" s="51">
        <v>705172</v>
      </c>
      <c r="E24" s="51">
        <v>704094</v>
      </c>
      <c r="F24" s="52">
        <v>-0.15</v>
      </c>
      <c r="G24" s="13"/>
      <c r="H24" s="13"/>
      <c r="I24" s="13"/>
    </row>
    <row r="25" spans="1:9" x14ac:dyDescent="0.3">
      <c r="A25" s="47" t="s">
        <v>112</v>
      </c>
      <c r="B25" s="48">
        <v>30242</v>
      </c>
      <c r="C25" s="48">
        <v>46946</v>
      </c>
      <c r="D25" s="48">
        <v>217168</v>
      </c>
      <c r="E25" s="48">
        <v>190016</v>
      </c>
      <c r="F25" s="49">
        <v>-12.5</v>
      </c>
      <c r="G25" s="13"/>
      <c r="H25" s="13"/>
      <c r="I25" s="13"/>
    </row>
    <row r="26" spans="1:9" x14ac:dyDescent="0.3">
      <c r="A26" s="50" t="s">
        <v>113</v>
      </c>
      <c r="B26" s="51">
        <v>187983</v>
      </c>
      <c r="C26" s="51">
        <v>177217</v>
      </c>
      <c r="D26" s="51">
        <v>814529</v>
      </c>
      <c r="E26" s="51">
        <v>912242</v>
      </c>
      <c r="F26" s="52">
        <v>12</v>
      </c>
      <c r="G26" s="13"/>
      <c r="H26" s="13"/>
      <c r="I26" s="13"/>
    </row>
    <row r="27" spans="1:9" x14ac:dyDescent="0.3">
      <c r="A27" s="47" t="s">
        <v>114</v>
      </c>
      <c r="B27" s="48">
        <v>195458</v>
      </c>
      <c r="C27" s="48">
        <v>285589</v>
      </c>
      <c r="D27" s="48">
        <v>968216</v>
      </c>
      <c r="E27" s="48">
        <v>1189143</v>
      </c>
      <c r="F27" s="49">
        <v>22.82</v>
      </c>
      <c r="G27" s="13"/>
      <c r="H27" s="13"/>
      <c r="I27" s="13"/>
    </row>
    <row r="28" spans="1:9" x14ac:dyDescent="0.3">
      <c r="A28" s="50" t="s">
        <v>115</v>
      </c>
      <c r="B28" s="51">
        <v>919726</v>
      </c>
      <c r="C28" s="51">
        <v>867637</v>
      </c>
      <c r="D28" s="51">
        <v>4065141</v>
      </c>
      <c r="E28" s="51">
        <v>3492823</v>
      </c>
      <c r="F28" s="52">
        <v>-14.08</v>
      </c>
      <c r="G28" s="13"/>
      <c r="H28" s="13"/>
      <c r="I28" s="13"/>
    </row>
    <row r="29" spans="1:9" x14ac:dyDescent="0.3">
      <c r="A29" s="47" t="s">
        <v>116</v>
      </c>
      <c r="B29" s="48">
        <v>401221</v>
      </c>
      <c r="C29" s="48">
        <v>517470</v>
      </c>
      <c r="D29" s="48">
        <v>1811390</v>
      </c>
      <c r="E29" s="48">
        <v>2098047</v>
      </c>
      <c r="F29" s="49">
        <v>15.83</v>
      </c>
      <c r="G29" s="13"/>
      <c r="H29" s="13"/>
      <c r="I29" s="13"/>
    </row>
    <row r="30" spans="1:9" x14ac:dyDescent="0.3">
      <c r="A30" s="50" t="s">
        <v>117</v>
      </c>
      <c r="B30" s="51">
        <v>302620</v>
      </c>
      <c r="C30" s="51">
        <v>314594</v>
      </c>
      <c r="D30" s="51">
        <v>1450954</v>
      </c>
      <c r="E30" s="51">
        <v>1292254</v>
      </c>
      <c r="F30" s="52">
        <v>-10.94</v>
      </c>
      <c r="G30" s="13"/>
      <c r="H30" s="13"/>
      <c r="I30" s="13"/>
    </row>
    <row r="31" spans="1:9" x14ac:dyDescent="0.3">
      <c r="A31" s="47" t="s">
        <v>118</v>
      </c>
      <c r="B31" s="48">
        <v>2373866</v>
      </c>
      <c r="C31" s="48">
        <v>2425334</v>
      </c>
      <c r="D31" s="48">
        <v>9093058</v>
      </c>
      <c r="E31" s="48">
        <v>10003143</v>
      </c>
      <c r="F31" s="49">
        <v>10.01</v>
      </c>
      <c r="G31" s="13"/>
      <c r="H31" s="13"/>
      <c r="I31" s="13"/>
    </row>
    <row r="32" spans="1:9" x14ac:dyDescent="0.3">
      <c r="A32" s="50" t="s">
        <v>119</v>
      </c>
      <c r="B32" s="51">
        <v>6436799</v>
      </c>
      <c r="C32" s="51">
        <v>7287028</v>
      </c>
      <c r="D32" s="51">
        <v>25639225</v>
      </c>
      <c r="E32" s="51">
        <v>28086030</v>
      </c>
      <c r="F32" s="52">
        <v>9.5399999999999991</v>
      </c>
      <c r="G32" s="13"/>
      <c r="H32" s="13"/>
      <c r="I32" s="13"/>
    </row>
    <row r="33" spans="1:9" x14ac:dyDescent="0.3">
      <c r="A33" s="47" t="s">
        <v>120</v>
      </c>
      <c r="B33" s="48">
        <v>258548</v>
      </c>
      <c r="C33" s="48">
        <v>412414</v>
      </c>
      <c r="D33" s="48">
        <v>1324161</v>
      </c>
      <c r="E33" s="48">
        <v>1529537</v>
      </c>
      <c r="F33" s="49">
        <v>15.51</v>
      </c>
      <c r="G33" s="13"/>
      <c r="H33" s="13"/>
      <c r="I33" s="13"/>
    </row>
    <row r="34" spans="1:9" x14ac:dyDescent="0.3">
      <c r="A34" s="50" t="s">
        <v>121</v>
      </c>
      <c r="B34" s="51">
        <v>90942</v>
      </c>
      <c r="C34" s="51">
        <v>125082</v>
      </c>
      <c r="D34" s="51">
        <v>367423</v>
      </c>
      <c r="E34" s="51">
        <v>461675</v>
      </c>
      <c r="F34" s="52">
        <v>25.65</v>
      </c>
      <c r="G34" s="13"/>
      <c r="H34" s="13"/>
      <c r="I34" s="13"/>
    </row>
    <row r="35" spans="1:9" x14ac:dyDescent="0.3">
      <c r="A35" s="53" t="s">
        <v>122</v>
      </c>
      <c r="B35" s="54">
        <v>41795683</v>
      </c>
      <c r="C35" s="54">
        <v>45407313</v>
      </c>
      <c r="D35" s="54">
        <v>175009293</v>
      </c>
      <c r="E35" s="54">
        <v>174886387</v>
      </c>
      <c r="F35" s="55">
        <v>-7.0000000000000007E-2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9D59-287C-402C-BC70-A8F718894B9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125</v>
      </c>
      <c r="G1" s="32"/>
      <c r="H1" s="32"/>
      <c r="I1" s="32"/>
      <c r="J1" s="32"/>
    </row>
    <row r="2" spans="1:12" s="19" customFormat="1" ht="21" x14ac:dyDescent="0.4">
      <c r="F2" s="32"/>
      <c r="G2" s="32"/>
      <c r="H2" s="32"/>
      <c r="I2" s="32"/>
      <c r="J2" s="32" t="s">
        <v>126</v>
      </c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1150438</v>
      </c>
      <c r="C7" s="48">
        <v>779594</v>
      </c>
      <c r="D7" s="48">
        <v>3810989</v>
      </c>
      <c r="E7" s="48">
        <v>3685479</v>
      </c>
      <c r="F7" s="49">
        <v>-3.29</v>
      </c>
      <c r="G7" s="13"/>
      <c r="H7" s="13"/>
      <c r="I7" s="13"/>
    </row>
    <row r="8" spans="1:12" x14ac:dyDescent="0.3">
      <c r="A8" s="50" t="s">
        <v>95</v>
      </c>
      <c r="B8" s="51">
        <v>177287</v>
      </c>
      <c r="C8" s="51">
        <v>243054</v>
      </c>
      <c r="D8" s="51">
        <v>931510</v>
      </c>
      <c r="E8" s="51">
        <v>829236</v>
      </c>
      <c r="F8" s="52">
        <v>-10.98</v>
      </c>
      <c r="G8" s="13"/>
      <c r="H8" s="13"/>
      <c r="I8" s="13"/>
    </row>
    <row r="9" spans="1:12" x14ac:dyDescent="0.3">
      <c r="A9" s="47" t="s">
        <v>96</v>
      </c>
      <c r="B9" s="48">
        <v>247711</v>
      </c>
      <c r="C9" s="48">
        <v>561727</v>
      </c>
      <c r="D9" s="48">
        <v>1397760</v>
      </c>
      <c r="E9" s="48">
        <v>1920583</v>
      </c>
      <c r="F9" s="49">
        <v>37.4</v>
      </c>
      <c r="G9" s="13"/>
      <c r="H9" s="13"/>
      <c r="I9" s="13"/>
    </row>
    <row r="10" spans="1:12" x14ac:dyDescent="0.3">
      <c r="A10" s="50" t="s">
        <v>97</v>
      </c>
      <c r="B10" s="51">
        <v>337206</v>
      </c>
      <c r="C10" s="51">
        <v>379834</v>
      </c>
      <c r="D10" s="51">
        <v>1453659</v>
      </c>
      <c r="E10" s="51">
        <v>1485206</v>
      </c>
      <c r="F10" s="52">
        <v>2.17</v>
      </c>
      <c r="G10" s="13"/>
      <c r="H10" s="13"/>
      <c r="I10" s="13"/>
    </row>
    <row r="11" spans="1:12" x14ac:dyDescent="0.3">
      <c r="A11" s="47" t="s">
        <v>98</v>
      </c>
      <c r="B11" s="48">
        <v>8648529</v>
      </c>
      <c r="C11" s="48">
        <v>8688804</v>
      </c>
      <c r="D11" s="48">
        <v>35039684</v>
      </c>
      <c r="E11" s="48">
        <v>32524898</v>
      </c>
      <c r="F11" s="49">
        <v>-7.18</v>
      </c>
      <c r="G11" s="13"/>
      <c r="H11" s="13"/>
      <c r="I11" s="13"/>
    </row>
    <row r="12" spans="1:12" x14ac:dyDescent="0.3">
      <c r="A12" s="50" t="s">
        <v>99</v>
      </c>
      <c r="B12" s="51">
        <v>294205</v>
      </c>
      <c r="C12" s="51">
        <v>336919</v>
      </c>
      <c r="D12" s="51">
        <v>1425587</v>
      </c>
      <c r="E12" s="51">
        <v>1514980</v>
      </c>
      <c r="F12" s="52">
        <v>6.27</v>
      </c>
      <c r="G12" s="13"/>
      <c r="H12" s="13"/>
      <c r="I12" s="13"/>
    </row>
    <row r="13" spans="1:12" x14ac:dyDescent="0.3">
      <c r="A13" s="47" t="s">
        <v>100</v>
      </c>
      <c r="B13" s="48">
        <v>697972</v>
      </c>
      <c r="C13" s="48">
        <v>1051328</v>
      </c>
      <c r="D13" s="48">
        <v>4014980</v>
      </c>
      <c r="E13" s="48">
        <v>3982238</v>
      </c>
      <c r="F13" s="49">
        <v>-0.82</v>
      </c>
      <c r="G13" s="13"/>
      <c r="H13" s="13"/>
      <c r="I13" s="13"/>
    </row>
    <row r="14" spans="1:12" x14ac:dyDescent="0.3">
      <c r="A14" s="50" t="s">
        <v>101</v>
      </c>
      <c r="B14" s="51">
        <v>4363054</v>
      </c>
      <c r="C14" s="51">
        <v>5636995</v>
      </c>
      <c r="D14" s="51">
        <v>19170455</v>
      </c>
      <c r="E14" s="51">
        <v>21478184</v>
      </c>
      <c r="F14" s="52">
        <v>12.04</v>
      </c>
      <c r="G14" s="13"/>
      <c r="H14" s="13"/>
      <c r="I14" s="13"/>
    </row>
    <row r="15" spans="1:12" x14ac:dyDescent="0.3">
      <c r="A15" s="47" t="s">
        <v>102</v>
      </c>
      <c r="B15" s="48">
        <v>2843600</v>
      </c>
      <c r="C15" s="48">
        <v>2504623</v>
      </c>
      <c r="D15" s="48">
        <v>11409345</v>
      </c>
      <c r="E15" s="48">
        <v>10094704</v>
      </c>
      <c r="F15" s="49">
        <v>-11.52</v>
      </c>
      <c r="G15" s="13"/>
      <c r="H15" s="13"/>
      <c r="I15" s="13"/>
    </row>
    <row r="16" spans="1:12" x14ac:dyDescent="0.3">
      <c r="A16" s="50" t="s">
        <v>103</v>
      </c>
      <c r="B16" s="51">
        <v>2896853</v>
      </c>
      <c r="C16" s="51">
        <v>2996529</v>
      </c>
      <c r="D16" s="51">
        <v>11239400</v>
      </c>
      <c r="E16" s="51">
        <v>10567489</v>
      </c>
      <c r="F16" s="52">
        <v>-5.98</v>
      </c>
      <c r="G16" s="13"/>
      <c r="H16" s="13"/>
      <c r="I16" s="13"/>
    </row>
    <row r="17" spans="1:9" x14ac:dyDescent="0.3">
      <c r="A17" s="47" t="s">
        <v>104</v>
      </c>
      <c r="B17" s="48">
        <v>1430823</v>
      </c>
      <c r="C17" s="48">
        <v>1626761</v>
      </c>
      <c r="D17" s="48">
        <v>6201532</v>
      </c>
      <c r="E17" s="48">
        <v>6437199</v>
      </c>
      <c r="F17" s="49">
        <v>3.8</v>
      </c>
      <c r="G17" s="13"/>
      <c r="H17" s="13"/>
      <c r="I17" s="13"/>
    </row>
    <row r="18" spans="1:9" x14ac:dyDescent="0.3">
      <c r="A18" s="50" t="s">
        <v>105</v>
      </c>
      <c r="B18" s="51">
        <v>91837</v>
      </c>
      <c r="C18" s="51">
        <v>119809</v>
      </c>
      <c r="D18" s="51">
        <v>508047</v>
      </c>
      <c r="E18" s="51">
        <v>394146</v>
      </c>
      <c r="F18" s="52">
        <v>-22.42</v>
      </c>
      <c r="G18" s="13"/>
      <c r="H18" s="13"/>
      <c r="I18" s="13"/>
    </row>
    <row r="19" spans="1:9" x14ac:dyDescent="0.3">
      <c r="A19" s="47" t="s">
        <v>106</v>
      </c>
      <c r="B19" s="48">
        <v>907403</v>
      </c>
      <c r="C19" s="48">
        <v>1000857</v>
      </c>
      <c r="D19" s="48">
        <v>3298930</v>
      </c>
      <c r="E19" s="48">
        <v>3262492</v>
      </c>
      <c r="F19" s="49">
        <v>-1.1000000000000001</v>
      </c>
      <c r="G19" s="13"/>
      <c r="H19" s="13"/>
      <c r="I19" s="13"/>
    </row>
    <row r="20" spans="1:9" x14ac:dyDescent="0.3">
      <c r="A20" s="50" t="s">
        <v>107</v>
      </c>
      <c r="B20" s="51">
        <v>1363416</v>
      </c>
      <c r="C20" s="51">
        <v>1552383</v>
      </c>
      <c r="D20" s="51">
        <v>6262480</v>
      </c>
      <c r="E20" s="51">
        <v>5696916</v>
      </c>
      <c r="F20" s="52">
        <v>-9.0299999999999994</v>
      </c>
      <c r="G20" s="13"/>
      <c r="H20" s="13"/>
      <c r="I20" s="13"/>
    </row>
    <row r="21" spans="1:9" x14ac:dyDescent="0.3">
      <c r="A21" s="47" t="s">
        <v>108</v>
      </c>
      <c r="B21" s="48">
        <v>2365074</v>
      </c>
      <c r="C21" s="48">
        <v>1886013</v>
      </c>
      <c r="D21" s="48">
        <v>10719788</v>
      </c>
      <c r="E21" s="48">
        <v>8193207</v>
      </c>
      <c r="F21" s="49">
        <v>-23.57</v>
      </c>
      <c r="G21" s="13"/>
      <c r="H21" s="13"/>
      <c r="I21" s="13"/>
    </row>
    <row r="22" spans="1:9" x14ac:dyDescent="0.3">
      <c r="A22" s="50" t="s">
        <v>109</v>
      </c>
      <c r="B22" s="51">
        <v>1745202</v>
      </c>
      <c r="C22" s="51">
        <v>2226518</v>
      </c>
      <c r="D22" s="51">
        <v>7602556</v>
      </c>
      <c r="E22" s="51">
        <v>8441435</v>
      </c>
      <c r="F22" s="52">
        <v>11.03</v>
      </c>
      <c r="G22" s="13"/>
      <c r="H22" s="13"/>
      <c r="I22" s="13"/>
    </row>
    <row r="23" spans="1:9" x14ac:dyDescent="0.3">
      <c r="A23" s="47" t="s">
        <v>110</v>
      </c>
      <c r="B23" s="48">
        <v>176261</v>
      </c>
      <c r="C23" s="48">
        <v>264967</v>
      </c>
      <c r="D23" s="48">
        <v>902146</v>
      </c>
      <c r="E23" s="48">
        <v>1112749</v>
      </c>
      <c r="F23" s="49">
        <v>23.34</v>
      </c>
      <c r="G23" s="13"/>
      <c r="H23" s="13"/>
      <c r="I23" s="13"/>
    </row>
    <row r="24" spans="1:9" x14ac:dyDescent="0.3">
      <c r="A24" s="50" t="s">
        <v>111</v>
      </c>
      <c r="B24" s="51">
        <v>121420</v>
      </c>
      <c r="C24" s="51">
        <v>209933</v>
      </c>
      <c r="D24" s="51">
        <v>695636</v>
      </c>
      <c r="E24" s="51">
        <v>694624</v>
      </c>
      <c r="F24" s="52">
        <v>-0.15</v>
      </c>
      <c r="G24" s="13"/>
      <c r="H24" s="13"/>
      <c r="I24" s="13"/>
    </row>
    <row r="25" spans="1:9" x14ac:dyDescent="0.3">
      <c r="A25" s="47" t="s">
        <v>112</v>
      </c>
      <c r="B25" s="48">
        <v>30114</v>
      </c>
      <c r="C25" s="48">
        <v>46921</v>
      </c>
      <c r="D25" s="48">
        <v>216539</v>
      </c>
      <c r="E25" s="48">
        <v>189991</v>
      </c>
      <c r="F25" s="49">
        <v>-12.26</v>
      </c>
      <c r="G25" s="13"/>
      <c r="H25" s="13"/>
      <c r="I25" s="13"/>
    </row>
    <row r="26" spans="1:9" x14ac:dyDescent="0.3">
      <c r="A26" s="50" t="s">
        <v>113</v>
      </c>
      <c r="B26" s="51">
        <v>186933</v>
      </c>
      <c r="C26" s="51">
        <v>176195</v>
      </c>
      <c r="D26" s="51">
        <v>807120</v>
      </c>
      <c r="E26" s="51">
        <v>907963</v>
      </c>
      <c r="F26" s="52">
        <v>12.49</v>
      </c>
      <c r="G26" s="13"/>
      <c r="H26" s="13"/>
      <c r="I26" s="13"/>
    </row>
    <row r="27" spans="1:9" x14ac:dyDescent="0.3">
      <c r="A27" s="47" t="s">
        <v>114</v>
      </c>
      <c r="B27" s="48">
        <v>192213</v>
      </c>
      <c r="C27" s="48">
        <v>282313</v>
      </c>
      <c r="D27" s="48">
        <v>953656</v>
      </c>
      <c r="E27" s="48">
        <v>1172554</v>
      </c>
      <c r="F27" s="49">
        <v>22.95</v>
      </c>
      <c r="G27" s="13"/>
      <c r="H27" s="13"/>
      <c r="I27" s="13"/>
    </row>
    <row r="28" spans="1:9" x14ac:dyDescent="0.3">
      <c r="A28" s="50" t="s">
        <v>115</v>
      </c>
      <c r="B28" s="51">
        <v>882921</v>
      </c>
      <c r="C28" s="51">
        <v>831069</v>
      </c>
      <c r="D28" s="51">
        <v>3865958</v>
      </c>
      <c r="E28" s="51">
        <v>3354630</v>
      </c>
      <c r="F28" s="52">
        <v>-13.23</v>
      </c>
      <c r="G28" s="13"/>
      <c r="H28" s="13"/>
      <c r="I28" s="13"/>
    </row>
    <row r="29" spans="1:9" x14ac:dyDescent="0.3">
      <c r="A29" s="47" t="s">
        <v>116</v>
      </c>
      <c r="B29" s="48">
        <v>398649</v>
      </c>
      <c r="C29" s="48">
        <v>514069</v>
      </c>
      <c r="D29" s="48">
        <v>1800967</v>
      </c>
      <c r="E29" s="48">
        <v>2087709</v>
      </c>
      <c r="F29" s="49">
        <v>15.92</v>
      </c>
      <c r="G29" s="13"/>
      <c r="H29" s="13"/>
      <c r="I29" s="13"/>
    </row>
    <row r="30" spans="1:9" x14ac:dyDescent="0.3">
      <c r="A30" s="50" t="s">
        <v>117</v>
      </c>
      <c r="B30" s="51">
        <v>300972</v>
      </c>
      <c r="C30" s="51">
        <v>313015</v>
      </c>
      <c r="D30" s="51">
        <v>1441426</v>
      </c>
      <c r="E30" s="51">
        <v>1285295</v>
      </c>
      <c r="F30" s="52">
        <v>-10.83</v>
      </c>
      <c r="G30" s="13"/>
      <c r="H30" s="13"/>
      <c r="I30" s="13"/>
    </row>
    <row r="31" spans="1:9" x14ac:dyDescent="0.3">
      <c r="A31" s="47" t="s">
        <v>118</v>
      </c>
      <c r="B31" s="48">
        <v>2365586</v>
      </c>
      <c r="C31" s="48">
        <v>2417573</v>
      </c>
      <c r="D31" s="48">
        <v>9052940</v>
      </c>
      <c r="E31" s="48">
        <v>9975619</v>
      </c>
      <c r="F31" s="49">
        <v>10.19</v>
      </c>
      <c r="G31" s="13"/>
      <c r="H31" s="13"/>
      <c r="I31" s="13"/>
    </row>
    <row r="32" spans="1:9" x14ac:dyDescent="0.3">
      <c r="A32" s="50" t="s">
        <v>119</v>
      </c>
      <c r="B32" s="51">
        <v>6411767</v>
      </c>
      <c r="C32" s="51">
        <v>7245859</v>
      </c>
      <c r="D32" s="51">
        <v>25542017</v>
      </c>
      <c r="E32" s="51">
        <v>27939744</v>
      </c>
      <c r="F32" s="52">
        <v>9.39</v>
      </c>
      <c r="G32" s="13"/>
      <c r="H32" s="13"/>
      <c r="I32" s="13"/>
    </row>
    <row r="33" spans="1:9" x14ac:dyDescent="0.3">
      <c r="A33" s="47" t="s">
        <v>120</v>
      </c>
      <c r="B33" s="48">
        <v>251794</v>
      </c>
      <c r="C33" s="48">
        <v>399402</v>
      </c>
      <c r="D33" s="48">
        <v>1277809</v>
      </c>
      <c r="E33" s="48">
        <v>1482248</v>
      </c>
      <c r="F33" s="49">
        <v>16</v>
      </c>
      <c r="G33" s="13"/>
      <c r="H33" s="13"/>
      <c r="I33" s="13"/>
    </row>
    <row r="34" spans="1:9" x14ac:dyDescent="0.3">
      <c r="A34" s="50" t="s">
        <v>121</v>
      </c>
      <c r="B34" s="51">
        <v>90593</v>
      </c>
      <c r="C34" s="51">
        <v>124299</v>
      </c>
      <c r="D34" s="51">
        <v>365665</v>
      </c>
      <c r="E34" s="51">
        <v>458881</v>
      </c>
      <c r="F34" s="52">
        <v>25.49</v>
      </c>
      <c r="G34" s="13"/>
      <c r="H34" s="13"/>
      <c r="I34" s="13"/>
    </row>
    <row r="35" spans="1:9" x14ac:dyDescent="0.3">
      <c r="A35" s="53" t="s">
        <v>122</v>
      </c>
      <c r="B35" s="54">
        <v>40969833</v>
      </c>
      <c r="C35" s="54">
        <v>44417363</v>
      </c>
      <c r="D35" s="54">
        <v>171408581</v>
      </c>
      <c r="E35" s="54">
        <v>171170399</v>
      </c>
      <c r="F35" s="55">
        <v>-0.14000000000000001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1B6C6-8CBE-4856-9F0C-C4C0ABD3966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856292</v>
      </c>
      <c r="C7" s="48">
        <v>510020</v>
      </c>
      <c r="D7" s="48">
        <v>2711920</v>
      </c>
      <c r="E7" s="48">
        <v>2481486</v>
      </c>
      <c r="F7" s="49">
        <v>-8.5</v>
      </c>
      <c r="G7" s="13"/>
      <c r="H7" s="13"/>
      <c r="I7" s="13"/>
    </row>
    <row r="8" spans="1:12" x14ac:dyDescent="0.3">
      <c r="A8" s="50" t="s">
        <v>95</v>
      </c>
      <c r="B8" s="51">
        <v>5100</v>
      </c>
      <c r="C8" s="51">
        <v>3175</v>
      </c>
      <c r="D8" s="51">
        <v>10278</v>
      </c>
      <c r="E8" s="51">
        <v>10308</v>
      </c>
      <c r="F8" s="52">
        <v>0.28999999999999998</v>
      </c>
      <c r="G8" s="13"/>
      <c r="H8" s="13"/>
      <c r="I8" s="13"/>
    </row>
    <row r="9" spans="1:12" x14ac:dyDescent="0.3">
      <c r="A9" s="47" t="s">
        <v>96</v>
      </c>
      <c r="B9" s="48">
        <v>10475</v>
      </c>
      <c r="C9" s="48">
        <v>3996</v>
      </c>
      <c r="D9" s="48">
        <v>35589</v>
      </c>
      <c r="E9" s="48">
        <v>38698</v>
      </c>
      <c r="F9" s="49">
        <v>8.74</v>
      </c>
      <c r="G9" s="13"/>
      <c r="H9" s="13"/>
      <c r="I9" s="13"/>
    </row>
    <row r="10" spans="1:12" x14ac:dyDescent="0.3">
      <c r="A10" s="50" t="s">
        <v>97</v>
      </c>
      <c r="B10" s="51">
        <v>71482</v>
      </c>
      <c r="C10" s="51">
        <v>51732</v>
      </c>
      <c r="D10" s="51">
        <v>254451</v>
      </c>
      <c r="E10" s="51">
        <v>211795</v>
      </c>
      <c r="F10" s="52">
        <v>-16.760000000000002</v>
      </c>
      <c r="G10" s="13"/>
      <c r="H10" s="13"/>
      <c r="I10" s="13"/>
    </row>
    <row r="11" spans="1:12" x14ac:dyDescent="0.3">
      <c r="A11" s="47" t="s">
        <v>98</v>
      </c>
      <c r="B11" s="48">
        <v>2514043</v>
      </c>
      <c r="C11" s="48">
        <v>2399333</v>
      </c>
      <c r="D11" s="48">
        <v>10091716</v>
      </c>
      <c r="E11" s="48">
        <v>8616126</v>
      </c>
      <c r="F11" s="49">
        <v>-14.62</v>
      </c>
      <c r="G11" s="13"/>
      <c r="H11" s="13"/>
      <c r="I11" s="13"/>
    </row>
    <row r="12" spans="1:12" x14ac:dyDescent="0.3">
      <c r="A12" s="50" t="s">
        <v>99</v>
      </c>
      <c r="B12" s="51">
        <v>64112</v>
      </c>
      <c r="C12" s="51">
        <v>63924</v>
      </c>
      <c r="D12" s="51">
        <v>545777</v>
      </c>
      <c r="E12" s="51">
        <v>333018</v>
      </c>
      <c r="F12" s="52">
        <v>-38.979999999999997</v>
      </c>
      <c r="G12" s="13"/>
      <c r="H12" s="13"/>
      <c r="I12" s="13"/>
    </row>
    <row r="13" spans="1:12" x14ac:dyDescent="0.3">
      <c r="A13" s="47" t="s">
        <v>100</v>
      </c>
      <c r="B13" s="48">
        <v>79090</v>
      </c>
      <c r="C13" s="48">
        <v>62987</v>
      </c>
      <c r="D13" s="48">
        <v>386372</v>
      </c>
      <c r="E13" s="48">
        <v>232153</v>
      </c>
      <c r="F13" s="49">
        <v>-39.909999999999997</v>
      </c>
      <c r="G13" s="13"/>
      <c r="H13" s="13"/>
      <c r="I13" s="13"/>
    </row>
    <row r="14" spans="1:12" x14ac:dyDescent="0.3">
      <c r="A14" s="50" t="s">
        <v>101</v>
      </c>
      <c r="B14" s="51">
        <v>1077264</v>
      </c>
      <c r="C14" s="51">
        <v>1024849</v>
      </c>
      <c r="D14" s="51">
        <v>4644993</v>
      </c>
      <c r="E14" s="51">
        <v>3792375</v>
      </c>
      <c r="F14" s="52">
        <v>-18.36</v>
      </c>
      <c r="G14" s="13"/>
      <c r="H14" s="13"/>
      <c r="I14" s="13"/>
    </row>
    <row r="15" spans="1:12" x14ac:dyDescent="0.3">
      <c r="A15" s="47" t="s">
        <v>102</v>
      </c>
      <c r="B15" s="48">
        <v>1793209</v>
      </c>
      <c r="C15" s="48">
        <v>1346960</v>
      </c>
      <c r="D15" s="48">
        <v>6902424</v>
      </c>
      <c r="E15" s="48">
        <v>5749638</v>
      </c>
      <c r="F15" s="49">
        <v>-16.7</v>
      </c>
      <c r="G15" s="13"/>
      <c r="H15" s="13"/>
      <c r="I15" s="13"/>
    </row>
    <row r="16" spans="1:12" x14ac:dyDescent="0.3">
      <c r="A16" s="50" t="s">
        <v>103</v>
      </c>
      <c r="B16" s="51">
        <v>2370500</v>
      </c>
      <c r="C16" s="51">
        <v>2282961</v>
      </c>
      <c r="D16" s="51">
        <v>8884710</v>
      </c>
      <c r="E16" s="51">
        <v>8279172</v>
      </c>
      <c r="F16" s="52">
        <v>-6.82</v>
      </c>
      <c r="G16" s="13"/>
      <c r="H16" s="13"/>
      <c r="I16" s="13"/>
    </row>
    <row r="17" spans="1:9" x14ac:dyDescent="0.3">
      <c r="A17" s="47" t="s">
        <v>104</v>
      </c>
      <c r="B17" s="48">
        <v>819984</v>
      </c>
      <c r="C17" s="48">
        <v>771485</v>
      </c>
      <c r="D17" s="48">
        <v>3493037</v>
      </c>
      <c r="E17" s="48">
        <v>3238007</v>
      </c>
      <c r="F17" s="49">
        <v>-7.3</v>
      </c>
      <c r="G17" s="13"/>
      <c r="H17" s="13"/>
      <c r="I17" s="13"/>
    </row>
    <row r="18" spans="1:9" x14ac:dyDescent="0.3">
      <c r="A18" s="50" t="s">
        <v>105</v>
      </c>
      <c r="B18" s="51">
        <v>57904</v>
      </c>
      <c r="C18" s="51">
        <v>68777</v>
      </c>
      <c r="D18" s="51">
        <v>317279</v>
      </c>
      <c r="E18" s="51">
        <v>192691</v>
      </c>
      <c r="F18" s="52">
        <v>-39.270000000000003</v>
      </c>
      <c r="G18" s="13"/>
      <c r="H18" s="13"/>
      <c r="I18" s="13"/>
    </row>
    <row r="19" spans="1:9" x14ac:dyDescent="0.3">
      <c r="A19" s="47" t="s">
        <v>106</v>
      </c>
      <c r="B19" s="48">
        <v>262832</v>
      </c>
      <c r="C19" s="48">
        <v>259743</v>
      </c>
      <c r="D19" s="48">
        <v>824616</v>
      </c>
      <c r="E19" s="48">
        <v>1081681</v>
      </c>
      <c r="F19" s="49">
        <v>31.17</v>
      </c>
      <c r="G19" s="13"/>
      <c r="H19" s="13"/>
      <c r="I19" s="13"/>
    </row>
    <row r="20" spans="1:9" x14ac:dyDescent="0.3">
      <c r="A20" s="50" t="s">
        <v>107</v>
      </c>
      <c r="B20" s="51">
        <v>59097</v>
      </c>
      <c r="C20" s="51">
        <v>88769</v>
      </c>
      <c r="D20" s="51">
        <v>245173</v>
      </c>
      <c r="E20" s="51">
        <v>291431</v>
      </c>
      <c r="F20" s="52">
        <v>18.87</v>
      </c>
      <c r="G20" s="13"/>
      <c r="H20" s="13"/>
      <c r="I20" s="13"/>
    </row>
    <row r="21" spans="1:9" x14ac:dyDescent="0.3">
      <c r="A21" s="47" t="s">
        <v>108</v>
      </c>
      <c r="B21" s="48">
        <v>1900323</v>
      </c>
      <c r="C21" s="48">
        <v>1357694</v>
      </c>
      <c r="D21" s="48">
        <v>8683058</v>
      </c>
      <c r="E21" s="48">
        <v>6370735</v>
      </c>
      <c r="F21" s="49">
        <v>-26.63</v>
      </c>
      <c r="G21" s="13"/>
      <c r="H21" s="13"/>
      <c r="I21" s="13"/>
    </row>
    <row r="22" spans="1:9" x14ac:dyDescent="0.3">
      <c r="A22" s="50" t="s">
        <v>109</v>
      </c>
      <c r="B22" s="51">
        <v>689323</v>
      </c>
      <c r="C22" s="51">
        <v>631344</v>
      </c>
      <c r="D22" s="51">
        <v>2790458</v>
      </c>
      <c r="E22" s="51">
        <v>2592643</v>
      </c>
      <c r="F22" s="52">
        <v>-7.09</v>
      </c>
      <c r="G22" s="13"/>
      <c r="H22" s="13"/>
      <c r="I22" s="13"/>
    </row>
    <row r="23" spans="1:9" x14ac:dyDescent="0.3">
      <c r="A23" s="47" t="s">
        <v>110</v>
      </c>
      <c r="B23" s="48">
        <v>6270</v>
      </c>
      <c r="C23" s="48">
        <v>25927</v>
      </c>
      <c r="D23" s="48">
        <v>87967</v>
      </c>
      <c r="E23" s="48">
        <v>77038</v>
      </c>
      <c r="F23" s="49">
        <v>-12.42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2350</v>
      </c>
      <c r="C25" s="48">
        <v>4478</v>
      </c>
      <c r="D25" s="48">
        <v>20323</v>
      </c>
      <c r="E25" s="48">
        <v>20934</v>
      </c>
      <c r="F25" s="49">
        <v>3.01</v>
      </c>
      <c r="G25" s="13"/>
      <c r="H25" s="13"/>
      <c r="I25" s="13"/>
    </row>
    <row r="26" spans="1:9" x14ac:dyDescent="0.3">
      <c r="A26" s="50" t="s">
        <v>113</v>
      </c>
      <c r="B26" s="51">
        <v>124325</v>
      </c>
      <c r="C26" s="51">
        <v>120593</v>
      </c>
      <c r="D26" s="51">
        <v>467687</v>
      </c>
      <c r="E26" s="51">
        <v>569665</v>
      </c>
      <c r="F26" s="52">
        <v>21.8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337434</v>
      </c>
      <c r="C28" s="51">
        <v>194684</v>
      </c>
      <c r="D28" s="51">
        <v>1409674</v>
      </c>
      <c r="E28" s="51">
        <v>912387</v>
      </c>
      <c r="F28" s="52">
        <v>-35.28</v>
      </c>
      <c r="G28" s="13"/>
      <c r="H28" s="13"/>
      <c r="I28" s="13"/>
    </row>
    <row r="29" spans="1:9" x14ac:dyDescent="0.3">
      <c r="A29" s="47" t="s">
        <v>116</v>
      </c>
      <c r="B29" s="48">
        <v>13579</v>
      </c>
      <c r="C29" s="48">
        <v>21083</v>
      </c>
      <c r="D29" s="48">
        <v>82411</v>
      </c>
      <c r="E29" s="48">
        <v>77230</v>
      </c>
      <c r="F29" s="49">
        <v>-6.29</v>
      </c>
      <c r="G29" s="13"/>
      <c r="H29" s="13"/>
      <c r="I29" s="13"/>
    </row>
    <row r="30" spans="1:9" x14ac:dyDescent="0.3">
      <c r="A30" s="50" t="s">
        <v>117</v>
      </c>
      <c r="B30" s="51">
        <v>42250</v>
      </c>
      <c r="C30" s="51">
        <v>34825</v>
      </c>
      <c r="D30" s="51">
        <v>153719</v>
      </c>
      <c r="E30" s="51">
        <v>118083</v>
      </c>
      <c r="F30" s="52">
        <v>-23.18</v>
      </c>
      <c r="G30" s="13"/>
      <c r="H30" s="13"/>
      <c r="I30" s="13"/>
    </row>
    <row r="31" spans="1:9" x14ac:dyDescent="0.3">
      <c r="A31" s="47" t="s">
        <v>118</v>
      </c>
      <c r="B31" s="48">
        <v>1630100</v>
      </c>
      <c r="C31" s="48">
        <v>1713430</v>
      </c>
      <c r="D31" s="48">
        <v>6304094</v>
      </c>
      <c r="E31" s="48">
        <v>6830243</v>
      </c>
      <c r="F31" s="49">
        <v>8.35</v>
      </c>
      <c r="G31" s="13"/>
      <c r="H31" s="13"/>
      <c r="I31" s="13"/>
    </row>
    <row r="32" spans="1:9" x14ac:dyDescent="0.3">
      <c r="A32" s="50" t="s">
        <v>119</v>
      </c>
      <c r="B32" s="51">
        <v>313421</v>
      </c>
      <c r="C32" s="51">
        <v>342950</v>
      </c>
      <c r="D32" s="51">
        <v>729939</v>
      </c>
      <c r="E32" s="51">
        <v>950960</v>
      </c>
      <c r="F32" s="52">
        <v>30.28</v>
      </c>
      <c r="G32" s="13"/>
      <c r="H32" s="13"/>
      <c r="I32" s="13"/>
    </row>
    <row r="33" spans="1:9" x14ac:dyDescent="0.3">
      <c r="A33" s="47" t="s">
        <v>120</v>
      </c>
      <c r="B33" s="48">
        <v>3850</v>
      </c>
      <c r="C33" s="48">
        <v>2598</v>
      </c>
      <c r="D33" s="48">
        <v>14537</v>
      </c>
      <c r="E33" s="48">
        <v>14307</v>
      </c>
      <c r="F33" s="49">
        <v>-1.58</v>
      </c>
      <c r="G33" s="13"/>
      <c r="H33" s="13"/>
      <c r="I33" s="13"/>
    </row>
    <row r="34" spans="1:9" x14ac:dyDescent="0.3">
      <c r="A34" s="50" t="s">
        <v>121</v>
      </c>
      <c r="B34" s="51">
        <v>10757</v>
      </c>
      <c r="C34" s="51">
        <v>34815</v>
      </c>
      <c r="D34" s="51">
        <v>64151</v>
      </c>
      <c r="E34" s="51">
        <v>92627</v>
      </c>
      <c r="F34" s="52">
        <v>44.39</v>
      </c>
      <c r="G34" s="13"/>
      <c r="H34" s="13"/>
      <c r="I34" s="13"/>
    </row>
    <row r="35" spans="1:9" x14ac:dyDescent="0.3">
      <c r="A35" s="53" t="s">
        <v>122</v>
      </c>
      <c r="B35" s="54">
        <v>15115366</v>
      </c>
      <c r="C35" s="54">
        <v>13423132</v>
      </c>
      <c r="D35" s="54">
        <v>60156353</v>
      </c>
      <c r="E35" s="54">
        <v>53175431</v>
      </c>
      <c r="F35" s="55">
        <v>-11.6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E122F-B8DB-4080-AE21-909D4DA30B3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234993</v>
      </c>
      <c r="C7" s="48">
        <v>204766</v>
      </c>
      <c r="D7" s="48">
        <v>803188</v>
      </c>
      <c r="E7" s="48">
        <v>937349</v>
      </c>
      <c r="F7" s="49">
        <v>16.7</v>
      </c>
      <c r="G7" s="13"/>
      <c r="H7" s="13"/>
      <c r="I7" s="13"/>
    </row>
    <row r="8" spans="1:12" x14ac:dyDescent="0.3">
      <c r="A8" s="50" t="s">
        <v>95</v>
      </c>
      <c r="B8" s="51">
        <v>86619</v>
      </c>
      <c r="C8" s="51">
        <v>134482</v>
      </c>
      <c r="D8" s="51">
        <v>480936</v>
      </c>
      <c r="E8" s="51">
        <v>432443</v>
      </c>
      <c r="F8" s="52">
        <v>-10.08</v>
      </c>
      <c r="G8" s="13"/>
      <c r="H8" s="13"/>
      <c r="I8" s="13"/>
    </row>
    <row r="9" spans="1:12" x14ac:dyDescent="0.3">
      <c r="A9" s="47" t="s">
        <v>96</v>
      </c>
      <c r="B9" s="48">
        <v>152150</v>
      </c>
      <c r="C9" s="48">
        <v>423137</v>
      </c>
      <c r="D9" s="48">
        <v>972980</v>
      </c>
      <c r="E9" s="48">
        <v>1403809</v>
      </c>
      <c r="F9" s="49">
        <v>44.28</v>
      </c>
      <c r="G9" s="13"/>
      <c r="H9" s="13"/>
      <c r="I9" s="13"/>
    </row>
    <row r="10" spans="1:12" x14ac:dyDescent="0.3">
      <c r="A10" s="50" t="s">
        <v>97</v>
      </c>
      <c r="B10" s="51">
        <v>192903</v>
      </c>
      <c r="C10" s="51">
        <v>221784</v>
      </c>
      <c r="D10" s="51">
        <v>916975</v>
      </c>
      <c r="E10" s="51">
        <v>935052</v>
      </c>
      <c r="F10" s="52">
        <v>1.97</v>
      </c>
      <c r="G10" s="13"/>
      <c r="H10" s="13"/>
      <c r="I10" s="13"/>
    </row>
    <row r="11" spans="1:12" x14ac:dyDescent="0.3">
      <c r="A11" s="47" t="s">
        <v>98</v>
      </c>
      <c r="B11" s="48">
        <v>52802</v>
      </c>
      <c r="C11" s="48">
        <v>54073</v>
      </c>
      <c r="D11" s="48">
        <v>191105</v>
      </c>
      <c r="E11" s="48">
        <v>225298</v>
      </c>
      <c r="F11" s="49">
        <v>17.89</v>
      </c>
      <c r="G11" s="13"/>
      <c r="H11" s="13"/>
      <c r="I11" s="13"/>
    </row>
    <row r="12" spans="1:12" x14ac:dyDescent="0.3">
      <c r="A12" s="50" t="s">
        <v>99</v>
      </c>
      <c r="B12" s="51">
        <v>122996</v>
      </c>
      <c r="C12" s="51">
        <v>77186</v>
      </c>
      <c r="D12" s="51">
        <v>496853</v>
      </c>
      <c r="E12" s="51">
        <v>342010</v>
      </c>
      <c r="F12" s="52">
        <v>-31.16</v>
      </c>
      <c r="G12" s="13"/>
      <c r="H12" s="13"/>
      <c r="I12" s="13"/>
    </row>
    <row r="13" spans="1:12" x14ac:dyDescent="0.3">
      <c r="A13" s="47" t="s">
        <v>100</v>
      </c>
      <c r="B13" s="48">
        <v>10001</v>
      </c>
      <c r="C13" s="48">
        <v>42686</v>
      </c>
      <c r="D13" s="48">
        <v>147204</v>
      </c>
      <c r="E13" s="48">
        <v>127085</v>
      </c>
      <c r="F13" s="49">
        <v>-13.67</v>
      </c>
      <c r="G13" s="13"/>
      <c r="H13" s="13"/>
      <c r="I13" s="13"/>
    </row>
    <row r="14" spans="1:12" x14ac:dyDescent="0.3">
      <c r="A14" s="50" t="s">
        <v>101</v>
      </c>
      <c r="B14" s="51">
        <v>324679</v>
      </c>
      <c r="C14" s="51">
        <v>409957</v>
      </c>
      <c r="D14" s="51">
        <v>1332477</v>
      </c>
      <c r="E14" s="51">
        <v>1429925</v>
      </c>
      <c r="F14" s="52">
        <v>7.31</v>
      </c>
      <c r="G14" s="13"/>
      <c r="H14" s="13"/>
      <c r="I14" s="13"/>
    </row>
    <row r="15" spans="1:12" x14ac:dyDescent="0.3">
      <c r="A15" s="47" t="s">
        <v>102</v>
      </c>
      <c r="B15" s="48">
        <v>332051</v>
      </c>
      <c r="C15" s="48">
        <v>419903</v>
      </c>
      <c r="D15" s="48">
        <v>1420955</v>
      </c>
      <c r="E15" s="48">
        <v>1601204</v>
      </c>
      <c r="F15" s="49">
        <v>12.69</v>
      </c>
      <c r="G15" s="13"/>
      <c r="H15" s="13"/>
      <c r="I15" s="13"/>
    </row>
    <row r="16" spans="1:12" x14ac:dyDescent="0.3">
      <c r="A16" s="50" t="s">
        <v>103</v>
      </c>
      <c r="B16" s="51">
        <v>433461</v>
      </c>
      <c r="C16" s="51">
        <v>608805</v>
      </c>
      <c r="D16" s="51">
        <v>1994949</v>
      </c>
      <c r="E16" s="51">
        <v>1998828</v>
      </c>
      <c r="F16" s="52">
        <v>0.19</v>
      </c>
      <c r="G16" s="13"/>
      <c r="H16" s="13"/>
      <c r="I16" s="13"/>
    </row>
    <row r="17" spans="1:9" x14ac:dyDescent="0.3">
      <c r="A17" s="47" t="s">
        <v>104</v>
      </c>
      <c r="B17" s="48">
        <v>471834</v>
      </c>
      <c r="C17" s="48">
        <v>701594</v>
      </c>
      <c r="D17" s="48">
        <v>1991141</v>
      </c>
      <c r="E17" s="48">
        <v>2564334</v>
      </c>
      <c r="F17" s="49">
        <v>28.79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11292</v>
      </c>
      <c r="E18" s="51">
        <v>5502</v>
      </c>
      <c r="F18" s="52">
        <v>-51.28</v>
      </c>
      <c r="G18" s="13"/>
      <c r="H18" s="13"/>
      <c r="I18" s="13"/>
    </row>
    <row r="19" spans="1:9" x14ac:dyDescent="0.3">
      <c r="A19" s="47" t="s">
        <v>106</v>
      </c>
      <c r="B19" s="48">
        <v>577547</v>
      </c>
      <c r="C19" s="48">
        <v>659245</v>
      </c>
      <c r="D19" s="48">
        <v>2222382</v>
      </c>
      <c r="E19" s="48">
        <v>1893711</v>
      </c>
      <c r="F19" s="49">
        <v>-14.79</v>
      </c>
      <c r="G19" s="13"/>
      <c r="H19" s="13"/>
      <c r="I19" s="13"/>
    </row>
    <row r="20" spans="1:9" x14ac:dyDescent="0.3">
      <c r="A20" s="50" t="s">
        <v>107</v>
      </c>
      <c r="B20" s="51">
        <v>1147010</v>
      </c>
      <c r="C20" s="51">
        <v>1344356</v>
      </c>
      <c r="D20" s="51">
        <v>5404802</v>
      </c>
      <c r="E20" s="51">
        <v>4807572</v>
      </c>
      <c r="F20" s="52">
        <v>-11.05</v>
      </c>
      <c r="G20" s="13"/>
      <c r="H20" s="13"/>
      <c r="I20" s="13"/>
    </row>
    <row r="21" spans="1:9" x14ac:dyDescent="0.3">
      <c r="A21" s="47" t="s">
        <v>108</v>
      </c>
      <c r="B21" s="48">
        <v>347875</v>
      </c>
      <c r="C21" s="48">
        <v>437404</v>
      </c>
      <c r="D21" s="48">
        <v>1556567</v>
      </c>
      <c r="E21" s="48">
        <v>1467102</v>
      </c>
      <c r="F21" s="49">
        <v>-5.75</v>
      </c>
      <c r="G21" s="13"/>
      <c r="H21" s="13"/>
      <c r="I21" s="13"/>
    </row>
    <row r="22" spans="1:9" x14ac:dyDescent="0.3">
      <c r="A22" s="50" t="s">
        <v>109</v>
      </c>
      <c r="B22" s="51">
        <v>36371</v>
      </c>
      <c r="C22" s="51">
        <v>37150</v>
      </c>
      <c r="D22" s="51">
        <v>145307</v>
      </c>
      <c r="E22" s="51">
        <v>139811</v>
      </c>
      <c r="F22" s="52">
        <v>-3.78</v>
      </c>
      <c r="G22" s="13"/>
      <c r="H22" s="13"/>
      <c r="I22" s="13"/>
    </row>
    <row r="23" spans="1:9" x14ac:dyDescent="0.3">
      <c r="A23" s="47" t="s">
        <v>110</v>
      </c>
      <c r="B23" s="48">
        <v>90496</v>
      </c>
      <c r="C23" s="48">
        <v>64088</v>
      </c>
      <c r="D23" s="48">
        <v>451053</v>
      </c>
      <c r="E23" s="48">
        <v>376643</v>
      </c>
      <c r="F23" s="49">
        <v>-16.5</v>
      </c>
      <c r="G23" s="13"/>
      <c r="H23" s="13"/>
      <c r="I23" s="13"/>
    </row>
    <row r="24" spans="1:9" x14ac:dyDescent="0.3">
      <c r="A24" s="50" t="s">
        <v>111</v>
      </c>
      <c r="B24" s="51">
        <v>24238</v>
      </c>
      <c r="C24" s="51">
        <v>119020</v>
      </c>
      <c r="D24" s="51">
        <v>275554</v>
      </c>
      <c r="E24" s="51">
        <v>318689</v>
      </c>
      <c r="F24" s="52">
        <v>15.65</v>
      </c>
      <c r="G24" s="13"/>
      <c r="H24" s="13"/>
      <c r="I24" s="13"/>
    </row>
    <row r="25" spans="1:9" x14ac:dyDescent="0.3">
      <c r="A25" s="47" t="s">
        <v>112</v>
      </c>
      <c r="B25" s="48">
        <v>75</v>
      </c>
      <c r="C25" s="48">
        <v>0</v>
      </c>
      <c r="D25" s="48">
        <v>2825</v>
      </c>
      <c r="E25" s="48">
        <v>11700</v>
      </c>
      <c r="F25" s="49">
        <v>314.16000000000003</v>
      </c>
      <c r="G25" s="13"/>
      <c r="H25" s="13"/>
      <c r="I25" s="13"/>
    </row>
    <row r="26" spans="1:9" x14ac:dyDescent="0.3">
      <c r="A26" s="50" t="s">
        <v>113</v>
      </c>
      <c r="B26" s="51">
        <v>53169</v>
      </c>
      <c r="C26" s="51">
        <v>38584</v>
      </c>
      <c r="D26" s="51">
        <v>160935</v>
      </c>
      <c r="E26" s="51">
        <v>300308</v>
      </c>
      <c r="F26" s="52">
        <v>86.6</v>
      </c>
      <c r="G26" s="13"/>
      <c r="H26" s="13"/>
      <c r="I26" s="13"/>
    </row>
    <row r="27" spans="1:9" x14ac:dyDescent="0.3">
      <c r="A27" s="47" t="s">
        <v>114</v>
      </c>
      <c r="B27" s="48">
        <v>78295</v>
      </c>
      <c r="C27" s="48">
        <v>93119</v>
      </c>
      <c r="D27" s="48">
        <v>282592</v>
      </c>
      <c r="E27" s="48">
        <v>329562</v>
      </c>
      <c r="F27" s="49">
        <v>16.62</v>
      </c>
      <c r="G27" s="13"/>
      <c r="H27" s="13"/>
      <c r="I27" s="13"/>
    </row>
    <row r="28" spans="1:9" x14ac:dyDescent="0.3">
      <c r="A28" s="50" t="s">
        <v>115</v>
      </c>
      <c r="B28" s="51">
        <v>43133</v>
      </c>
      <c r="C28" s="51">
        <v>50308</v>
      </c>
      <c r="D28" s="51">
        <v>107898</v>
      </c>
      <c r="E28" s="51">
        <v>158963</v>
      </c>
      <c r="F28" s="52">
        <v>47.33</v>
      </c>
      <c r="G28" s="13"/>
      <c r="H28" s="13"/>
      <c r="I28" s="13"/>
    </row>
    <row r="29" spans="1:9" x14ac:dyDescent="0.3">
      <c r="A29" s="47" t="s">
        <v>116</v>
      </c>
      <c r="B29" s="48">
        <v>268513</v>
      </c>
      <c r="C29" s="48">
        <v>255573</v>
      </c>
      <c r="D29" s="48">
        <v>984301</v>
      </c>
      <c r="E29" s="48">
        <v>1043956</v>
      </c>
      <c r="F29" s="49">
        <v>6.06</v>
      </c>
      <c r="G29" s="13"/>
      <c r="H29" s="13"/>
      <c r="I29" s="13"/>
    </row>
    <row r="30" spans="1:9" x14ac:dyDescent="0.3">
      <c r="A30" s="50" t="s">
        <v>117</v>
      </c>
      <c r="B30" s="51">
        <v>142623</v>
      </c>
      <c r="C30" s="51">
        <v>127434</v>
      </c>
      <c r="D30" s="51">
        <v>744879</v>
      </c>
      <c r="E30" s="51">
        <v>665336</v>
      </c>
      <c r="F30" s="52">
        <v>-10.68</v>
      </c>
      <c r="G30" s="13"/>
      <c r="H30" s="13"/>
      <c r="I30" s="13"/>
    </row>
    <row r="31" spans="1:9" x14ac:dyDescent="0.3">
      <c r="A31" s="47" t="s">
        <v>118</v>
      </c>
      <c r="B31" s="48">
        <v>552782</v>
      </c>
      <c r="C31" s="48">
        <v>485404</v>
      </c>
      <c r="D31" s="48">
        <v>2116579</v>
      </c>
      <c r="E31" s="48">
        <v>2391542</v>
      </c>
      <c r="F31" s="49">
        <v>12.99</v>
      </c>
      <c r="G31" s="13"/>
      <c r="H31" s="13"/>
      <c r="I31" s="13"/>
    </row>
    <row r="32" spans="1:9" x14ac:dyDescent="0.3">
      <c r="A32" s="50" t="s">
        <v>119</v>
      </c>
      <c r="B32" s="51">
        <v>168698</v>
      </c>
      <c r="C32" s="51">
        <v>173654</v>
      </c>
      <c r="D32" s="51">
        <v>637998</v>
      </c>
      <c r="E32" s="51">
        <v>767018</v>
      </c>
      <c r="F32" s="52">
        <v>20.22</v>
      </c>
      <c r="G32" s="13"/>
      <c r="H32" s="13"/>
      <c r="I32" s="13"/>
    </row>
    <row r="33" spans="1:9" x14ac:dyDescent="0.3">
      <c r="A33" s="47" t="s">
        <v>120</v>
      </c>
      <c r="B33" s="48">
        <v>22342</v>
      </c>
      <c r="C33" s="48">
        <v>25588</v>
      </c>
      <c r="D33" s="48">
        <v>87185</v>
      </c>
      <c r="E33" s="48">
        <v>99406</v>
      </c>
      <c r="F33" s="49">
        <v>14.02</v>
      </c>
      <c r="G33" s="13"/>
      <c r="H33" s="13"/>
      <c r="I33" s="13"/>
    </row>
    <row r="34" spans="1:9" x14ac:dyDescent="0.3">
      <c r="A34" s="50" t="s">
        <v>121</v>
      </c>
      <c r="B34" s="51">
        <v>35656</v>
      </c>
      <c r="C34" s="51">
        <v>26171</v>
      </c>
      <c r="D34" s="51">
        <v>95193</v>
      </c>
      <c r="E34" s="51">
        <v>109708</v>
      </c>
      <c r="F34" s="52">
        <v>15.25</v>
      </c>
      <c r="G34" s="13"/>
      <c r="H34" s="13"/>
      <c r="I34" s="13"/>
    </row>
    <row r="35" spans="1:9" x14ac:dyDescent="0.3">
      <c r="A35" s="53" t="s">
        <v>122</v>
      </c>
      <c r="B35" s="54">
        <v>6003312</v>
      </c>
      <c r="C35" s="54">
        <v>7235471</v>
      </c>
      <c r="D35" s="54">
        <v>26036105</v>
      </c>
      <c r="E35" s="54">
        <v>26883866</v>
      </c>
      <c r="F35" s="55">
        <v>3.26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F430A-F69D-48D2-AB8C-7E401AF1A7C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59153</v>
      </c>
      <c r="C7" s="48">
        <v>64808</v>
      </c>
      <c r="D7" s="48">
        <v>295881</v>
      </c>
      <c r="E7" s="48">
        <v>266644</v>
      </c>
      <c r="F7" s="49">
        <v>-9.8800000000000008</v>
      </c>
      <c r="G7" s="13"/>
      <c r="H7" s="13"/>
      <c r="I7" s="13"/>
    </row>
    <row r="8" spans="1:12" x14ac:dyDescent="0.3">
      <c r="A8" s="50" t="s">
        <v>95</v>
      </c>
      <c r="B8" s="51">
        <v>85568</v>
      </c>
      <c r="C8" s="51">
        <v>105397</v>
      </c>
      <c r="D8" s="51">
        <v>440296</v>
      </c>
      <c r="E8" s="51">
        <v>386485</v>
      </c>
      <c r="F8" s="52">
        <v>-12.22</v>
      </c>
      <c r="G8" s="13"/>
      <c r="H8" s="13"/>
      <c r="I8" s="13"/>
    </row>
    <row r="9" spans="1:12" x14ac:dyDescent="0.3">
      <c r="A9" s="47" t="s">
        <v>96</v>
      </c>
      <c r="B9" s="48">
        <v>85086</v>
      </c>
      <c r="C9" s="48">
        <v>134594</v>
      </c>
      <c r="D9" s="48">
        <v>389191</v>
      </c>
      <c r="E9" s="48">
        <v>478076</v>
      </c>
      <c r="F9" s="49">
        <v>22.84</v>
      </c>
      <c r="G9" s="13"/>
      <c r="H9" s="13"/>
      <c r="I9" s="13"/>
    </row>
    <row r="10" spans="1:12" x14ac:dyDescent="0.3">
      <c r="A10" s="50" t="s">
        <v>97</v>
      </c>
      <c r="B10" s="51">
        <v>72821</v>
      </c>
      <c r="C10" s="51">
        <v>106318</v>
      </c>
      <c r="D10" s="51">
        <v>282233</v>
      </c>
      <c r="E10" s="51">
        <v>338359</v>
      </c>
      <c r="F10" s="52">
        <v>19.89</v>
      </c>
      <c r="G10" s="13"/>
      <c r="H10" s="13"/>
      <c r="I10" s="13"/>
    </row>
    <row r="11" spans="1:12" x14ac:dyDescent="0.3">
      <c r="A11" s="47" t="s">
        <v>98</v>
      </c>
      <c r="B11" s="48">
        <v>6081684</v>
      </c>
      <c r="C11" s="48">
        <v>6235398</v>
      </c>
      <c r="D11" s="48">
        <v>24756863</v>
      </c>
      <c r="E11" s="48">
        <v>23683474</v>
      </c>
      <c r="F11" s="49">
        <v>-4.34</v>
      </c>
      <c r="G11" s="13"/>
      <c r="H11" s="13"/>
      <c r="I11" s="13"/>
    </row>
    <row r="12" spans="1:12" x14ac:dyDescent="0.3">
      <c r="A12" s="50" t="s">
        <v>99</v>
      </c>
      <c r="B12" s="51">
        <v>107097</v>
      </c>
      <c r="C12" s="51">
        <v>195809</v>
      </c>
      <c r="D12" s="51">
        <v>382957</v>
      </c>
      <c r="E12" s="51">
        <v>839952</v>
      </c>
      <c r="F12" s="52">
        <v>119.33</v>
      </c>
      <c r="G12" s="13"/>
      <c r="H12" s="13"/>
      <c r="I12" s="13"/>
    </row>
    <row r="13" spans="1:12" x14ac:dyDescent="0.3">
      <c r="A13" s="47" t="s">
        <v>100</v>
      </c>
      <c r="B13" s="48">
        <v>608881</v>
      </c>
      <c r="C13" s="48">
        <v>945655</v>
      </c>
      <c r="D13" s="48">
        <v>3481404</v>
      </c>
      <c r="E13" s="48">
        <v>3623000</v>
      </c>
      <c r="F13" s="49">
        <v>4.07</v>
      </c>
      <c r="G13" s="13"/>
      <c r="H13" s="13"/>
      <c r="I13" s="13"/>
    </row>
    <row r="14" spans="1:12" x14ac:dyDescent="0.3">
      <c r="A14" s="50" t="s">
        <v>101</v>
      </c>
      <c r="B14" s="51">
        <v>2961111</v>
      </c>
      <c r="C14" s="51">
        <v>4202189</v>
      </c>
      <c r="D14" s="51">
        <v>13192985</v>
      </c>
      <c r="E14" s="51">
        <v>16255884</v>
      </c>
      <c r="F14" s="52">
        <v>23.22</v>
      </c>
      <c r="G14" s="13"/>
      <c r="H14" s="13"/>
      <c r="I14" s="13"/>
    </row>
    <row r="15" spans="1:12" x14ac:dyDescent="0.3">
      <c r="A15" s="47" t="s">
        <v>102</v>
      </c>
      <c r="B15" s="48">
        <v>718340</v>
      </c>
      <c r="C15" s="48">
        <v>737760</v>
      </c>
      <c r="D15" s="48">
        <v>3085966</v>
      </c>
      <c r="E15" s="48">
        <v>2743862</v>
      </c>
      <c r="F15" s="49">
        <v>-11.09</v>
      </c>
      <c r="G15" s="13"/>
      <c r="H15" s="13"/>
      <c r="I15" s="13"/>
    </row>
    <row r="16" spans="1:12" x14ac:dyDescent="0.3">
      <c r="A16" s="50" t="s">
        <v>103</v>
      </c>
      <c r="B16" s="51">
        <v>92892</v>
      </c>
      <c r="C16" s="51">
        <v>104763</v>
      </c>
      <c r="D16" s="51">
        <v>359741</v>
      </c>
      <c r="E16" s="51">
        <v>289489</v>
      </c>
      <c r="F16" s="52">
        <v>-19.53</v>
      </c>
      <c r="G16" s="13"/>
      <c r="H16" s="13"/>
      <c r="I16" s="13"/>
    </row>
    <row r="17" spans="1:9" x14ac:dyDescent="0.3">
      <c r="A17" s="47" t="s">
        <v>104</v>
      </c>
      <c r="B17" s="48">
        <v>139005</v>
      </c>
      <c r="C17" s="48">
        <v>153682</v>
      </c>
      <c r="D17" s="48">
        <v>717354</v>
      </c>
      <c r="E17" s="48">
        <v>634858</v>
      </c>
      <c r="F17" s="49">
        <v>-11.5</v>
      </c>
      <c r="G17" s="13"/>
      <c r="H17" s="13"/>
      <c r="I17" s="13"/>
    </row>
    <row r="18" spans="1:9" x14ac:dyDescent="0.3">
      <c r="A18" s="50" t="s">
        <v>105</v>
      </c>
      <c r="B18" s="51">
        <v>33933</v>
      </c>
      <c r="C18" s="51">
        <v>51032</v>
      </c>
      <c r="D18" s="51">
        <v>179476</v>
      </c>
      <c r="E18" s="51">
        <v>195953</v>
      </c>
      <c r="F18" s="52">
        <v>9.18</v>
      </c>
      <c r="G18" s="13"/>
      <c r="H18" s="13"/>
      <c r="I18" s="13"/>
    </row>
    <row r="19" spans="1:9" x14ac:dyDescent="0.3">
      <c r="A19" s="47" t="s">
        <v>106</v>
      </c>
      <c r="B19" s="48">
        <v>67024</v>
      </c>
      <c r="C19" s="48">
        <v>81869</v>
      </c>
      <c r="D19" s="48">
        <v>251932</v>
      </c>
      <c r="E19" s="48">
        <v>287100</v>
      </c>
      <c r="F19" s="49">
        <v>13.96</v>
      </c>
      <c r="G19" s="13"/>
      <c r="H19" s="13"/>
      <c r="I19" s="13"/>
    </row>
    <row r="20" spans="1:9" x14ac:dyDescent="0.3">
      <c r="A20" s="50" t="s">
        <v>107</v>
      </c>
      <c r="B20" s="51">
        <v>157309</v>
      </c>
      <c r="C20" s="51">
        <v>119258</v>
      </c>
      <c r="D20" s="51">
        <v>612505</v>
      </c>
      <c r="E20" s="51">
        <v>597913</v>
      </c>
      <c r="F20" s="52">
        <v>-2.38</v>
      </c>
      <c r="G20" s="13"/>
      <c r="H20" s="13"/>
      <c r="I20" s="13"/>
    </row>
    <row r="21" spans="1:9" x14ac:dyDescent="0.3">
      <c r="A21" s="47" t="s">
        <v>108</v>
      </c>
      <c r="B21" s="48">
        <v>116876</v>
      </c>
      <c r="C21" s="48">
        <v>90915</v>
      </c>
      <c r="D21" s="48">
        <v>480163</v>
      </c>
      <c r="E21" s="48">
        <v>355370</v>
      </c>
      <c r="F21" s="49">
        <v>-25.99</v>
      </c>
      <c r="G21" s="13"/>
      <c r="H21" s="13"/>
      <c r="I21" s="13"/>
    </row>
    <row r="22" spans="1:9" x14ac:dyDescent="0.3">
      <c r="A22" s="50" t="s">
        <v>109</v>
      </c>
      <c r="B22" s="51">
        <v>1019508</v>
      </c>
      <c r="C22" s="51">
        <v>1558024</v>
      </c>
      <c r="D22" s="51">
        <v>4666791</v>
      </c>
      <c r="E22" s="51">
        <v>5708981</v>
      </c>
      <c r="F22" s="52">
        <v>22.33</v>
      </c>
      <c r="G22" s="13"/>
      <c r="H22" s="13"/>
      <c r="I22" s="13"/>
    </row>
    <row r="23" spans="1:9" x14ac:dyDescent="0.3">
      <c r="A23" s="47" t="s">
        <v>110</v>
      </c>
      <c r="B23" s="48">
        <v>79495</v>
      </c>
      <c r="C23" s="48">
        <v>174952</v>
      </c>
      <c r="D23" s="48">
        <v>363126</v>
      </c>
      <c r="E23" s="48">
        <v>659068</v>
      </c>
      <c r="F23" s="49">
        <v>81.5</v>
      </c>
      <c r="G23" s="13"/>
      <c r="H23" s="13"/>
      <c r="I23" s="13"/>
    </row>
    <row r="24" spans="1:9" x14ac:dyDescent="0.3">
      <c r="A24" s="50" t="s">
        <v>111</v>
      </c>
      <c r="B24" s="51">
        <v>97182</v>
      </c>
      <c r="C24" s="51">
        <v>90913</v>
      </c>
      <c r="D24" s="51">
        <v>420082</v>
      </c>
      <c r="E24" s="51">
        <v>375935</v>
      </c>
      <c r="F24" s="52">
        <v>-10.51</v>
      </c>
      <c r="G24" s="13"/>
      <c r="H24" s="13"/>
      <c r="I24" s="13"/>
    </row>
    <row r="25" spans="1:9" x14ac:dyDescent="0.3">
      <c r="A25" s="47" t="s">
        <v>112</v>
      </c>
      <c r="B25" s="48">
        <v>27689</v>
      </c>
      <c r="C25" s="48">
        <v>42443</v>
      </c>
      <c r="D25" s="48">
        <v>193391</v>
      </c>
      <c r="E25" s="48">
        <v>157357</v>
      </c>
      <c r="F25" s="49">
        <v>-18.63</v>
      </c>
      <c r="G25" s="13"/>
      <c r="H25" s="13"/>
      <c r="I25" s="13"/>
    </row>
    <row r="26" spans="1:9" x14ac:dyDescent="0.3">
      <c r="A26" s="50" t="s">
        <v>113</v>
      </c>
      <c r="B26" s="51">
        <v>9439</v>
      </c>
      <c r="C26" s="51">
        <v>17018</v>
      </c>
      <c r="D26" s="51">
        <v>178498</v>
      </c>
      <c r="E26" s="51">
        <v>37990</v>
      </c>
      <c r="F26" s="52">
        <v>-78.72</v>
      </c>
      <c r="G26" s="13"/>
      <c r="H26" s="13"/>
      <c r="I26" s="13"/>
    </row>
    <row r="27" spans="1:9" x14ac:dyDescent="0.3">
      <c r="A27" s="47" t="s">
        <v>114</v>
      </c>
      <c r="B27" s="48">
        <v>113918</v>
      </c>
      <c r="C27" s="48">
        <v>189194</v>
      </c>
      <c r="D27" s="48">
        <v>671064</v>
      </c>
      <c r="E27" s="48">
        <v>842992</v>
      </c>
      <c r="F27" s="49">
        <v>25.62</v>
      </c>
      <c r="G27" s="13"/>
      <c r="H27" s="13"/>
      <c r="I27" s="13"/>
    </row>
    <row r="28" spans="1:9" x14ac:dyDescent="0.3">
      <c r="A28" s="50" t="s">
        <v>115</v>
      </c>
      <c r="B28" s="51">
        <v>502354</v>
      </c>
      <c r="C28" s="51">
        <v>586077</v>
      </c>
      <c r="D28" s="51">
        <v>2348386</v>
      </c>
      <c r="E28" s="51">
        <v>2283280</v>
      </c>
      <c r="F28" s="52">
        <v>-2.77</v>
      </c>
      <c r="G28" s="13"/>
      <c r="H28" s="13"/>
      <c r="I28" s="13"/>
    </row>
    <row r="29" spans="1:9" x14ac:dyDescent="0.3">
      <c r="A29" s="47" t="s">
        <v>116</v>
      </c>
      <c r="B29" s="48">
        <v>116557</v>
      </c>
      <c r="C29" s="48">
        <v>237413</v>
      </c>
      <c r="D29" s="48">
        <v>734255</v>
      </c>
      <c r="E29" s="48">
        <v>966523</v>
      </c>
      <c r="F29" s="49">
        <v>31.63</v>
      </c>
      <c r="G29" s="13"/>
      <c r="H29" s="13"/>
      <c r="I29" s="13"/>
    </row>
    <row r="30" spans="1:9" x14ac:dyDescent="0.3">
      <c r="A30" s="50" t="s">
        <v>117</v>
      </c>
      <c r="B30" s="51">
        <v>116099</v>
      </c>
      <c r="C30" s="51">
        <v>150756</v>
      </c>
      <c r="D30" s="51">
        <v>542828</v>
      </c>
      <c r="E30" s="51">
        <v>501876</v>
      </c>
      <c r="F30" s="52">
        <v>-7.54</v>
      </c>
      <c r="G30" s="13"/>
      <c r="H30" s="13"/>
      <c r="I30" s="13"/>
    </row>
    <row r="31" spans="1:9" x14ac:dyDescent="0.3">
      <c r="A31" s="47" t="s">
        <v>118</v>
      </c>
      <c r="B31" s="48">
        <v>182704</v>
      </c>
      <c r="C31" s="48">
        <v>218739</v>
      </c>
      <c r="D31" s="48">
        <v>632267</v>
      </c>
      <c r="E31" s="48">
        <v>753834</v>
      </c>
      <c r="F31" s="49">
        <v>19.23</v>
      </c>
      <c r="G31" s="13"/>
      <c r="H31" s="13"/>
      <c r="I31" s="13"/>
    </row>
    <row r="32" spans="1:9" x14ac:dyDescent="0.3">
      <c r="A32" s="50" t="s">
        <v>119</v>
      </c>
      <c r="B32" s="51">
        <v>5929648</v>
      </c>
      <c r="C32" s="51">
        <v>6729255</v>
      </c>
      <c r="D32" s="51">
        <v>24174080</v>
      </c>
      <c r="E32" s="51">
        <v>26221766</v>
      </c>
      <c r="F32" s="52">
        <v>8.4700000000000006</v>
      </c>
      <c r="G32" s="13"/>
      <c r="H32" s="13"/>
      <c r="I32" s="13"/>
    </row>
    <row r="33" spans="1:9" x14ac:dyDescent="0.3">
      <c r="A33" s="47" t="s">
        <v>120</v>
      </c>
      <c r="B33" s="48">
        <v>225602</v>
      </c>
      <c r="C33" s="48">
        <v>371216</v>
      </c>
      <c r="D33" s="48">
        <v>1176087</v>
      </c>
      <c r="E33" s="48">
        <v>1368535</v>
      </c>
      <c r="F33" s="49">
        <v>16.36</v>
      </c>
      <c r="G33" s="13"/>
      <c r="H33" s="13"/>
      <c r="I33" s="13"/>
    </row>
    <row r="34" spans="1:9" x14ac:dyDescent="0.3">
      <c r="A34" s="50" t="s">
        <v>121</v>
      </c>
      <c r="B34" s="51">
        <v>44180</v>
      </c>
      <c r="C34" s="51">
        <v>63313</v>
      </c>
      <c r="D34" s="51">
        <v>206321</v>
      </c>
      <c r="E34" s="51">
        <v>256546</v>
      </c>
      <c r="F34" s="52">
        <v>24.34</v>
      </c>
      <c r="G34" s="13"/>
      <c r="H34" s="13"/>
      <c r="I34" s="13"/>
    </row>
    <row r="35" spans="1:9" x14ac:dyDescent="0.3">
      <c r="A35" s="53" t="s">
        <v>122</v>
      </c>
      <c r="B35" s="54">
        <v>19851155</v>
      </c>
      <c r="C35" s="54">
        <v>23758760</v>
      </c>
      <c r="D35" s="54">
        <v>85216123</v>
      </c>
      <c r="E35" s="54">
        <v>91111102</v>
      </c>
      <c r="F35" s="55">
        <v>6.92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F120D-D219-494A-9A32-D112DC9E01D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80574</v>
      </c>
      <c r="C8" s="51">
        <v>87865</v>
      </c>
      <c r="D8" s="51">
        <v>393623</v>
      </c>
      <c r="E8" s="51">
        <v>339231</v>
      </c>
      <c r="F8" s="52">
        <v>-13.82</v>
      </c>
      <c r="G8" s="13"/>
      <c r="H8" s="13"/>
      <c r="I8" s="13"/>
    </row>
    <row r="9" spans="1:12" x14ac:dyDescent="0.3">
      <c r="A9" s="47" t="s">
        <v>96</v>
      </c>
      <c r="B9" s="48">
        <v>32269</v>
      </c>
      <c r="C9" s="48">
        <v>41173</v>
      </c>
      <c r="D9" s="48">
        <v>135430</v>
      </c>
      <c r="E9" s="48">
        <v>160243</v>
      </c>
      <c r="F9" s="49">
        <v>18.32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448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5382372</v>
      </c>
      <c r="C11" s="48">
        <v>5091805</v>
      </c>
      <c r="D11" s="48">
        <v>21337006</v>
      </c>
      <c r="E11" s="48">
        <v>19556072</v>
      </c>
      <c r="F11" s="49">
        <v>-8.35</v>
      </c>
      <c r="G11" s="13"/>
      <c r="H11" s="13"/>
      <c r="I11" s="13"/>
    </row>
    <row r="12" spans="1:12" x14ac:dyDescent="0.3">
      <c r="A12" s="50" t="s">
        <v>99</v>
      </c>
      <c r="B12" s="51">
        <v>58229</v>
      </c>
      <c r="C12" s="51">
        <v>126045</v>
      </c>
      <c r="D12" s="51">
        <v>155065</v>
      </c>
      <c r="E12" s="51">
        <v>615398</v>
      </c>
      <c r="F12" s="52">
        <v>296.86</v>
      </c>
      <c r="G12" s="13"/>
      <c r="H12" s="13"/>
      <c r="I12" s="13"/>
    </row>
    <row r="13" spans="1:12" x14ac:dyDescent="0.3">
      <c r="A13" s="47" t="s">
        <v>100</v>
      </c>
      <c r="B13" s="48">
        <v>18962</v>
      </c>
      <c r="C13" s="48">
        <v>30087</v>
      </c>
      <c r="D13" s="48">
        <v>112427</v>
      </c>
      <c r="E13" s="48">
        <v>109471</v>
      </c>
      <c r="F13" s="49">
        <v>-2.63</v>
      </c>
      <c r="G13" s="13"/>
      <c r="H13" s="13"/>
      <c r="I13" s="13"/>
    </row>
    <row r="14" spans="1:12" x14ac:dyDescent="0.3">
      <c r="A14" s="50" t="s">
        <v>101</v>
      </c>
      <c r="B14" s="51">
        <v>2442896</v>
      </c>
      <c r="C14" s="51">
        <v>3352699</v>
      </c>
      <c r="D14" s="51">
        <v>10027369</v>
      </c>
      <c r="E14" s="51">
        <v>12957860</v>
      </c>
      <c r="F14" s="52">
        <v>29.22</v>
      </c>
      <c r="G14" s="13"/>
      <c r="H14" s="13"/>
      <c r="I14" s="13"/>
    </row>
    <row r="15" spans="1:12" x14ac:dyDescent="0.3">
      <c r="A15" s="47" t="s">
        <v>102</v>
      </c>
      <c r="B15" s="48">
        <v>464249</v>
      </c>
      <c r="C15" s="48">
        <v>490329</v>
      </c>
      <c r="D15" s="48">
        <v>2029293</v>
      </c>
      <c r="E15" s="48">
        <v>1800961</v>
      </c>
      <c r="F15" s="49">
        <v>-11.25</v>
      </c>
      <c r="G15" s="13"/>
      <c r="H15" s="13"/>
      <c r="I15" s="13"/>
    </row>
    <row r="16" spans="1:12" x14ac:dyDescent="0.3">
      <c r="A16" s="50" t="s">
        <v>103</v>
      </c>
      <c r="B16" s="51">
        <v>55052</v>
      </c>
      <c r="C16" s="51">
        <v>52536</v>
      </c>
      <c r="D16" s="51">
        <v>247460</v>
      </c>
      <c r="E16" s="51">
        <v>176571</v>
      </c>
      <c r="F16" s="52">
        <v>-28.65</v>
      </c>
      <c r="G16" s="13"/>
      <c r="H16" s="13"/>
      <c r="I16" s="13"/>
    </row>
    <row r="17" spans="1:9" x14ac:dyDescent="0.3">
      <c r="A17" s="47" t="s">
        <v>104</v>
      </c>
      <c r="B17" s="48">
        <v>130262</v>
      </c>
      <c r="C17" s="48">
        <v>143384</v>
      </c>
      <c r="D17" s="48">
        <v>680632</v>
      </c>
      <c r="E17" s="48">
        <v>579065</v>
      </c>
      <c r="F17" s="49">
        <v>-14.92</v>
      </c>
      <c r="G17" s="13"/>
      <c r="H17" s="13"/>
      <c r="I17" s="13"/>
    </row>
    <row r="18" spans="1:9" x14ac:dyDescent="0.3">
      <c r="A18" s="50" t="s">
        <v>105</v>
      </c>
      <c r="B18" s="51">
        <v>4399</v>
      </c>
      <c r="C18" s="51">
        <v>5826</v>
      </c>
      <c r="D18" s="51">
        <v>23730</v>
      </c>
      <c r="E18" s="51">
        <v>25884</v>
      </c>
      <c r="F18" s="52">
        <v>9.08</v>
      </c>
      <c r="G18" s="13"/>
      <c r="H18" s="13"/>
      <c r="I18" s="13"/>
    </row>
    <row r="19" spans="1:9" x14ac:dyDescent="0.3">
      <c r="A19" s="47" t="s">
        <v>106</v>
      </c>
      <c r="B19" s="48">
        <v>6188</v>
      </c>
      <c r="C19" s="48">
        <v>11498</v>
      </c>
      <c r="D19" s="48">
        <v>28862</v>
      </c>
      <c r="E19" s="48">
        <v>47122</v>
      </c>
      <c r="F19" s="49">
        <v>63.27</v>
      </c>
      <c r="G19" s="13"/>
      <c r="H19" s="13"/>
      <c r="I19" s="13"/>
    </row>
    <row r="20" spans="1:9" x14ac:dyDescent="0.3">
      <c r="A20" s="50" t="s">
        <v>107</v>
      </c>
      <c r="B20" s="51">
        <v>73126</v>
      </c>
      <c r="C20" s="51">
        <v>59861</v>
      </c>
      <c r="D20" s="51">
        <v>319491</v>
      </c>
      <c r="E20" s="51">
        <v>311408</v>
      </c>
      <c r="F20" s="52">
        <v>-2.5299999999999998</v>
      </c>
      <c r="G20" s="13"/>
      <c r="H20" s="13"/>
      <c r="I20" s="13"/>
    </row>
    <row r="21" spans="1:9" x14ac:dyDescent="0.3">
      <c r="A21" s="47" t="s">
        <v>108</v>
      </c>
      <c r="B21" s="48">
        <v>40656</v>
      </c>
      <c r="C21" s="48">
        <v>46547</v>
      </c>
      <c r="D21" s="48">
        <v>202885</v>
      </c>
      <c r="E21" s="48">
        <v>180705</v>
      </c>
      <c r="F21" s="49">
        <v>-10.93</v>
      </c>
      <c r="G21" s="13"/>
      <c r="H21" s="13"/>
      <c r="I21" s="13"/>
    </row>
    <row r="22" spans="1:9" x14ac:dyDescent="0.3">
      <c r="A22" s="50" t="s">
        <v>109</v>
      </c>
      <c r="B22" s="51">
        <v>758991</v>
      </c>
      <c r="C22" s="51">
        <v>1255956</v>
      </c>
      <c r="D22" s="51">
        <v>3340399</v>
      </c>
      <c r="E22" s="51">
        <v>4521003</v>
      </c>
      <c r="F22" s="52">
        <v>35.340000000000003</v>
      </c>
      <c r="G22" s="13"/>
      <c r="H22" s="13"/>
      <c r="I22" s="13"/>
    </row>
    <row r="23" spans="1:9" x14ac:dyDescent="0.3">
      <c r="A23" s="47" t="s">
        <v>110</v>
      </c>
      <c r="B23" s="48">
        <v>58866</v>
      </c>
      <c r="C23" s="48">
        <v>136727</v>
      </c>
      <c r="D23" s="48">
        <v>230187</v>
      </c>
      <c r="E23" s="48">
        <v>508973</v>
      </c>
      <c r="F23" s="49">
        <v>121.11</v>
      </c>
      <c r="G23" s="13"/>
      <c r="H23" s="13"/>
      <c r="I23" s="13"/>
    </row>
    <row r="24" spans="1:9" x14ac:dyDescent="0.3">
      <c r="A24" s="50" t="s">
        <v>111</v>
      </c>
      <c r="B24" s="51">
        <v>43212</v>
      </c>
      <c r="C24" s="51">
        <v>36651</v>
      </c>
      <c r="D24" s="51">
        <v>182602</v>
      </c>
      <c r="E24" s="51">
        <v>161040</v>
      </c>
      <c r="F24" s="52">
        <v>-11.81</v>
      </c>
      <c r="G24" s="13"/>
      <c r="H24" s="13"/>
      <c r="I24" s="13"/>
    </row>
    <row r="25" spans="1:9" x14ac:dyDescent="0.3">
      <c r="A25" s="47" t="s">
        <v>112</v>
      </c>
      <c r="B25" s="48">
        <v>5568</v>
      </c>
      <c r="C25" s="48">
        <v>5682</v>
      </c>
      <c r="D25" s="48">
        <v>35836</v>
      </c>
      <c r="E25" s="48">
        <v>19927</v>
      </c>
      <c r="F25" s="49">
        <v>-44.39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461</v>
      </c>
      <c r="E26" s="51">
        <v>38</v>
      </c>
      <c r="F26" s="52">
        <v>-91.76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257815</v>
      </c>
      <c r="C28" s="51">
        <v>297054</v>
      </c>
      <c r="D28" s="51">
        <v>1146273</v>
      </c>
      <c r="E28" s="51">
        <v>1168847</v>
      </c>
      <c r="F28" s="52">
        <v>1.97</v>
      </c>
      <c r="G28" s="13"/>
      <c r="H28" s="13"/>
      <c r="I28" s="13"/>
    </row>
    <row r="29" spans="1:9" x14ac:dyDescent="0.3">
      <c r="A29" s="47" t="s">
        <v>116</v>
      </c>
      <c r="B29" s="48">
        <v>16888</v>
      </c>
      <c r="C29" s="48">
        <v>36125</v>
      </c>
      <c r="D29" s="48">
        <v>77382</v>
      </c>
      <c r="E29" s="48">
        <v>129179</v>
      </c>
      <c r="F29" s="49">
        <v>66.94</v>
      </c>
      <c r="G29" s="13"/>
      <c r="H29" s="13"/>
      <c r="I29" s="13"/>
    </row>
    <row r="30" spans="1:9" x14ac:dyDescent="0.3">
      <c r="A30" s="50" t="s">
        <v>117</v>
      </c>
      <c r="B30" s="51">
        <v>49973</v>
      </c>
      <c r="C30" s="51">
        <v>77476</v>
      </c>
      <c r="D30" s="51">
        <v>289873</v>
      </c>
      <c r="E30" s="51">
        <v>299186</v>
      </c>
      <c r="F30" s="52">
        <v>3.21</v>
      </c>
      <c r="G30" s="13"/>
      <c r="H30" s="13"/>
      <c r="I30" s="13"/>
    </row>
    <row r="31" spans="1:9" x14ac:dyDescent="0.3">
      <c r="A31" s="47" t="s">
        <v>118</v>
      </c>
      <c r="B31" s="48">
        <v>32107</v>
      </c>
      <c r="C31" s="48">
        <v>42927</v>
      </c>
      <c r="D31" s="48">
        <v>138339</v>
      </c>
      <c r="E31" s="48">
        <v>148503</v>
      </c>
      <c r="F31" s="49">
        <v>7.35</v>
      </c>
      <c r="G31" s="13"/>
      <c r="H31" s="13"/>
      <c r="I31" s="13"/>
    </row>
    <row r="32" spans="1:9" x14ac:dyDescent="0.3">
      <c r="A32" s="50" t="s">
        <v>119</v>
      </c>
      <c r="B32" s="51">
        <v>5216758</v>
      </c>
      <c r="C32" s="51">
        <v>5528642</v>
      </c>
      <c r="D32" s="51">
        <v>20044188</v>
      </c>
      <c r="E32" s="51">
        <v>21626903</v>
      </c>
      <c r="F32" s="52">
        <v>7.9</v>
      </c>
      <c r="G32" s="13"/>
      <c r="H32" s="13"/>
      <c r="I32" s="13"/>
    </row>
    <row r="33" spans="1:9" x14ac:dyDescent="0.3">
      <c r="A33" s="47" t="s">
        <v>120</v>
      </c>
      <c r="B33" s="48">
        <v>172433</v>
      </c>
      <c r="C33" s="48">
        <v>254291</v>
      </c>
      <c r="D33" s="48">
        <v>823949</v>
      </c>
      <c r="E33" s="48">
        <v>932131</v>
      </c>
      <c r="F33" s="49">
        <v>13.13</v>
      </c>
      <c r="G33" s="13"/>
      <c r="H33" s="13"/>
      <c r="I33" s="13"/>
    </row>
    <row r="34" spans="1:9" x14ac:dyDescent="0.3">
      <c r="A34" s="50" t="s">
        <v>121</v>
      </c>
      <c r="B34" s="51">
        <v>17361</v>
      </c>
      <c r="C34" s="51">
        <v>23406</v>
      </c>
      <c r="D34" s="51">
        <v>105247</v>
      </c>
      <c r="E34" s="51">
        <v>92330</v>
      </c>
      <c r="F34" s="52">
        <v>-12.27</v>
      </c>
      <c r="G34" s="13"/>
      <c r="H34" s="13"/>
      <c r="I34" s="13"/>
    </row>
    <row r="35" spans="1:9" x14ac:dyDescent="0.3">
      <c r="A35" s="53" t="s">
        <v>122</v>
      </c>
      <c r="B35" s="54">
        <v>15419206</v>
      </c>
      <c r="C35" s="54">
        <v>17234592</v>
      </c>
      <c r="D35" s="54">
        <v>62108009</v>
      </c>
      <c r="E35" s="54">
        <v>66468499</v>
      </c>
      <c r="F35" s="55">
        <v>7.02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59238-4CD4-4DB7-A81B-4AFAE767A52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2696</v>
      </c>
      <c r="C7" s="48">
        <v>2224</v>
      </c>
      <c r="D7" s="48">
        <v>8953</v>
      </c>
      <c r="E7" s="48">
        <v>7318</v>
      </c>
      <c r="F7" s="49">
        <v>-18.260000000000002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3</v>
      </c>
      <c r="D8" s="51">
        <v>75</v>
      </c>
      <c r="E8" s="51">
        <v>303</v>
      </c>
      <c r="F8" s="52">
        <v>302.98</v>
      </c>
      <c r="G8" s="13"/>
      <c r="H8" s="13"/>
      <c r="I8" s="13"/>
    </row>
    <row r="9" spans="1:12" x14ac:dyDescent="0.3">
      <c r="A9" s="47" t="s">
        <v>96</v>
      </c>
      <c r="B9" s="48">
        <v>84</v>
      </c>
      <c r="C9" s="48">
        <v>247</v>
      </c>
      <c r="D9" s="48">
        <v>902</v>
      </c>
      <c r="E9" s="48">
        <v>716</v>
      </c>
      <c r="F9" s="49">
        <v>-20.55</v>
      </c>
      <c r="G9" s="13"/>
      <c r="H9" s="13"/>
      <c r="I9" s="13"/>
    </row>
    <row r="10" spans="1:12" x14ac:dyDescent="0.3">
      <c r="A10" s="50" t="s">
        <v>97</v>
      </c>
      <c r="B10" s="51">
        <v>1834</v>
      </c>
      <c r="C10" s="51">
        <v>3305</v>
      </c>
      <c r="D10" s="51">
        <v>7248</v>
      </c>
      <c r="E10" s="51">
        <v>8376</v>
      </c>
      <c r="F10" s="52">
        <v>15.56</v>
      </c>
      <c r="G10" s="13"/>
      <c r="H10" s="13"/>
      <c r="I10" s="13"/>
    </row>
    <row r="11" spans="1:12" x14ac:dyDescent="0.3">
      <c r="A11" s="47" t="s">
        <v>98</v>
      </c>
      <c r="B11" s="48">
        <v>30</v>
      </c>
      <c r="C11" s="48">
        <v>62</v>
      </c>
      <c r="D11" s="48">
        <v>181</v>
      </c>
      <c r="E11" s="48">
        <v>168</v>
      </c>
      <c r="F11" s="49">
        <v>-7.58</v>
      </c>
      <c r="G11" s="13"/>
      <c r="H11" s="13"/>
      <c r="I11" s="13"/>
    </row>
    <row r="12" spans="1:12" x14ac:dyDescent="0.3">
      <c r="A12" s="50" t="s">
        <v>99</v>
      </c>
      <c r="B12" s="51">
        <v>829</v>
      </c>
      <c r="C12" s="51">
        <v>987</v>
      </c>
      <c r="D12" s="51">
        <v>3963</v>
      </c>
      <c r="E12" s="51">
        <v>6609</v>
      </c>
      <c r="F12" s="52">
        <v>66.75</v>
      </c>
      <c r="G12" s="13"/>
      <c r="H12" s="13"/>
      <c r="I12" s="13"/>
    </row>
    <row r="13" spans="1:12" x14ac:dyDescent="0.3">
      <c r="A13" s="47" t="s">
        <v>100</v>
      </c>
      <c r="B13" s="48">
        <v>184</v>
      </c>
      <c r="C13" s="48">
        <v>176</v>
      </c>
      <c r="D13" s="48">
        <v>673</v>
      </c>
      <c r="E13" s="48">
        <v>617</v>
      </c>
      <c r="F13" s="49">
        <v>-8.2799999999999994</v>
      </c>
      <c r="G13" s="13"/>
      <c r="H13" s="13"/>
      <c r="I13" s="13"/>
    </row>
    <row r="14" spans="1:12" x14ac:dyDescent="0.3">
      <c r="A14" s="50" t="s">
        <v>101</v>
      </c>
      <c r="B14" s="51">
        <v>53</v>
      </c>
      <c r="C14" s="51">
        <v>340</v>
      </c>
      <c r="D14" s="51">
        <v>868</v>
      </c>
      <c r="E14" s="51">
        <v>800</v>
      </c>
      <c r="F14" s="52">
        <v>-7.81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42</v>
      </c>
      <c r="C16" s="51">
        <v>20</v>
      </c>
      <c r="D16" s="51">
        <v>155</v>
      </c>
      <c r="E16" s="51">
        <v>70</v>
      </c>
      <c r="F16" s="52">
        <v>-54.47</v>
      </c>
      <c r="G16" s="13"/>
      <c r="H16" s="13"/>
      <c r="I16" s="13"/>
    </row>
    <row r="17" spans="1:9" x14ac:dyDescent="0.3">
      <c r="A17" s="47" t="s">
        <v>104</v>
      </c>
      <c r="B17" s="48">
        <v>157</v>
      </c>
      <c r="C17" s="48">
        <v>100</v>
      </c>
      <c r="D17" s="48">
        <v>1040</v>
      </c>
      <c r="E17" s="48">
        <v>988</v>
      </c>
      <c r="F17" s="49">
        <v>-4.99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1</v>
      </c>
      <c r="E18" s="51">
        <v>0</v>
      </c>
      <c r="F18" s="52">
        <v>-65.400000000000006</v>
      </c>
      <c r="G18" s="13"/>
      <c r="H18" s="13"/>
      <c r="I18" s="13"/>
    </row>
    <row r="19" spans="1:9" x14ac:dyDescent="0.3">
      <c r="A19" s="47" t="s">
        <v>106</v>
      </c>
      <c r="B19" s="48">
        <v>9</v>
      </c>
      <c r="C19" s="48">
        <v>46</v>
      </c>
      <c r="D19" s="48">
        <v>31</v>
      </c>
      <c r="E19" s="48">
        <v>90</v>
      </c>
      <c r="F19" s="49">
        <v>187.34</v>
      </c>
      <c r="G19" s="13"/>
      <c r="H19" s="13"/>
      <c r="I19" s="13"/>
    </row>
    <row r="20" spans="1:9" x14ac:dyDescent="0.3">
      <c r="A20" s="50" t="s">
        <v>107</v>
      </c>
      <c r="B20" s="51">
        <v>637</v>
      </c>
      <c r="C20" s="51">
        <v>3076</v>
      </c>
      <c r="D20" s="51">
        <v>2486</v>
      </c>
      <c r="E20" s="51">
        <v>6376</v>
      </c>
      <c r="F20" s="52">
        <v>156.43</v>
      </c>
      <c r="G20" s="13"/>
      <c r="H20" s="13"/>
      <c r="I20" s="13"/>
    </row>
    <row r="21" spans="1:9" x14ac:dyDescent="0.3">
      <c r="A21" s="47" t="s">
        <v>108</v>
      </c>
      <c r="B21" s="48">
        <v>9</v>
      </c>
      <c r="C21" s="48">
        <v>17</v>
      </c>
      <c r="D21" s="48">
        <v>62</v>
      </c>
      <c r="E21" s="48">
        <v>70</v>
      </c>
      <c r="F21" s="49">
        <v>12.8</v>
      </c>
      <c r="G21" s="13"/>
      <c r="H21" s="13"/>
      <c r="I21" s="13"/>
    </row>
    <row r="22" spans="1:9" x14ac:dyDescent="0.3">
      <c r="A22" s="50" t="s">
        <v>109</v>
      </c>
      <c r="B22" s="51">
        <v>82</v>
      </c>
      <c r="C22" s="51">
        <v>171</v>
      </c>
      <c r="D22" s="51">
        <v>186</v>
      </c>
      <c r="E22" s="51">
        <v>356</v>
      </c>
      <c r="F22" s="52">
        <v>91.81</v>
      </c>
      <c r="G22" s="13"/>
      <c r="H22" s="13"/>
      <c r="I22" s="13"/>
    </row>
    <row r="23" spans="1:9" x14ac:dyDescent="0.3">
      <c r="A23" s="47" t="s">
        <v>110</v>
      </c>
      <c r="B23" s="48">
        <v>17</v>
      </c>
      <c r="C23" s="48">
        <v>14</v>
      </c>
      <c r="D23" s="48">
        <v>64</v>
      </c>
      <c r="E23" s="48">
        <v>223</v>
      </c>
      <c r="F23" s="49">
        <v>246.12</v>
      </c>
      <c r="G23" s="13"/>
      <c r="H23" s="13"/>
      <c r="I23" s="13"/>
    </row>
    <row r="24" spans="1:9" x14ac:dyDescent="0.3">
      <c r="A24" s="50" t="s">
        <v>111</v>
      </c>
      <c r="B24" s="51">
        <v>143</v>
      </c>
      <c r="C24" s="51">
        <v>181</v>
      </c>
      <c r="D24" s="51">
        <v>629</v>
      </c>
      <c r="E24" s="51">
        <v>617</v>
      </c>
      <c r="F24" s="52">
        <v>-1.94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37</v>
      </c>
      <c r="C26" s="51">
        <v>82</v>
      </c>
      <c r="D26" s="51">
        <v>190</v>
      </c>
      <c r="E26" s="51">
        <v>244</v>
      </c>
      <c r="F26" s="52">
        <v>28.55</v>
      </c>
      <c r="G26" s="13"/>
      <c r="H26" s="13"/>
      <c r="I26" s="13"/>
    </row>
    <row r="27" spans="1:9" x14ac:dyDescent="0.3">
      <c r="A27" s="47" t="s">
        <v>114</v>
      </c>
      <c r="B27" s="48">
        <v>1618</v>
      </c>
      <c r="C27" s="48">
        <v>1268</v>
      </c>
      <c r="D27" s="48">
        <v>8112</v>
      </c>
      <c r="E27" s="48">
        <v>7638</v>
      </c>
      <c r="F27" s="49">
        <v>-5.85</v>
      </c>
      <c r="G27" s="13"/>
      <c r="H27" s="13"/>
      <c r="I27" s="13"/>
    </row>
    <row r="28" spans="1:9" x14ac:dyDescent="0.3">
      <c r="A28" s="50" t="s">
        <v>115</v>
      </c>
      <c r="B28" s="51">
        <v>651</v>
      </c>
      <c r="C28" s="51">
        <v>482</v>
      </c>
      <c r="D28" s="51">
        <v>1580</v>
      </c>
      <c r="E28" s="51">
        <v>1536</v>
      </c>
      <c r="F28" s="52">
        <v>-2.81</v>
      </c>
      <c r="G28" s="13"/>
      <c r="H28" s="13"/>
      <c r="I28" s="13"/>
    </row>
    <row r="29" spans="1:9" x14ac:dyDescent="0.3">
      <c r="A29" s="47" t="s">
        <v>116</v>
      </c>
      <c r="B29" s="48">
        <v>887</v>
      </c>
      <c r="C29" s="48">
        <v>1590</v>
      </c>
      <c r="D29" s="48">
        <v>1980</v>
      </c>
      <c r="E29" s="48">
        <v>2970</v>
      </c>
      <c r="F29" s="49">
        <v>50.03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81</v>
      </c>
      <c r="C31" s="48">
        <v>210</v>
      </c>
      <c r="D31" s="48">
        <v>345</v>
      </c>
      <c r="E31" s="48">
        <v>488</v>
      </c>
      <c r="F31" s="49">
        <v>41.52</v>
      </c>
      <c r="G31" s="13"/>
      <c r="H31" s="13"/>
      <c r="I31" s="13"/>
    </row>
    <row r="32" spans="1:9" x14ac:dyDescent="0.3">
      <c r="A32" s="50" t="s">
        <v>119</v>
      </c>
      <c r="B32" s="51">
        <v>133</v>
      </c>
      <c r="C32" s="51">
        <v>133</v>
      </c>
      <c r="D32" s="51">
        <v>826</v>
      </c>
      <c r="E32" s="51">
        <v>722</v>
      </c>
      <c r="F32" s="52">
        <v>-12.65</v>
      </c>
      <c r="G32" s="13"/>
      <c r="H32" s="13"/>
      <c r="I32" s="13"/>
    </row>
    <row r="33" spans="1:9" x14ac:dyDescent="0.3">
      <c r="A33" s="47" t="s">
        <v>120</v>
      </c>
      <c r="B33" s="48">
        <v>2397</v>
      </c>
      <c r="C33" s="48">
        <v>2511</v>
      </c>
      <c r="D33" s="48">
        <v>10153</v>
      </c>
      <c r="E33" s="48">
        <v>10163</v>
      </c>
      <c r="F33" s="49">
        <v>0.1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12610</v>
      </c>
      <c r="C35" s="54">
        <v>17246</v>
      </c>
      <c r="D35" s="54">
        <v>50703</v>
      </c>
      <c r="E35" s="54">
        <v>57457</v>
      </c>
      <c r="F35" s="55">
        <v>13.32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97424-8767-4AAB-8E48-549F9E07F58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2340</v>
      </c>
      <c r="C7" s="48">
        <v>2387</v>
      </c>
      <c r="D7" s="48">
        <v>12010</v>
      </c>
      <c r="E7" s="48">
        <v>12365</v>
      </c>
      <c r="F7" s="49">
        <v>2.96</v>
      </c>
      <c r="G7" s="13"/>
      <c r="H7" s="13"/>
      <c r="I7" s="13"/>
    </row>
    <row r="8" spans="1:12" x14ac:dyDescent="0.3">
      <c r="A8" s="50" t="s">
        <v>95</v>
      </c>
      <c r="B8" s="51">
        <v>480</v>
      </c>
      <c r="C8" s="51">
        <v>1052</v>
      </c>
      <c r="D8" s="51">
        <v>5313</v>
      </c>
      <c r="E8" s="51">
        <v>4336</v>
      </c>
      <c r="F8" s="52">
        <v>-18.39</v>
      </c>
      <c r="G8" s="13"/>
      <c r="H8" s="13"/>
      <c r="I8" s="13"/>
    </row>
    <row r="9" spans="1:12" x14ac:dyDescent="0.3">
      <c r="A9" s="47" t="s">
        <v>96</v>
      </c>
      <c r="B9" s="48">
        <v>3573</v>
      </c>
      <c r="C9" s="48">
        <v>3482</v>
      </c>
      <c r="D9" s="48">
        <v>15568</v>
      </c>
      <c r="E9" s="48">
        <v>12909</v>
      </c>
      <c r="F9" s="49">
        <v>-17.079999999999998</v>
      </c>
      <c r="G9" s="13"/>
      <c r="H9" s="13"/>
      <c r="I9" s="13"/>
    </row>
    <row r="10" spans="1:12" x14ac:dyDescent="0.3">
      <c r="A10" s="50" t="s">
        <v>97</v>
      </c>
      <c r="B10" s="51">
        <v>5544</v>
      </c>
      <c r="C10" s="51">
        <v>5137</v>
      </c>
      <c r="D10" s="51">
        <v>18275</v>
      </c>
      <c r="E10" s="51">
        <v>16341</v>
      </c>
      <c r="F10" s="52">
        <v>-10.58</v>
      </c>
      <c r="G10" s="13"/>
      <c r="H10" s="13"/>
      <c r="I10" s="13"/>
    </row>
    <row r="11" spans="1:12" x14ac:dyDescent="0.3">
      <c r="A11" s="47" t="s">
        <v>98</v>
      </c>
      <c r="B11" s="48">
        <v>180772</v>
      </c>
      <c r="C11" s="48">
        <v>245902</v>
      </c>
      <c r="D11" s="48">
        <v>704724</v>
      </c>
      <c r="E11" s="48">
        <v>898735</v>
      </c>
      <c r="F11" s="49">
        <v>27.53</v>
      </c>
      <c r="G11" s="13"/>
      <c r="H11" s="13"/>
      <c r="I11" s="13"/>
    </row>
    <row r="12" spans="1:12" x14ac:dyDescent="0.3">
      <c r="A12" s="50" t="s">
        <v>99</v>
      </c>
      <c r="B12" s="51">
        <v>2802</v>
      </c>
      <c r="C12" s="51">
        <v>4659</v>
      </c>
      <c r="D12" s="51">
        <v>23458</v>
      </c>
      <c r="E12" s="51">
        <v>29142</v>
      </c>
      <c r="F12" s="52">
        <v>24.23</v>
      </c>
      <c r="G12" s="13"/>
      <c r="H12" s="13"/>
      <c r="I12" s="13"/>
    </row>
    <row r="13" spans="1:12" x14ac:dyDescent="0.3">
      <c r="A13" s="47" t="s">
        <v>100</v>
      </c>
      <c r="B13" s="48">
        <v>1058</v>
      </c>
      <c r="C13" s="48">
        <v>3064</v>
      </c>
      <c r="D13" s="48">
        <v>16160</v>
      </c>
      <c r="E13" s="48">
        <v>10334</v>
      </c>
      <c r="F13" s="49">
        <v>-36.049999999999997</v>
      </c>
      <c r="G13" s="13"/>
      <c r="H13" s="13"/>
      <c r="I13" s="13"/>
    </row>
    <row r="14" spans="1:12" x14ac:dyDescent="0.3">
      <c r="A14" s="50" t="s">
        <v>101</v>
      </c>
      <c r="B14" s="51">
        <v>65818</v>
      </c>
      <c r="C14" s="51">
        <v>116866</v>
      </c>
      <c r="D14" s="51">
        <v>361398</v>
      </c>
      <c r="E14" s="51">
        <v>433679</v>
      </c>
      <c r="F14" s="52">
        <v>20</v>
      </c>
      <c r="G14" s="13"/>
      <c r="H14" s="13"/>
      <c r="I14" s="13"/>
    </row>
    <row r="15" spans="1:12" x14ac:dyDescent="0.3">
      <c r="A15" s="47" t="s">
        <v>102</v>
      </c>
      <c r="B15" s="48">
        <v>8892</v>
      </c>
      <c r="C15" s="48">
        <v>9846</v>
      </c>
      <c r="D15" s="48">
        <v>36341</v>
      </c>
      <c r="E15" s="48">
        <v>37945</v>
      </c>
      <c r="F15" s="49">
        <v>4.41</v>
      </c>
      <c r="G15" s="13"/>
      <c r="H15" s="13"/>
      <c r="I15" s="13"/>
    </row>
    <row r="16" spans="1:12" x14ac:dyDescent="0.3">
      <c r="A16" s="50" t="s">
        <v>103</v>
      </c>
      <c r="B16" s="51">
        <v>11927</v>
      </c>
      <c r="C16" s="51">
        <v>14170</v>
      </c>
      <c r="D16" s="51">
        <v>56845</v>
      </c>
      <c r="E16" s="51">
        <v>54466</v>
      </c>
      <c r="F16" s="52">
        <v>-4.1900000000000004</v>
      </c>
      <c r="G16" s="13"/>
      <c r="H16" s="13"/>
      <c r="I16" s="13"/>
    </row>
    <row r="17" spans="1:9" x14ac:dyDescent="0.3">
      <c r="A17" s="47" t="s">
        <v>104</v>
      </c>
      <c r="B17" s="48">
        <v>2555</v>
      </c>
      <c r="C17" s="48">
        <v>2093</v>
      </c>
      <c r="D17" s="48">
        <v>9699</v>
      </c>
      <c r="E17" s="48">
        <v>10409</v>
      </c>
      <c r="F17" s="49">
        <v>7.32</v>
      </c>
      <c r="G17" s="13"/>
      <c r="H17" s="13"/>
      <c r="I17" s="13"/>
    </row>
    <row r="18" spans="1:9" x14ac:dyDescent="0.3">
      <c r="A18" s="50" t="s">
        <v>105</v>
      </c>
      <c r="B18" s="51">
        <v>53990</v>
      </c>
      <c r="C18" s="51">
        <v>33855</v>
      </c>
      <c r="D18" s="51">
        <v>217318</v>
      </c>
      <c r="E18" s="51">
        <v>134475</v>
      </c>
      <c r="F18" s="52">
        <v>-38.119999999999997</v>
      </c>
      <c r="G18" s="13"/>
      <c r="H18" s="13"/>
      <c r="I18" s="13"/>
    </row>
    <row r="19" spans="1:9" x14ac:dyDescent="0.3">
      <c r="A19" s="47" t="s">
        <v>106</v>
      </c>
      <c r="B19" s="48">
        <v>284</v>
      </c>
      <c r="C19" s="48">
        <v>1808</v>
      </c>
      <c r="D19" s="48">
        <v>3134</v>
      </c>
      <c r="E19" s="48">
        <v>5760</v>
      </c>
      <c r="F19" s="49">
        <v>83.79</v>
      </c>
      <c r="G19" s="13"/>
      <c r="H19" s="13"/>
      <c r="I19" s="13"/>
    </row>
    <row r="20" spans="1:9" x14ac:dyDescent="0.3">
      <c r="A20" s="50" t="s">
        <v>107</v>
      </c>
      <c r="B20" s="51">
        <v>4017</v>
      </c>
      <c r="C20" s="51">
        <v>10126</v>
      </c>
      <c r="D20" s="51">
        <v>9538</v>
      </c>
      <c r="E20" s="51">
        <v>19676</v>
      </c>
      <c r="F20" s="52">
        <v>106.29</v>
      </c>
      <c r="G20" s="13"/>
      <c r="H20" s="13"/>
      <c r="I20" s="13"/>
    </row>
    <row r="21" spans="1:9" x14ac:dyDescent="0.3">
      <c r="A21" s="47" t="s">
        <v>108</v>
      </c>
      <c r="B21" s="48">
        <v>11533</v>
      </c>
      <c r="C21" s="48">
        <v>16443</v>
      </c>
      <c r="D21" s="48">
        <v>53372</v>
      </c>
      <c r="E21" s="48">
        <v>56944</v>
      </c>
      <c r="F21" s="49">
        <v>6.69</v>
      </c>
      <c r="G21" s="13"/>
      <c r="H21" s="13"/>
      <c r="I21" s="13"/>
    </row>
    <row r="22" spans="1:9" x14ac:dyDescent="0.3">
      <c r="A22" s="50" t="s">
        <v>109</v>
      </c>
      <c r="B22" s="51">
        <v>203127</v>
      </c>
      <c r="C22" s="51">
        <v>211317</v>
      </c>
      <c r="D22" s="51">
        <v>847514</v>
      </c>
      <c r="E22" s="51">
        <v>775883</v>
      </c>
      <c r="F22" s="52">
        <v>-8.4499999999999993</v>
      </c>
      <c r="G22" s="13"/>
      <c r="H22" s="13"/>
      <c r="I22" s="13"/>
    </row>
    <row r="23" spans="1:9" x14ac:dyDescent="0.3">
      <c r="A23" s="47" t="s">
        <v>110</v>
      </c>
      <c r="B23" s="48">
        <v>6501</v>
      </c>
      <c r="C23" s="48">
        <v>2619</v>
      </c>
      <c r="D23" s="48">
        <v>28060</v>
      </c>
      <c r="E23" s="48">
        <v>16029</v>
      </c>
      <c r="F23" s="49">
        <v>-42.88</v>
      </c>
      <c r="G23" s="13"/>
      <c r="H23" s="13"/>
      <c r="I23" s="13"/>
    </row>
    <row r="24" spans="1:9" x14ac:dyDescent="0.3">
      <c r="A24" s="50" t="s">
        <v>111</v>
      </c>
      <c r="B24" s="51">
        <v>1611</v>
      </c>
      <c r="C24" s="51">
        <v>1921</v>
      </c>
      <c r="D24" s="51">
        <v>8907</v>
      </c>
      <c r="E24" s="51">
        <v>8853</v>
      </c>
      <c r="F24" s="52">
        <v>-0.61</v>
      </c>
      <c r="G24" s="13"/>
      <c r="H24" s="13"/>
      <c r="I24" s="13"/>
    </row>
    <row r="25" spans="1:9" x14ac:dyDescent="0.3">
      <c r="A25" s="47" t="s">
        <v>112</v>
      </c>
      <c r="B25" s="48">
        <v>128</v>
      </c>
      <c r="C25" s="48">
        <v>25</v>
      </c>
      <c r="D25" s="48">
        <v>629</v>
      </c>
      <c r="E25" s="48">
        <v>25</v>
      </c>
      <c r="F25" s="49">
        <v>-96.03</v>
      </c>
      <c r="G25" s="13"/>
      <c r="H25" s="13"/>
      <c r="I25" s="13"/>
    </row>
    <row r="26" spans="1:9" x14ac:dyDescent="0.3">
      <c r="A26" s="50" t="s">
        <v>113</v>
      </c>
      <c r="B26" s="51">
        <v>1013</v>
      </c>
      <c r="C26" s="51">
        <v>940</v>
      </c>
      <c r="D26" s="51">
        <v>7219</v>
      </c>
      <c r="E26" s="51">
        <v>4035</v>
      </c>
      <c r="F26" s="52">
        <v>-44.11</v>
      </c>
      <c r="G26" s="13"/>
      <c r="H26" s="13"/>
      <c r="I26" s="13"/>
    </row>
    <row r="27" spans="1:9" x14ac:dyDescent="0.3">
      <c r="A27" s="47" t="s">
        <v>114</v>
      </c>
      <c r="B27" s="48">
        <v>1627</v>
      </c>
      <c r="C27" s="48">
        <v>2008</v>
      </c>
      <c r="D27" s="48">
        <v>6448</v>
      </c>
      <c r="E27" s="48">
        <v>8951</v>
      </c>
      <c r="F27" s="49">
        <v>38.82</v>
      </c>
      <c r="G27" s="13"/>
      <c r="H27" s="13"/>
      <c r="I27" s="13"/>
    </row>
    <row r="28" spans="1:9" x14ac:dyDescent="0.3">
      <c r="A28" s="50" t="s">
        <v>115</v>
      </c>
      <c r="B28" s="51">
        <v>36025</v>
      </c>
      <c r="C28" s="51">
        <v>35969</v>
      </c>
      <c r="D28" s="51">
        <v>197137</v>
      </c>
      <c r="E28" s="51">
        <v>136331</v>
      </c>
      <c r="F28" s="52">
        <v>-30.84</v>
      </c>
      <c r="G28" s="13"/>
      <c r="H28" s="13"/>
      <c r="I28" s="13"/>
    </row>
    <row r="29" spans="1:9" x14ac:dyDescent="0.3">
      <c r="A29" s="47" t="s">
        <v>116</v>
      </c>
      <c r="B29" s="48">
        <v>1685</v>
      </c>
      <c r="C29" s="48">
        <v>1811</v>
      </c>
      <c r="D29" s="48">
        <v>8443</v>
      </c>
      <c r="E29" s="48">
        <v>7368</v>
      </c>
      <c r="F29" s="49">
        <v>-12.73</v>
      </c>
      <c r="G29" s="13"/>
      <c r="H29" s="13"/>
      <c r="I29" s="13"/>
    </row>
    <row r="30" spans="1:9" x14ac:dyDescent="0.3">
      <c r="A30" s="50" t="s">
        <v>117</v>
      </c>
      <c r="B30" s="51">
        <v>1648</v>
      </c>
      <c r="C30" s="51">
        <v>1579</v>
      </c>
      <c r="D30" s="51">
        <v>9528</v>
      </c>
      <c r="E30" s="51">
        <v>6959</v>
      </c>
      <c r="F30" s="52">
        <v>-26.96</v>
      </c>
      <c r="G30" s="13"/>
      <c r="H30" s="13"/>
      <c r="I30" s="13"/>
    </row>
    <row r="31" spans="1:9" x14ac:dyDescent="0.3">
      <c r="A31" s="47" t="s">
        <v>118</v>
      </c>
      <c r="B31" s="48">
        <v>5049</v>
      </c>
      <c r="C31" s="48">
        <v>7551</v>
      </c>
      <c r="D31" s="48">
        <v>24076</v>
      </c>
      <c r="E31" s="48">
        <v>27036</v>
      </c>
      <c r="F31" s="49">
        <v>12.29</v>
      </c>
      <c r="G31" s="13"/>
      <c r="H31" s="13"/>
      <c r="I31" s="13"/>
    </row>
    <row r="32" spans="1:9" x14ac:dyDescent="0.3">
      <c r="A32" s="50" t="s">
        <v>119</v>
      </c>
      <c r="B32" s="51">
        <v>24899</v>
      </c>
      <c r="C32" s="51">
        <v>41036</v>
      </c>
      <c r="D32" s="51">
        <v>96382</v>
      </c>
      <c r="E32" s="51">
        <v>145564</v>
      </c>
      <c r="F32" s="52">
        <v>51.03</v>
      </c>
      <c r="G32" s="13"/>
      <c r="H32" s="13"/>
      <c r="I32" s="13"/>
    </row>
    <row r="33" spans="1:9" x14ac:dyDescent="0.3">
      <c r="A33" s="47" t="s">
        <v>120</v>
      </c>
      <c r="B33" s="48">
        <v>4357</v>
      </c>
      <c r="C33" s="48">
        <v>10501</v>
      </c>
      <c r="D33" s="48">
        <v>36199</v>
      </c>
      <c r="E33" s="48">
        <v>37126</v>
      </c>
      <c r="F33" s="49">
        <v>2.56</v>
      </c>
      <c r="G33" s="13"/>
      <c r="H33" s="13"/>
      <c r="I33" s="13"/>
    </row>
    <row r="34" spans="1:9" x14ac:dyDescent="0.3">
      <c r="A34" s="50" t="s">
        <v>121</v>
      </c>
      <c r="B34" s="51">
        <v>349</v>
      </c>
      <c r="C34" s="51">
        <v>783</v>
      </c>
      <c r="D34" s="51">
        <v>1758</v>
      </c>
      <c r="E34" s="51">
        <v>2794</v>
      </c>
      <c r="F34" s="52">
        <v>58.93</v>
      </c>
      <c r="G34" s="13"/>
      <c r="H34" s="13"/>
      <c r="I34" s="13"/>
    </row>
    <row r="35" spans="1:9" x14ac:dyDescent="0.3">
      <c r="A35" s="53" t="s">
        <v>122</v>
      </c>
      <c r="B35" s="54">
        <v>643604</v>
      </c>
      <c r="C35" s="54">
        <v>788950</v>
      </c>
      <c r="D35" s="54">
        <v>2815453</v>
      </c>
      <c r="E35" s="54">
        <v>2914470</v>
      </c>
      <c r="F35" s="55">
        <v>3.52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E4803-B512-4588-B62D-BE52FC7FF61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133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2050</v>
      </c>
      <c r="C7" s="48">
        <v>1886</v>
      </c>
      <c r="D7" s="48">
        <v>9033</v>
      </c>
      <c r="E7" s="48">
        <v>8107</v>
      </c>
      <c r="F7" s="49">
        <v>-10.25</v>
      </c>
      <c r="G7" s="13"/>
      <c r="H7" s="13"/>
      <c r="I7" s="13"/>
    </row>
    <row r="8" spans="1:12" x14ac:dyDescent="0.3">
      <c r="A8" s="50" t="s">
        <v>95</v>
      </c>
      <c r="B8" s="51">
        <v>54</v>
      </c>
      <c r="C8" s="51">
        <v>135</v>
      </c>
      <c r="D8" s="51">
        <v>413</v>
      </c>
      <c r="E8" s="51">
        <v>678</v>
      </c>
      <c r="F8" s="52">
        <v>64.16</v>
      </c>
      <c r="G8" s="13"/>
      <c r="H8" s="13"/>
      <c r="I8" s="13"/>
    </row>
    <row r="9" spans="1:12" x14ac:dyDescent="0.3">
      <c r="A9" s="47" t="s">
        <v>96</v>
      </c>
      <c r="B9" s="48">
        <v>1809</v>
      </c>
      <c r="C9" s="48">
        <v>1917</v>
      </c>
      <c r="D9" s="48">
        <v>9343</v>
      </c>
      <c r="E9" s="48">
        <v>6998</v>
      </c>
      <c r="F9" s="49">
        <v>-25.1</v>
      </c>
      <c r="G9" s="13"/>
      <c r="H9" s="13"/>
      <c r="I9" s="13"/>
    </row>
    <row r="10" spans="1:12" x14ac:dyDescent="0.3">
      <c r="A10" s="50" t="s">
        <v>97</v>
      </c>
      <c r="B10" s="51">
        <v>2237</v>
      </c>
      <c r="C10" s="51">
        <v>1307</v>
      </c>
      <c r="D10" s="51">
        <v>6802</v>
      </c>
      <c r="E10" s="51">
        <v>5095</v>
      </c>
      <c r="F10" s="52">
        <v>-25.1</v>
      </c>
      <c r="G10" s="13"/>
      <c r="H10" s="13"/>
      <c r="I10" s="13"/>
    </row>
    <row r="11" spans="1:12" x14ac:dyDescent="0.3">
      <c r="A11" s="47" t="s">
        <v>98</v>
      </c>
      <c r="B11" s="48">
        <v>168415</v>
      </c>
      <c r="C11" s="48">
        <v>232614</v>
      </c>
      <c r="D11" s="48">
        <v>645374</v>
      </c>
      <c r="E11" s="48">
        <v>842042</v>
      </c>
      <c r="F11" s="49">
        <v>30.47</v>
      </c>
      <c r="G11" s="13"/>
      <c r="H11" s="13"/>
      <c r="I11" s="13"/>
    </row>
    <row r="12" spans="1:12" x14ac:dyDescent="0.3">
      <c r="A12" s="50" t="s">
        <v>99</v>
      </c>
      <c r="B12" s="51">
        <v>294</v>
      </c>
      <c r="C12" s="51">
        <v>2454</v>
      </c>
      <c r="D12" s="51">
        <v>5943</v>
      </c>
      <c r="E12" s="51">
        <v>9665</v>
      </c>
      <c r="F12" s="52">
        <v>62.63</v>
      </c>
      <c r="G12" s="13"/>
      <c r="H12" s="13"/>
      <c r="I12" s="13"/>
    </row>
    <row r="13" spans="1:12" x14ac:dyDescent="0.3">
      <c r="A13" s="47" t="s">
        <v>100</v>
      </c>
      <c r="B13" s="48">
        <v>94</v>
      </c>
      <c r="C13" s="48">
        <v>539</v>
      </c>
      <c r="D13" s="48">
        <v>1354</v>
      </c>
      <c r="E13" s="48">
        <v>1556</v>
      </c>
      <c r="F13" s="49">
        <v>14.92</v>
      </c>
      <c r="G13" s="13"/>
      <c r="H13" s="13"/>
      <c r="I13" s="13"/>
    </row>
    <row r="14" spans="1:12" x14ac:dyDescent="0.3">
      <c r="A14" s="50" t="s">
        <v>101</v>
      </c>
      <c r="B14" s="51">
        <v>57370</v>
      </c>
      <c r="C14" s="51">
        <v>106967</v>
      </c>
      <c r="D14" s="51">
        <v>313310</v>
      </c>
      <c r="E14" s="51">
        <v>393101</v>
      </c>
      <c r="F14" s="52">
        <v>25.47</v>
      </c>
      <c r="G14" s="13"/>
      <c r="H14" s="13"/>
      <c r="I14" s="13"/>
    </row>
    <row r="15" spans="1:12" x14ac:dyDescent="0.3">
      <c r="A15" s="47" t="s">
        <v>102</v>
      </c>
      <c r="B15" s="48">
        <v>4713</v>
      </c>
      <c r="C15" s="48">
        <v>5219</v>
      </c>
      <c r="D15" s="48">
        <v>19259</v>
      </c>
      <c r="E15" s="48">
        <v>20112</v>
      </c>
      <c r="F15" s="49">
        <v>4.43</v>
      </c>
      <c r="G15" s="13"/>
      <c r="H15" s="13"/>
      <c r="I15" s="13"/>
    </row>
    <row r="16" spans="1:12" x14ac:dyDescent="0.3">
      <c r="A16" s="50" t="s">
        <v>103</v>
      </c>
      <c r="B16" s="51">
        <v>1056</v>
      </c>
      <c r="C16" s="51">
        <v>969</v>
      </c>
      <c r="D16" s="51">
        <v>4915</v>
      </c>
      <c r="E16" s="51">
        <v>4324</v>
      </c>
      <c r="F16" s="52">
        <v>-12.02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52808</v>
      </c>
      <c r="C18" s="51">
        <v>32555</v>
      </c>
      <c r="D18" s="51">
        <v>210761</v>
      </c>
      <c r="E18" s="51">
        <v>128240</v>
      </c>
      <c r="F18" s="52">
        <v>-39.15</v>
      </c>
      <c r="G18" s="13"/>
      <c r="H18" s="13"/>
      <c r="I18" s="13"/>
    </row>
    <row r="19" spans="1:9" x14ac:dyDescent="0.3">
      <c r="A19" s="47" t="s">
        <v>106</v>
      </c>
      <c r="B19" s="48">
        <v>218</v>
      </c>
      <c r="C19" s="48">
        <v>943</v>
      </c>
      <c r="D19" s="48">
        <v>1953</v>
      </c>
      <c r="E19" s="48">
        <v>2548</v>
      </c>
      <c r="F19" s="49">
        <v>30.47</v>
      </c>
      <c r="G19" s="13"/>
      <c r="H19" s="13"/>
      <c r="I19" s="13"/>
    </row>
    <row r="20" spans="1:9" x14ac:dyDescent="0.3">
      <c r="A20" s="50" t="s">
        <v>107</v>
      </c>
      <c r="B20" s="51">
        <v>4017</v>
      </c>
      <c r="C20" s="51">
        <v>9857</v>
      </c>
      <c r="D20" s="51">
        <v>9538</v>
      </c>
      <c r="E20" s="51">
        <v>19225</v>
      </c>
      <c r="F20" s="52">
        <v>101.56</v>
      </c>
      <c r="G20" s="13"/>
      <c r="H20" s="13"/>
      <c r="I20" s="13"/>
    </row>
    <row r="21" spans="1:9" x14ac:dyDescent="0.3">
      <c r="A21" s="47" t="s">
        <v>108</v>
      </c>
      <c r="B21" s="48">
        <v>9981</v>
      </c>
      <c r="C21" s="48">
        <v>15229</v>
      </c>
      <c r="D21" s="48">
        <v>44762</v>
      </c>
      <c r="E21" s="48">
        <v>52530</v>
      </c>
      <c r="F21" s="49">
        <v>17.350000000000001</v>
      </c>
      <c r="G21" s="13"/>
      <c r="H21" s="13"/>
      <c r="I21" s="13"/>
    </row>
    <row r="22" spans="1:9" x14ac:dyDescent="0.3">
      <c r="A22" s="50" t="s">
        <v>109</v>
      </c>
      <c r="B22" s="51">
        <v>184760</v>
      </c>
      <c r="C22" s="51">
        <v>196450</v>
      </c>
      <c r="D22" s="51">
        <v>753052</v>
      </c>
      <c r="E22" s="51">
        <v>711555</v>
      </c>
      <c r="F22" s="52">
        <v>-5.51</v>
      </c>
      <c r="G22" s="13"/>
      <c r="H22" s="13"/>
      <c r="I22" s="13"/>
    </row>
    <row r="23" spans="1:9" x14ac:dyDescent="0.3">
      <c r="A23" s="47" t="s">
        <v>110</v>
      </c>
      <c r="B23" s="48">
        <v>1279</v>
      </c>
      <c r="C23" s="48">
        <v>1963</v>
      </c>
      <c r="D23" s="48">
        <v>12421</v>
      </c>
      <c r="E23" s="48">
        <v>7346</v>
      </c>
      <c r="F23" s="49">
        <v>-40.86</v>
      </c>
      <c r="G23" s="13"/>
      <c r="H23" s="13"/>
      <c r="I23" s="13"/>
    </row>
    <row r="24" spans="1:9" x14ac:dyDescent="0.3">
      <c r="A24" s="50" t="s">
        <v>111</v>
      </c>
      <c r="B24" s="51">
        <v>521</v>
      </c>
      <c r="C24" s="51">
        <v>853</v>
      </c>
      <c r="D24" s="51">
        <v>4600</v>
      </c>
      <c r="E24" s="51">
        <v>5180</v>
      </c>
      <c r="F24" s="52">
        <v>12.61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325</v>
      </c>
      <c r="C26" s="51">
        <v>522</v>
      </c>
      <c r="D26" s="51">
        <v>3522</v>
      </c>
      <c r="E26" s="51">
        <v>1859</v>
      </c>
      <c r="F26" s="52">
        <v>-47.22</v>
      </c>
      <c r="G26" s="13"/>
      <c r="H26" s="13"/>
      <c r="I26" s="13"/>
    </row>
    <row r="27" spans="1:9" x14ac:dyDescent="0.3">
      <c r="A27" s="47" t="s">
        <v>114</v>
      </c>
      <c r="B27" s="48">
        <v>604</v>
      </c>
      <c r="C27" s="48">
        <v>706</v>
      </c>
      <c r="D27" s="48">
        <v>1721</v>
      </c>
      <c r="E27" s="48">
        <v>3039</v>
      </c>
      <c r="F27" s="49">
        <v>76.58</v>
      </c>
      <c r="G27" s="13"/>
      <c r="H27" s="13"/>
      <c r="I27" s="13"/>
    </row>
    <row r="28" spans="1:9" x14ac:dyDescent="0.3">
      <c r="A28" s="50" t="s">
        <v>115</v>
      </c>
      <c r="B28" s="51">
        <v>24920</v>
      </c>
      <c r="C28" s="51">
        <v>29005</v>
      </c>
      <c r="D28" s="51">
        <v>137378</v>
      </c>
      <c r="E28" s="51">
        <v>114033</v>
      </c>
      <c r="F28" s="52">
        <v>-16.989999999999998</v>
      </c>
      <c r="G28" s="13"/>
      <c r="H28" s="13"/>
      <c r="I28" s="13"/>
    </row>
    <row r="29" spans="1:9" x14ac:dyDescent="0.3">
      <c r="A29" s="47" t="s">
        <v>116</v>
      </c>
      <c r="B29" s="48">
        <v>794</v>
      </c>
      <c r="C29" s="48">
        <v>931</v>
      </c>
      <c r="D29" s="48">
        <v>4117</v>
      </c>
      <c r="E29" s="48">
        <v>3671</v>
      </c>
      <c r="F29" s="49">
        <v>-10.83</v>
      </c>
      <c r="G29" s="13"/>
      <c r="H29" s="13"/>
      <c r="I29" s="13"/>
    </row>
    <row r="30" spans="1:9" x14ac:dyDescent="0.3">
      <c r="A30" s="50" t="s">
        <v>117</v>
      </c>
      <c r="B30" s="51">
        <v>877</v>
      </c>
      <c r="C30" s="51">
        <v>832</v>
      </c>
      <c r="D30" s="51">
        <v>5085</v>
      </c>
      <c r="E30" s="51">
        <v>4543</v>
      </c>
      <c r="F30" s="52">
        <v>-10.66</v>
      </c>
      <c r="G30" s="13"/>
      <c r="H30" s="13"/>
      <c r="I30" s="13"/>
    </row>
    <row r="31" spans="1:9" x14ac:dyDescent="0.3">
      <c r="A31" s="47" t="s">
        <v>118</v>
      </c>
      <c r="B31" s="48">
        <v>1308</v>
      </c>
      <c r="C31" s="48">
        <v>3792</v>
      </c>
      <c r="D31" s="48">
        <v>6294</v>
      </c>
      <c r="E31" s="48">
        <v>12694</v>
      </c>
      <c r="F31" s="49">
        <v>101.68</v>
      </c>
      <c r="G31" s="13"/>
      <c r="H31" s="13"/>
      <c r="I31" s="13"/>
    </row>
    <row r="32" spans="1:9" x14ac:dyDescent="0.3">
      <c r="A32" s="50" t="s">
        <v>119</v>
      </c>
      <c r="B32" s="51">
        <v>22530</v>
      </c>
      <c r="C32" s="51">
        <v>36821</v>
      </c>
      <c r="D32" s="51">
        <v>76467</v>
      </c>
      <c r="E32" s="51">
        <v>127998</v>
      </c>
      <c r="F32" s="52">
        <v>67.39</v>
      </c>
      <c r="G32" s="13"/>
      <c r="H32" s="13"/>
      <c r="I32" s="13"/>
    </row>
    <row r="33" spans="1:9" x14ac:dyDescent="0.3">
      <c r="A33" s="47" t="s">
        <v>120</v>
      </c>
      <c r="B33" s="48">
        <v>1594</v>
      </c>
      <c r="C33" s="48">
        <v>4909</v>
      </c>
      <c r="D33" s="48">
        <v>17187</v>
      </c>
      <c r="E33" s="48">
        <v>16738</v>
      </c>
      <c r="F33" s="49">
        <v>-2.61</v>
      </c>
      <c r="G33" s="13"/>
      <c r="H33" s="13"/>
      <c r="I33" s="13"/>
    </row>
    <row r="34" spans="1:9" x14ac:dyDescent="0.3">
      <c r="A34" s="50" t="s">
        <v>121</v>
      </c>
      <c r="B34" s="51">
        <v>231</v>
      </c>
      <c r="C34" s="51">
        <v>247</v>
      </c>
      <c r="D34" s="51">
        <v>462</v>
      </c>
      <c r="E34" s="51">
        <v>705</v>
      </c>
      <c r="F34" s="52">
        <v>52.6</v>
      </c>
      <c r="G34" s="13"/>
      <c r="H34" s="13"/>
      <c r="I34" s="13"/>
    </row>
    <row r="35" spans="1:9" x14ac:dyDescent="0.3">
      <c r="A35" s="53" t="s">
        <v>122</v>
      </c>
      <c r="B35" s="54">
        <v>544859</v>
      </c>
      <c r="C35" s="54">
        <v>689622</v>
      </c>
      <c r="D35" s="54">
        <v>2305066</v>
      </c>
      <c r="E35" s="54">
        <v>2503582</v>
      </c>
      <c r="F35" s="55">
        <v>8.61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CB5EB-05A6-4FEE-8DB3-4654705DC71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0</v>
      </c>
      <c r="E8" s="51">
        <v>0</v>
      </c>
      <c r="F8" s="58"/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166357</v>
      </c>
      <c r="C11" s="48">
        <v>178490</v>
      </c>
      <c r="D11" s="48">
        <v>677658</v>
      </c>
      <c r="E11" s="48">
        <v>737192</v>
      </c>
      <c r="F11" s="49">
        <v>8.7899999999999991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0</v>
      </c>
      <c r="E13" s="48">
        <v>20</v>
      </c>
      <c r="F13" s="59"/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189</v>
      </c>
      <c r="D15" s="48">
        <v>3537</v>
      </c>
      <c r="E15" s="48">
        <v>910</v>
      </c>
      <c r="F15" s="49">
        <v>-74.27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654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98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4958</v>
      </c>
      <c r="D21" s="48">
        <v>37100</v>
      </c>
      <c r="E21" s="48">
        <v>4958</v>
      </c>
      <c r="F21" s="49">
        <v>-86.64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0</v>
      </c>
      <c r="D22" s="51">
        <v>0</v>
      </c>
      <c r="E22" s="51">
        <v>1</v>
      </c>
      <c r="F22" s="58"/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129</v>
      </c>
      <c r="C28" s="51">
        <v>117</v>
      </c>
      <c r="D28" s="51">
        <v>466</v>
      </c>
      <c r="E28" s="51">
        <v>326</v>
      </c>
      <c r="F28" s="52">
        <v>-30.04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3150</v>
      </c>
      <c r="C31" s="48">
        <v>0</v>
      </c>
      <c r="D31" s="48">
        <v>15697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169636</v>
      </c>
      <c r="C35" s="54">
        <v>183754</v>
      </c>
      <c r="D35" s="54">
        <v>734556</v>
      </c>
      <c r="E35" s="54">
        <v>744061</v>
      </c>
      <c r="F35" s="55">
        <v>1.29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B1C17-CF0F-4286-9445-01E9FA878E4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135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52241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9597</v>
      </c>
      <c r="C8" s="51">
        <v>1059</v>
      </c>
      <c r="D8" s="51">
        <v>16010</v>
      </c>
      <c r="E8" s="51">
        <v>5733</v>
      </c>
      <c r="F8" s="52">
        <v>-64.19</v>
      </c>
      <c r="G8" s="13"/>
      <c r="H8" s="13"/>
      <c r="I8" s="13"/>
    </row>
    <row r="9" spans="1:12" x14ac:dyDescent="0.3">
      <c r="A9" s="47" t="s">
        <v>96</v>
      </c>
      <c r="B9" s="48">
        <v>190</v>
      </c>
      <c r="C9" s="48">
        <v>0</v>
      </c>
      <c r="D9" s="48">
        <v>505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6988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6143740</v>
      </c>
      <c r="C11" s="48">
        <v>5699105</v>
      </c>
      <c r="D11" s="48">
        <v>24727371</v>
      </c>
      <c r="E11" s="48">
        <v>21515684</v>
      </c>
      <c r="F11" s="49">
        <v>-12.99</v>
      </c>
      <c r="G11" s="13"/>
      <c r="H11" s="13"/>
      <c r="I11" s="13"/>
    </row>
    <row r="12" spans="1:12" x14ac:dyDescent="0.3">
      <c r="A12" s="50" t="s">
        <v>99</v>
      </c>
      <c r="B12" s="51">
        <v>101703</v>
      </c>
      <c r="C12" s="51">
        <v>105960</v>
      </c>
      <c r="D12" s="51">
        <v>588399</v>
      </c>
      <c r="E12" s="51">
        <v>577681</v>
      </c>
      <c r="F12" s="52">
        <v>-1.82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1261</v>
      </c>
      <c r="D13" s="48">
        <v>193</v>
      </c>
      <c r="E13" s="48">
        <v>5190</v>
      </c>
      <c r="F13" s="49">
        <v>2589.12</v>
      </c>
      <c r="G13" s="13"/>
      <c r="H13" s="13"/>
      <c r="I13" s="13"/>
    </row>
    <row r="14" spans="1:12" x14ac:dyDescent="0.3">
      <c r="A14" s="50" t="s">
        <v>101</v>
      </c>
      <c r="B14" s="51">
        <v>1593979</v>
      </c>
      <c r="C14" s="51">
        <v>2044772</v>
      </c>
      <c r="D14" s="51">
        <v>6232128</v>
      </c>
      <c r="E14" s="51">
        <v>8094259</v>
      </c>
      <c r="F14" s="52">
        <v>29.88</v>
      </c>
      <c r="G14" s="13"/>
      <c r="H14" s="13"/>
      <c r="I14" s="13"/>
    </row>
    <row r="15" spans="1:12" x14ac:dyDescent="0.3">
      <c r="A15" s="47" t="s">
        <v>102</v>
      </c>
      <c r="B15" s="48">
        <v>784</v>
      </c>
      <c r="C15" s="48">
        <v>1906</v>
      </c>
      <c r="D15" s="48">
        <v>76393</v>
      </c>
      <c r="E15" s="48">
        <v>10801</v>
      </c>
      <c r="F15" s="49">
        <v>-85.86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94</v>
      </c>
      <c r="D16" s="51">
        <v>2788</v>
      </c>
      <c r="E16" s="51">
        <v>68908</v>
      </c>
      <c r="F16" s="52">
        <v>2371.59</v>
      </c>
      <c r="G16" s="13"/>
      <c r="H16" s="13"/>
      <c r="I16" s="13"/>
    </row>
    <row r="17" spans="1:9" x14ac:dyDescent="0.3">
      <c r="A17" s="47" t="s">
        <v>104</v>
      </c>
      <c r="B17" s="48">
        <v>5688</v>
      </c>
      <c r="C17" s="48">
        <v>12404</v>
      </c>
      <c r="D17" s="48">
        <v>24310</v>
      </c>
      <c r="E17" s="48">
        <v>23647</v>
      </c>
      <c r="F17" s="49">
        <v>-2.73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4947</v>
      </c>
      <c r="D18" s="51">
        <v>0</v>
      </c>
      <c r="E18" s="51">
        <v>4947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98</v>
      </c>
      <c r="D19" s="48">
        <v>0</v>
      </c>
      <c r="E19" s="48">
        <v>4514</v>
      </c>
      <c r="F19" s="59"/>
      <c r="G19" s="13"/>
      <c r="H19" s="13"/>
      <c r="I19" s="13"/>
    </row>
    <row r="20" spans="1:9" x14ac:dyDescent="0.3">
      <c r="A20" s="50" t="s">
        <v>107</v>
      </c>
      <c r="B20" s="51">
        <v>247521</v>
      </c>
      <c r="C20" s="51">
        <v>39125</v>
      </c>
      <c r="D20" s="51">
        <v>1157317</v>
      </c>
      <c r="E20" s="51">
        <v>139403</v>
      </c>
      <c r="F20" s="52">
        <v>-87.95</v>
      </c>
      <c r="G20" s="13"/>
      <c r="H20" s="13"/>
      <c r="I20" s="13"/>
    </row>
    <row r="21" spans="1:9" x14ac:dyDescent="0.3">
      <c r="A21" s="47" t="s">
        <v>108</v>
      </c>
      <c r="B21" s="48">
        <v>216837</v>
      </c>
      <c r="C21" s="48">
        <v>276404</v>
      </c>
      <c r="D21" s="48">
        <v>905430</v>
      </c>
      <c r="E21" s="48">
        <v>999217</v>
      </c>
      <c r="F21" s="49">
        <v>10.36</v>
      </c>
      <c r="G21" s="13"/>
      <c r="H21" s="13"/>
      <c r="I21" s="13"/>
    </row>
    <row r="22" spans="1:9" x14ac:dyDescent="0.3">
      <c r="A22" s="50" t="s">
        <v>109</v>
      </c>
      <c r="B22" s="51">
        <v>1028047</v>
      </c>
      <c r="C22" s="51">
        <v>1303261</v>
      </c>
      <c r="D22" s="51">
        <v>3601461</v>
      </c>
      <c r="E22" s="51">
        <v>4783204</v>
      </c>
      <c r="F22" s="52">
        <v>32.81</v>
      </c>
      <c r="G22" s="13"/>
      <c r="H22" s="13"/>
      <c r="I22" s="13"/>
    </row>
    <row r="23" spans="1:9" x14ac:dyDescent="0.3">
      <c r="A23" s="47" t="s">
        <v>110</v>
      </c>
      <c r="B23" s="48">
        <v>35018</v>
      </c>
      <c r="C23" s="48">
        <v>124691</v>
      </c>
      <c r="D23" s="48">
        <v>152923</v>
      </c>
      <c r="E23" s="48">
        <v>448455</v>
      </c>
      <c r="F23" s="49">
        <v>193.26</v>
      </c>
      <c r="G23" s="13"/>
      <c r="H23" s="13"/>
      <c r="I23" s="13"/>
    </row>
    <row r="24" spans="1:9" x14ac:dyDescent="0.3">
      <c r="A24" s="50" t="s">
        <v>111</v>
      </c>
      <c r="B24" s="51">
        <v>322</v>
      </c>
      <c r="C24" s="51">
        <v>364</v>
      </c>
      <c r="D24" s="51">
        <v>1713</v>
      </c>
      <c r="E24" s="51">
        <v>1890</v>
      </c>
      <c r="F24" s="52">
        <v>10.33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36</v>
      </c>
      <c r="D25" s="48">
        <v>0</v>
      </c>
      <c r="E25" s="48">
        <v>36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14593</v>
      </c>
      <c r="D26" s="51">
        <v>29263</v>
      </c>
      <c r="E26" s="51">
        <v>118889</v>
      </c>
      <c r="F26" s="52">
        <v>306.27999999999997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8705</v>
      </c>
      <c r="E27" s="48">
        <v>2770</v>
      </c>
      <c r="F27" s="49">
        <v>-68.180000000000007</v>
      </c>
      <c r="G27" s="13"/>
      <c r="H27" s="13"/>
      <c r="I27" s="13"/>
    </row>
    <row r="28" spans="1:9" x14ac:dyDescent="0.3">
      <c r="A28" s="50" t="s">
        <v>115</v>
      </c>
      <c r="B28" s="51">
        <v>86759</v>
      </c>
      <c r="C28" s="51">
        <v>54204</v>
      </c>
      <c r="D28" s="51">
        <v>208668</v>
      </c>
      <c r="E28" s="51">
        <v>235590</v>
      </c>
      <c r="F28" s="52">
        <v>12.9</v>
      </c>
      <c r="G28" s="13"/>
      <c r="H28" s="13"/>
      <c r="I28" s="13"/>
    </row>
    <row r="29" spans="1:9" x14ac:dyDescent="0.3">
      <c r="A29" s="47" t="s">
        <v>116</v>
      </c>
      <c r="B29" s="48">
        <v>912</v>
      </c>
      <c r="C29" s="48">
        <v>28900</v>
      </c>
      <c r="D29" s="48">
        <v>25376</v>
      </c>
      <c r="E29" s="48">
        <v>52901</v>
      </c>
      <c r="F29" s="49">
        <v>108.47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149850</v>
      </c>
      <c r="C31" s="48">
        <v>120650</v>
      </c>
      <c r="D31" s="48">
        <v>542526</v>
      </c>
      <c r="E31" s="48">
        <v>829457</v>
      </c>
      <c r="F31" s="49">
        <v>52.89</v>
      </c>
      <c r="G31" s="13"/>
      <c r="H31" s="13"/>
      <c r="I31" s="13"/>
    </row>
    <row r="32" spans="1:9" x14ac:dyDescent="0.3">
      <c r="A32" s="50" t="s">
        <v>119</v>
      </c>
      <c r="B32" s="51">
        <v>3397448</v>
      </c>
      <c r="C32" s="51">
        <v>3273685</v>
      </c>
      <c r="D32" s="51">
        <v>12445288</v>
      </c>
      <c r="E32" s="51">
        <v>12664683</v>
      </c>
      <c r="F32" s="52">
        <v>1.76</v>
      </c>
      <c r="G32" s="13"/>
      <c r="H32" s="13"/>
      <c r="I32" s="13"/>
    </row>
    <row r="33" spans="1:9" x14ac:dyDescent="0.3">
      <c r="A33" s="47" t="s">
        <v>120</v>
      </c>
      <c r="B33" s="48">
        <v>14790</v>
      </c>
      <c r="C33" s="48">
        <v>23080</v>
      </c>
      <c r="D33" s="48">
        <v>63751</v>
      </c>
      <c r="E33" s="48">
        <v>74233</v>
      </c>
      <c r="F33" s="49">
        <v>16.440000000000001</v>
      </c>
      <c r="G33" s="13"/>
      <c r="H33" s="13"/>
      <c r="I33" s="13"/>
    </row>
    <row r="34" spans="1:9" x14ac:dyDescent="0.3">
      <c r="A34" s="50" t="s">
        <v>121</v>
      </c>
      <c r="B34" s="51">
        <v>9</v>
      </c>
      <c r="C34" s="51">
        <v>0</v>
      </c>
      <c r="D34" s="51">
        <v>567</v>
      </c>
      <c r="E34" s="51">
        <v>2372</v>
      </c>
      <c r="F34" s="52">
        <v>318.33999999999997</v>
      </c>
      <c r="G34" s="13"/>
      <c r="H34" s="13"/>
      <c r="I34" s="13"/>
    </row>
    <row r="35" spans="1:9" x14ac:dyDescent="0.3">
      <c r="A35" s="53" t="s">
        <v>122</v>
      </c>
      <c r="B35" s="54">
        <v>13033194</v>
      </c>
      <c r="C35" s="54">
        <v>13130599</v>
      </c>
      <c r="D35" s="54">
        <v>50863326</v>
      </c>
      <c r="E35" s="54">
        <v>50671452</v>
      </c>
      <c r="F35" s="55">
        <v>-0.38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D48A6-2BE7-4B32-A5F4-0D2EAF98FC4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9367</v>
      </c>
      <c r="C8" s="51">
        <v>1059</v>
      </c>
      <c r="D8" s="51">
        <v>15780</v>
      </c>
      <c r="E8" s="51">
        <v>5733</v>
      </c>
      <c r="F8" s="52">
        <v>-63.67</v>
      </c>
      <c r="G8" s="13"/>
      <c r="H8" s="13"/>
      <c r="I8" s="13"/>
    </row>
    <row r="9" spans="1:12" x14ac:dyDescent="0.3">
      <c r="A9" s="47" t="s">
        <v>96</v>
      </c>
      <c r="B9" s="48">
        <v>190</v>
      </c>
      <c r="C9" s="48">
        <v>0</v>
      </c>
      <c r="D9" s="48">
        <v>460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4949124</v>
      </c>
      <c r="C11" s="48">
        <v>4570116</v>
      </c>
      <c r="D11" s="48">
        <v>19510745</v>
      </c>
      <c r="E11" s="48">
        <v>17639068</v>
      </c>
      <c r="F11" s="49">
        <v>-9.59</v>
      </c>
      <c r="G11" s="13"/>
      <c r="H11" s="13"/>
      <c r="I11" s="13"/>
    </row>
    <row r="12" spans="1:12" x14ac:dyDescent="0.3">
      <c r="A12" s="50" t="s">
        <v>99</v>
      </c>
      <c r="B12" s="51">
        <v>34254</v>
      </c>
      <c r="C12" s="51">
        <v>25649</v>
      </c>
      <c r="D12" s="51">
        <v>34967</v>
      </c>
      <c r="E12" s="51">
        <v>220942</v>
      </c>
      <c r="F12" s="52">
        <v>531.86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2</v>
      </c>
      <c r="D13" s="48">
        <v>34</v>
      </c>
      <c r="E13" s="48">
        <v>2</v>
      </c>
      <c r="F13" s="49">
        <v>-94.12</v>
      </c>
      <c r="G13" s="13"/>
      <c r="H13" s="13"/>
      <c r="I13" s="13"/>
    </row>
    <row r="14" spans="1:12" x14ac:dyDescent="0.3">
      <c r="A14" s="50" t="s">
        <v>101</v>
      </c>
      <c r="B14" s="51">
        <v>1033674</v>
      </c>
      <c r="C14" s="51">
        <v>1699856</v>
      </c>
      <c r="D14" s="51">
        <v>4290467</v>
      </c>
      <c r="E14" s="51">
        <v>6499998</v>
      </c>
      <c r="F14" s="52">
        <v>51.5</v>
      </c>
      <c r="G14" s="13"/>
      <c r="H14" s="13"/>
      <c r="I14" s="13"/>
    </row>
    <row r="15" spans="1:12" x14ac:dyDescent="0.3">
      <c r="A15" s="47" t="s">
        <v>102</v>
      </c>
      <c r="B15" s="48">
        <v>784</v>
      </c>
      <c r="C15" s="48">
        <v>1906</v>
      </c>
      <c r="D15" s="48">
        <v>9620</v>
      </c>
      <c r="E15" s="48">
        <v>10801</v>
      </c>
      <c r="F15" s="49">
        <v>12.28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94</v>
      </c>
      <c r="D16" s="51">
        <v>2788</v>
      </c>
      <c r="E16" s="51">
        <v>844</v>
      </c>
      <c r="F16" s="52">
        <v>-69.73</v>
      </c>
      <c r="G16" s="13"/>
      <c r="H16" s="13"/>
      <c r="I16" s="13"/>
    </row>
    <row r="17" spans="1:9" x14ac:dyDescent="0.3">
      <c r="A17" s="47" t="s">
        <v>104</v>
      </c>
      <c r="B17" s="48">
        <v>5688</v>
      </c>
      <c r="C17" s="48">
        <v>12291</v>
      </c>
      <c r="D17" s="48">
        <v>24310</v>
      </c>
      <c r="E17" s="48">
        <v>21887</v>
      </c>
      <c r="F17" s="49">
        <v>-9.9700000000000006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51</v>
      </c>
      <c r="C20" s="51">
        <v>4</v>
      </c>
      <c r="D20" s="51">
        <v>51</v>
      </c>
      <c r="E20" s="51">
        <v>82</v>
      </c>
      <c r="F20" s="52">
        <v>60.78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22</v>
      </c>
      <c r="D21" s="48">
        <v>0</v>
      </c>
      <c r="E21" s="48">
        <v>1496</v>
      </c>
      <c r="F21" s="59"/>
      <c r="G21" s="13"/>
      <c r="H21" s="13"/>
      <c r="I21" s="13"/>
    </row>
    <row r="22" spans="1:9" x14ac:dyDescent="0.3">
      <c r="A22" s="50" t="s">
        <v>109</v>
      </c>
      <c r="B22" s="51">
        <v>520102</v>
      </c>
      <c r="C22" s="51">
        <v>944237</v>
      </c>
      <c r="D22" s="51">
        <v>2026657</v>
      </c>
      <c r="E22" s="51">
        <v>3288507</v>
      </c>
      <c r="F22" s="52">
        <v>62.26</v>
      </c>
      <c r="G22" s="13"/>
      <c r="H22" s="13"/>
      <c r="I22" s="13"/>
    </row>
    <row r="23" spans="1:9" x14ac:dyDescent="0.3">
      <c r="A23" s="47" t="s">
        <v>110</v>
      </c>
      <c r="B23" s="48">
        <v>31761</v>
      </c>
      <c r="C23" s="48">
        <v>113227</v>
      </c>
      <c r="D23" s="48">
        <v>114784</v>
      </c>
      <c r="E23" s="48">
        <v>421225</v>
      </c>
      <c r="F23" s="49">
        <v>266.97000000000003</v>
      </c>
      <c r="G23" s="13"/>
      <c r="H23" s="13"/>
      <c r="I23" s="13"/>
    </row>
    <row r="24" spans="1:9" x14ac:dyDescent="0.3">
      <c r="A24" s="50" t="s">
        <v>111</v>
      </c>
      <c r="B24" s="51">
        <v>322</v>
      </c>
      <c r="C24" s="51">
        <v>364</v>
      </c>
      <c r="D24" s="51">
        <v>1713</v>
      </c>
      <c r="E24" s="51">
        <v>1890</v>
      </c>
      <c r="F24" s="52">
        <v>10.33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30</v>
      </c>
      <c r="D25" s="48">
        <v>0</v>
      </c>
      <c r="E25" s="48">
        <v>30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84949</v>
      </c>
      <c r="C28" s="51">
        <v>50820</v>
      </c>
      <c r="D28" s="51">
        <v>198052</v>
      </c>
      <c r="E28" s="51">
        <v>223360</v>
      </c>
      <c r="F28" s="52">
        <v>12.78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726</v>
      </c>
      <c r="C31" s="48">
        <v>182</v>
      </c>
      <c r="D31" s="48">
        <v>1573</v>
      </c>
      <c r="E31" s="48">
        <v>423</v>
      </c>
      <c r="F31" s="49">
        <v>-73.11</v>
      </c>
      <c r="G31" s="13"/>
      <c r="H31" s="13"/>
      <c r="I31" s="13"/>
    </row>
    <row r="32" spans="1:9" x14ac:dyDescent="0.3">
      <c r="A32" s="50" t="s">
        <v>119</v>
      </c>
      <c r="B32" s="51">
        <v>3361813</v>
      </c>
      <c r="C32" s="51">
        <v>3232202</v>
      </c>
      <c r="D32" s="51">
        <v>12302811</v>
      </c>
      <c r="E32" s="51">
        <v>12505457</v>
      </c>
      <c r="F32" s="52">
        <v>1.65</v>
      </c>
      <c r="G32" s="13"/>
      <c r="H32" s="13"/>
      <c r="I32" s="13"/>
    </row>
    <row r="33" spans="1:9" x14ac:dyDescent="0.3">
      <c r="A33" s="47" t="s">
        <v>120</v>
      </c>
      <c r="B33" s="48">
        <v>7084</v>
      </c>
      <c r="C33" s="48">
        <v>10365</v>
      </c>
      <c r="D33" s="48">
        <v>37617</v>
      </c>
      <c r="E33" s="48">
        <v>29545</v>
      </c>
      <c r="F33" s="49">
        <v>-21.46</v>
      </c>
      <c r="G33" s="13"/>
      <c r="H33" s="13"/>
      <c r="I33" s="13"/>
    </row>
    <row r="34" spans="1:9" x14ac:dyDescent="0.3">
      <c r="A34" s="50" t="s">
        <v>121</v>
      </c>
      <c r="B34" s="51">
        <v>9</v>
      </c>
      <c r="C34" s="51">
        <v>0</v>
      </c>
      <c r="D34" s="51">
        <v>567</v>
      </c>
      <c r="E34" s="51">
        <v>82</v>
      </c>
      <c r="F34" s="52">
        <v>-85.54</v>
      </c>
      <c r="G34" s="13"/>
      <c r="H34" s="13"/>
      <c r="I34" s="13"/>
    </row>
    <row r="35" spans="1:9" x14ac:dyDescent="0.3">
      <c r="A35" s="53" t="s">
        <v>122</v>
      </c>
      <c r="B35" s="54">
        <v>10039898</v>
      </c>
      <c r="C35" s="54">
        <v>10662426</v>
      </c>
      <c r="D35" s="54">
        <v>38572996</v>
      </c>
      <c r="E35" s="54">
        <v>40871372</v>
      </c>
      <c r="F35" s="55">
        <v>5.96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D9952-1574-4734-9D7D-75D29C5D395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5646</v>
      </c>
      <c r="D8" s="51">
        <v>2770</v>
      </c>
      <c r="E8" s="51">
        <v>5646</v>
      </c>
      <c r="F8" s="52">
        <v>103.83</v>
      </c>
      <c r="G8" s="13"/>
      <c r="H8" s="13"/>
      <c r="I8" s="13"/>
    </row>
    <row r="9" spans="1:12" x14ac:dyDescent="0.3">
      <c r="A9" s="47" t="s">
        <v>96</v>
      </c>
      <c r="B9" s="48">
        <v>44745</v>
      </c>
      <c r="C9" s="48">
        <v>82565</v>
      </c>
      <c r="D9" s="48">
        <v>215569</v>
      </c>
      <c r="E9" s="48">
        <v>280493</v>
      </c>
      <c r="F9" s="49">
        <v>30.12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4075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684863</v>
      </c>
      <c r="C11" s="48">
        <v>1125581</v>
      </c>
      <c r="D11" s="48">
        <v>3355939</v>
      </c>
      <c r="E11" s="48">
        <v>4073354</v>
      </c>
      <c r="F11" s="49">
        <v>21.38</v>
      </c>
      <c r="G11" s="13"/>
      <c r="H11" s="13"/>
      <c r="I11" s="13"/>
    </row>
    <row r="12" spans="1:12" x14ac:dyDescent="0.3">
      <c r="A12" s="50" t="s">
        <v>99</v>
      </c>
      <c r="B12" s="51">
        <v>52693</v>
      </c>
      <c r="C12" s="51">
        <v>65161</v>
      </c>
      <c r="D12" s="51">
        <v>257914</v>
      </c>
      <c r="E12" s="51">
        <v>242635</v>
      </c>
      <c r="F12" s="52">
        <v>-5.92</v>
      </c>
      <c r="G12" s="13"/>
      <c r="H12" s="13"/>
      <c r="I12" s="13"/>
    </row>
    <row r="13" spans="1:12" x14ac:dyDescent="0.3">
      <c r="A13" s="47" t="s">
        <v>100</v>
      </c>
      <c r="B13" s="48">
        <v>596932</v>
      </c>
      <c r="C13" s="48">
        <v>933275</v>
      </c>
      <c r="D13" s="48">
        <v>3440079</v>
      </c>
      <c r="E13" s="48">
        <v>3591505</v>
      </c>
      <c r="F13" s="49">
        <v>4.4000000000000004</v>
      </c>
      <c r="G13" s="13"/>
      <c r="H13" s="13"/>
      <c r="I13" s="13"/>
    </row>
    <row r="14" spans="1:12" x14ac:dyDescent="0.3">
      <c r="A14" s="50" t="s">
        <v>101</v>
      </c>
      <c r="B14" s="51">
        <v>521314</v>
      </c>
      <c r="C14" s="51">
        <v>868720</v>
      </c>
      <c r="D14" s="51">
        <v>3180200</v>
      </c>
      <c r="E14" s="51">
        <v>3397182</v>
      </c>
      <c r="F14" s="52">
        <v>6.82</v>
      </c>
      <c r="G14" s="13"/>
      <c r="H14" s="13"/>
      <c r="I14" s="13"/>
    </row>
    <row r="15" spans="1:12" x14ac:dyDescent="0.3">
      <c r="A15" s="47" t="s">
        <v>102</v>
      </c>
      <c r="B15" s="48">
        <v>43625</v>
      </c>
      <c r="C15" s="48">
        <v>75752</v>
      </c>
      <c r="D15" s="48">
        <v>245283</v>
      </c>
      <c r="E15" s="48">
        <v>257009</v>
      </c>
      <c r="F15" s="49">
        <v>4.78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2158</v>
      </c>
      <c r="F16" s="58"/>
      <c r="G16" s="13"/>
      <c r="H16" s="13"/>
      <c r="I16" s="13"/>
    </row>
    <row r="17" spans="1:9" x14ac:dyDescent="0.3">
      <c r="A17" s="47" t="s">
        <v>104</v>
      </c>
      <c r="B17" s="48">
        <v>20555</v>
      </c>
      <c r="C17" s="48">
        <v>30499</v>
      </c>
      <c r="D17" s="48">
        <v>129604</v>
      </c>
      <c r="E17" s="48">
        <v>122710</v>
      </c>
      <c r="F17" s="49">
        <v>-5.32</v>
      </c>
      <c r="G17" s="13"/>
      <c r="H17" s="13"/>
      <c r="I17" s="13"/>
    </row>
    <row r="18" spans="1:9" x14ac:dyDescent="0.3">
      <c r="A18" s="50" t="s">
        <v>105</v>
      </c>
      <c r="B18" s="51">
        <v>33738</v>
      </c>
      <c r="C18" s="51">
        <v>50437</v>
      </c>
      <c r="D18" s="51">
        <v>178966</v>
      </c>
      <c r="E18" s="51">
        <v>194203</v>
      </c>
      <c r="F18" s="52">
        <v>8.51</v>
      </c>
      <c r="G18" s="13"/>
      <c r="H18" s="13"/>
      <c r="I18" s="13"/>
    </row>
    <row r="19" spans="1:9" x14ac:dyDescent="0.3">
      <c r="A19" s="47" t="s">
        <v>106</v>
      </c>
      <c r="B19" s="48">
        <v>3762</v>
      </c>
      <c r="C19" s="48">
        <v>3465</v>
      </c>
      <c r="D19" s="48">
        <v>16888</v>
      </c>
      <c r="E19" s="48">
        <v>15869</v>
      </c>
      <c r="F19" s="49">
        <v>-6.03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163</v>
      </c>
      <c r="D20" s="51">
        <v>0</v>
      </c>
      <c r="E20" s="51">
        <v>163</v>
      </c>
      <c r="F20" s="58"/>
      <c r="G20" s="13"/>
      <c r="H20" s="13"/>
      <c r="I20" s="13"/>
    </row>
    <row r="21" spans="1:9" x14ac:dyDescent="0.3">
      <c r="A21" s="47" t="s">
        <v>108</v>
      </c>
      <c r="B21" s="48">
        <v>36770</v>
      </c>
      <c r="C21" s="48">
        <v>35548</v>
      </c>
      <c r="D21" s="48">
        <v>186815</v>
      </c>
      <c r="E21" s="48">
        <v>148970</v>
      </c>
      <c r="F21" s="49">
        <v>-20.260000000000002</v>
      </c>
      <c r="G21" s="13"/>
      <c r="H21" s="13"/>
      <c r="I21" s="13"/>
    </row>
    <row r="22" spans="1:9" x14ac:dyDescent="0.3">
      <c r="A22" s="50" t="s">
        <v>109</v>
      </c>
      <c r="B22" s="51">
        <v>237292</v>
      </c>
      <c r="C22" s="51">
        <v>291952</v>
      </c>
      <c r="D22" s="51">
        <v>1284432</v>
      </c>
      <c r="E22" s="51">
        <v>1154765</v>
      </c>
      <c r="F22" s="52">
        <v>-10.1</v>
      </c>
      <c r="G22" s="13"/>
      <c r="H22" s="13"/>
      <c r="I22" s="13"/>
    </row>
    <row r="23" spans="1:9" x14ac:dyDescent="0.3">
      <c r="A23" s="47" t="s">
        <v>110</v>
      </c>
      <c r="B23" s="48">
        <v>21441</v>
      </c>
      <c r="C23" s="48">
        <v>40415</v>
      </c>
      <c r="D23" s="48">
        <v>149320</v>
      </c>
      <c r="E23" s="48">
        <v>159787</v>
      </c>
      <c r="F23" s="49">
        <v>7.01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26405</v>
      </c>
      <c r="C25" s="48">
        <v>42443</v>
      </c>
      <c r="D25" s="48">
        <v>184450</v>
      </c>
      <c r="E25" s="48">
        <v>157357</v>
      </c>
      <c r="F25" s="49">
        <v>-14.69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3188</v>
      </c>
      <c r="D26" s="51">
        <v>133551</v>
      </c>
      <c r="E26" s="51">
        <v>3202</v>
      </c>
      <c r="F26" s="52">
        <v>-97.6</v>
      </c>
      <c r="G26" s="13"/>
      <c r="H26" s="13"/>
      <c r="I26" s="13"/>
    </row>
    <row r="27" spans="1:9" x14ac:dyDescent="0.3">
      <c r="A27" s="47" t="s">
        <v>114</v>
      </c>
      <c r="B27" s="48">
        <v>10561</v>
      </c>
      <c r="C27" s="48">
        <v>51477</v>
      </c>
      <c r="D27" s="48">
        <v>173618</v>
      </c>
      <c r="E27" s="48">
        <v>210829</v>
      </c>
      <c r="F27" s="49">
        <v>21.43</v>
      </c>
      <c r="G27" s="13"/>
      <c r="H27" s="13"/>
      <c r="I27" s="13"/>
    </row>
    <row r="28" spans="1:9" x14ac:dyDescent="0.3">
      <c r="A28" s="50" t="s">
        <v>115</v>
      </c>
      <c r="B28" s="51">
        <v>260820</v>
      </c>
      <c r="C28" s="51">
        <v>301752</v>
      </c>
      <c r="D28" s="51">
        <v>1290023</v>
      </c>
      <c r="E28" s="51">
        <v>1187795</v>
      </c>
      <c r="F28" s="52">
        <v>-7.92</v>
      </c>
      <c r="G28" s="13"/>
      <c r="H28" s="13"/>
      <c r="I28" s="13"/>
    </row>
    <row r="29" spans="1:9" x14ac:dyDescent="0.3">
      <c r="A29" s="47" t="s">
        <v>116</v>
      </c>
      <c r="B29" s="48">
        <v>97244</v>
      </c>
      <c r="C29" s="48">
        <v>216150</v>
      </c>
      <c r="D29" s="48">
        <v>617206</v>
      </c>
      <c r="E29" s="48">
        <v>806387</v>
      </c>
      <c r="F29" s="49">
        <v>30.65</v>
      </c>
      <c r="G29" s="13"/>
      <c r="H29" s="13"/>
      <c r="I29" s="13"/>
    </row>
    <row r="30" spans="1:9" x14ac:dyDescent="0.3">
      <c r="A30" s="50" t="s">
        <v>117</v>
      </c>
      <c r="B30" s="51">
        <v>9267</v>
      </c>
      <c r="C30" s="51">
        <v>10955</v>
      </c>
      <c r="D30" s="51">
        <v>45216</v>
      </c>
      <c r="E30" s="51">
        <v>38602</v>
      </c>
      <c r="F30" s="52">
        <v>-14.63</v>
      </c>
      <c r="G30" s="13"/>
      <c r="H30" s="13"/>
      <c r="I30" s="13"/>
    </row>
    <row r="31" spans="1:9" x14ac:dyDescent="0.3">
      <c r="A31" s="47" t="s">
        <v>118</v>
      </c>
      <c r="B31" s="48">
        <v>16334</v>
      </c>
      <c r="C31" s="48">
        <v>43567</v>
      </c>
      <c r="D31" s="48">
        <v>81072</v>
      </c>
      <c r="E31" s="48">
        <v>130234</v>
      </c>
      <c r="F31" s="49">
        <v>60.64</v>
      </c>
      <c r="G31" s="13"/>
      <c r="H31" s="13"/>
      <c r="I31" s="13"/>
    </row>
    <row r="32" spans="1:9" x14ac:dyDescent="0.3">
      <c r="A32" s="50" t="s">
        <v>119</v>
      </c>
      <c r="B32" s="51">
        <v>612184</v>
      </c>
      <c r="C32" s="51">
        <v>1051588</v>
      </c>
      <c r="D32" s="51">
        <v>3580206</v>
      </c>
      <c r="E32" s="51">
        <v>4072568</v>
      </c>
      <c r="F32" s="52">
        <v>13.75</v>
      </c>
      <c r="G32" s="13"/>
      <c r="H32" s="13"/>
      <c r="I32" s="13"/>
    </row>
    <row r="33" spans="1:9" x14ac:dyDescent="0.3">
      <c r="A33" s="47" t="s">
        <v>120</v>
      </c>
      <c r="B33" s="48">
        <v>18942</v>
      </c>
      <c r="C33" s="48">
        <v>98679</v>
      </c>
      <c r="D33" s="48">
        <v>291109</v>
      </c>
      <c r="E33" s="48">
        <v>417895</v>
      </c>
      <c r="F33" s="49">
        <v>43.55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3349487</v>
      </c>
      <c r="C35" s="54">
        <v>5428978</v>
      </c>
      <c r="D35" s="54">
        <v>19040230</v>
      </c>
      <c r="E35" s="54">
        <v>20675393</v>
      </c>
      <c r="F35" s="55">
        <v>8.59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EF2C9-BD32-4993-9CD2-39DC208F012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.109375" bestFit="1" customWidth="1"/>
  </cols>
  <sheetData>
    <row r="1" spans="1:12" s="19" customFormat="1" ht="22.5" customHeight="1" x14ac:dyDescent="0.4">
      <c r="F1" s="32" t="s">
        <v>139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200</v>
      </c>
      <c r="D8" s="51">
        <v>35</v>
      </c>
      <c r="E8" s="51">
        <v>200</v>
      </c>
      <c r="F8" s="52">
        <v>471.43</v>
      </c>
      <c r="G8" s="13"/>
      <c r="H8" s="13"/>
      <c r="I8" s="13"/>
    </row>
    <row r="9" spans="1:12" x14ac:dyDescent="0.3">
      <c r="A9" s="47" t="s">
        <v>96</v>
      </c>
      <c r="B9" s="48">
        <v>707</v>
      </c>
      <c r="C9" s="48">
        <v>1521</v>
      </c>
      <c r="D9" s="48">
        <v>3539</v>
      </c>
      <c r="E9" s="48">
        <v>5467</v>
      </c>
      <c r="F9" s="49">
        <v>54.48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4680</v>
      </c>
      <c r="C11" s="48">
        <v>10781</v>
      </c>
      <c r="D11" s="48">
        <v>35494</v>
      </c>
      <c r="E11" s="48">
        <v>40921</v>
      </c>
      <c r="F11" s="49">
        <v>15.29</v>
      </c>
      <c r="G11" s="13"/>
      <c r="H11" s="13"/>
      <c r="I11" s="13"/>
    </row>
    <row r="12" spans="1:12" x14ac:dyDescent="0.3">
      <c r="A12" s="50" t="s">
        <v>99</v>
      </c>
      <c r="B12" s="51">
        <v>1713</v>
      </c>
      <c r="C12" s="51">
        <v>1791</v>
      </c>
      <c r="D12" s="51">
        <v>7649</v>
      </c>
      <c r="E12" s="51">
        <v>6510</v>
      </c>
      <c r="F12" s="52">
        <v>-14.89</v>
      </c>
      <c r="G12" s="13"/>
      <c r="H12" s="13"/>
      <c r="I12" s="13"/>
    </row>
    <row r="13" spans="1:12" x14ac:dyDescent="0.3">
      <c r="A13" s="47" t="s">
        <v>100</v>
      </c>
      <c r="B13" s="48">
        <v>1307</v>
      </c>
      <c r="C13" s="48">
        <v>9457</v>
      </c>
      <c r="D13" s="48">
        <v>14702</v>
      </c>
      <c r="E13" s="48">
        <v>21540</v>
      </c>
      <c r="F13" s="49">
        <v>46.51</v>
      </c>
      <c r="G13" s="13"/>
      <c r="H13" s="13"/>
      <c r="I13" s="13"/>
    </row>
    <row r="14" spans="1:12" x14ac:dyDescent="0.3">
      <c r="A14" s="50" t="s">
        <v>101</v>
      </c>
      <c r="B14" s="51">
        <v>10218</v>
      </c>
      <c r="C14" s="51">
        <v>17343</v>
      </c>
      <c r="D14" s="51">
        <v>59799</v>
      </c>
      <c r="E14" s="51">
        <v>65910</v>
      </c>
      <c r="F14" s="52">
        <v>10.220000000000001</v>
      </c>
      <c r="G14" s="13"/>
      <c r="H14" s="13"/>
      <c r="I14" s="13"/>
    </row>
    <row r="15" spans="1:12" x14ac:dyDescent="0.3">
      <c r="A15" s="47" t="s">
        <v>102</v>
      </c>
      <c r="B15" s="48">
        <v>1538</v>
      </c>
      <c r="C15" s="48">
        <v>2229</v>
      </c>
      <c r="D15" s="48">
        <v>7209</v>
      </c>
      <c r="E15" s="48">
        <v>7860</v>
      </c>
      <c r="F15" s="49">
        <v>9.0299999999999994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60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8</v>
      </c>
      <c r="D17" s="48">
        <v>0</v>
      </c>
      <c r="E17" s="48">
        <v>13</v>
      </c>
      <c r="F17" s="59"/>
      <c r="G17" s="13"/>
      <c r="H17" s="13"/>
      <c r="I17" s="13"/>
    </row>
    <row r="18" spans="1:9" x14ac:dyDescent="0.3">
      <c r="A18" s="50" t="s">
        <v>105</v>
      </c>
      <c r="B18" s="51">
        <v>907</v>
      </c>
      <c r="C18" s="51">
        <v>1285</v>
      </c>
      <c r="D18" s="51">
        <v>4442</v>
      </c>
      <c r="E18" s="51">
        <v>4793</v>
      </c>
      <c r="F18" s="52">
        <v>7.9</v>
      </c>
      <c r="G18" s="13"/>
      <c r="H18" s="13"/>
      <c r="I18" s="13"/>
    </row>
    <row r="19" spans="1:9" x14ac:dyDescent="0.3">
      <c r="A19" s="47" t="s">
        <v>106</v>
      </c>
      <c r="B19" s="48">
        <v>22</v>
      </c>
      <c r="C19" s="48">
        <v>41</v>
      </c>
      <c r="D19" s="48">
        <v>56</v>
      </c>
      <c r="E19" s="48">
        <v>128</v>
      </c>
      <c r="F19" s="49">
        <v>128.57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1720</v>
      </c>
      <c r="C21" s="48">
        <v>1568</v>
      </c>
      <c r="D21" s="48">
        <v>8470</v>
      </c>
      <c r="E21" s="48">
        <v>6920</v>
      </c>
      <c r="F21" s="49">
        <v>-18.3</v>
      </c>
      <c r="G21" s="13"/>
      <c r="H21" s="13"/>
      <c r="I21" s="13"/>
    </row>
    <row r="22" spans="1:9" x14ac:dyDescent="0.3">
      <c r="A22" s="50" t="s">
        <v>109</v>
      </c>
      <c r="B22" s="51">
        <v>9159</v>
      </c>
      <c r="C22" s="51">
        <v>10775</v>
      </c>
      <c r="D22" s="51">
        <v>48210</v>
      </c>
      <c r="E22" s="51">
        <v>42675</v>
      </c>
      <c r="F22" s="52">
        <v>-11.48</v>
      </c>
      <c r="G22" s="13"/>
      <c r="H22" s="13"/>
      <c r="I22" s="13"/>
    </row>
    <row r="23" spans="1:9" x14ac:dyDescent="0.3">
      <c r="A23" s="47" t="s">
        <v>110</v>
      </c>
      <c r="B23" s="48">
        <v>928</v>
      </c>
      <c r="C23" s="48">
        <v>1685</v>
      </c>
      <c r="D23" s="48">
        <v>5869</v>
      </c>
      <c r="E23" s="48">
        <v>6673</v>
      </c>
      <c r="F23" s="49">
        <v>13.7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1051</v>
      </c>
      <c r="C25" s="48">
        <v>1850</v>
      </c>
      <c r="D25" s="48">
        <v>6993</v>
      </c>
      <c r="E25" s="48">
        <v>6834</v>
      </c>
      <c r="F25" s="49">
        <v>-2.27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118</v>
      </c>
      <c r="D26" s="51">
        <v>5604</v>
      </c>
      <c r="E26" s="51">
        <v>118</v>
      </c>
      <c r="F26" s="52">
        <v>-97.89</v>
      </c>
      <c r="G26" s="13"/>
      <c r="H26" s="13"/>
      <c r="I26" s="13"/>
    </row>
    <row r="27" spans="1:9" x14ac:dyDescent="0.3">
      <c r="A27" s="47" t="s">
        <v>114</v>
      </c>
      <c r="B27" s="48">
        <v>130</v>
      </c>
      <c r="C27" s="48">
        <v>389</v>
      </c>
      <c r="D27" s="48">
        <v>1290</v>
      </c>
      <c r="E27" s="48">
        <v>1534</v>
      </c>
      <c r="F27" s="49">
        <v>18.91</v>
      </c>
      <c r="G27" s="13"/>
      <c r="H27" s="13"/>
      <c r="I27" s="13"/>
    </row>
    <row r="28" spans="1:9" x14ac:dyDescent="0.3">
      <c r="A28" s="50" t="s">
        <v>115</v>
      </c>
      <c r="B28" s="51">
        <v>8996</v>
      </c>
      <c r="C28" s="51">
        <v>9733</v>
      </c>
      <c r="D28" s="51">
        <v>42183</v>
      </c>
      <c r="E28" s="51">
        <v>37250</v>
      </c>
      <c r="F28" s="52">
        <v>-11.69</v>
      </c>
      <c r="G28" s="13"/>
      <c r="H28" s="13"/>
      <c r="I28" s="13"/>
    </row>
    <row r="29" spans="1:9" x14ac:dyDescent="0.3">
      <c r="A29" s="47" t="s">
        <v>116</v>
      </c>
      <c r="B29" s="48">
        <v>2490</v>
      </c>
      <c r="C29" s="48">
        <v>5246</v>
      </c>
      <c r="D29" s="48">
        <v>11850</v>
      </c>
      <c r="E29" s="48">
        <v>19297</v>
      </c>
      <c r="F29" s="49">
        <v>62.84</v>
      </c>
      <c r="G29" s="13"/>
      <c r="H29" s="13"/>
      <c r="I29" s="13"/>
    </row>
    <row r="30" spans="1:9" x14ac:dyDescent="0.3">
      <c r="A30" s="50" t="s">
        <v>117</v>
      </c>
      <c r="B30" s="51">
        <v>435</v>
      </c>
      <c r="C30" s="51">
        <v>439</v>
      </c>
      <c r="D30" s="51">
        <v>1904</v>
      </c>
      <c r="E30" s="51">
        <v>1553</v>
      </c>
      <c r="F30" s="52">
        <v>-18.43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1486</v>
      </c>
      <c r="D31" s="48">
        <v>5</v>
      </c>
      <c r="E31" s="48">
        <v>3199</v>
      </c>
      <c r="F31" s="49">
        <v>63880</v>
      </c>
      <c r="G31" s="13"/>
      <c r="H31" s="13"/>
      <c r="I31" s="13"/>
    </row>
    <row r="32" spans="1:9" x14ac:dyDescent="0.3">
      <c r="A32" s="50" t="s">
        <v>119</v>
      </c>
      <c r="B32" s="51">
        <v>15108</v>
      </c>
      <c r="C32" s="51">
        <v>14608</v>
      </c>
      <c r="D32" s="51">
        <v>82327</v>
      </c>
      <c r="E32" s="51">
        <v>60953</v>
      </c>
      <c r="F32" s="52">
        <v>-25.96</v>
      </c>
      <c r="G32" s="13"/>
      <c r="H32" s="13"/>
      <c r="I32" s="13"/>
    </row>
    <row r="33" spans="1:9" x14ac:dyDescent="0.3">
      <c r="A33" s="47" t="s">
        <v>120</v>
      </c>
      <c r="B33" s="48">
        <v>59</v>
      </c>
      <c r="C33" s="48">
        <v>1165</v>
      </c>
      <c r="D33" s="48">
        <v>3518</v>
      </c>
      <c r="E33" s="48">
        <v>5071</v>
      </c>
      <c r="F33" s="49">
        <v>44.14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61168</v>
      </c>
      <c r="C35" s="54">
        <v>93718</v>
      </c>
      <c r="D35" s="54">
        <v>351148</v>
      </c>
      <c r="E35" s="54">
        <v>345479</v>
      </c>
      <c r="F35" s="55">
        <v>-1.61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05281-4A87-47E4-AB92-87A717263B2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10655</v>
      </c>
      <c r="C8" s="51">
        <v>12279</v>
      </c>
      <c r="D8" s="51">
        <v>56678</v>
      </c>
      <c r="E8" s="51">
        <v>49595</v>
      </c>
      <c r="F8" s="52">
        <v>-12.5</v>
      </c>
      <c r="G8" s="13"/>
      <c r="H8" s="13"/>
      <c r="I8" s="13"/>
    </row>
    <row r="9" spans="1:12" x14ac:dyDescent="0.3">
      <c r="A9" s="47" t="s">
        <v>96</v>
      </c>
      <c r="B9" s="48">
        <v>1692</v>
      </c>
      <c r="C9" s="48">
        <v>2364</v>
      </c>
      <c r="D9" s="48">
        <v>7982</v>
      </c>
      <c r="E9" s="48">
        <v>9294</v>
      </c>
      <c r="F9" s="49">
        <v>16.43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11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405410</v>
      </c>
      <c r="C11" s="48">
        <v>406234</v>
      </c>
      <c r="D11" s="48">
        <v>1704144</v>
      </c>
      <c r="E11" s="48">
        <v>1548424</v>
      </c>
      <c r="F11" s="49">
        <v>-9.14</v>
      </c>
      <c r="G11" s="13"/>
      <c r="H11" s="13"/>
      <c r="I11" s="13"/>
    </row>
    <row r="12" spans="1:12" x14ac:dyDescent="0.3">
      <c r="A12" s="50" t="s">
        <v>99</v>
      </c>
      <c r="B12" s="51">
        <v>5513</v>
      </c>
      <c r="C12" s="51">
        <v>14736</v>
      </c>
      <c r="D12" s="51">
        <v>18896</v>
      </c>
      <c r="E12" s="51">
        <v>73686</v>
      </c>
      <c r="F12" s="52">
        <v>289.95</v>
      </c>
      <c r="G12" s="13"/>
      <c r="H12" s="13"/>
      <c r="I12" s="13"/>
    </row>
    <row r="13" spans="1:12" x14ac:dyDescent="0.3">
      <c r="A13" s="47" t="s">
        <v>100</v>
      </c>
      <c r="B13" s="48">
        <v>5125</v>
      </c>
      <c r="C13" s="48">
        <v>8188</v>
      </c>
      <c r="D13" s="48">
        <v>30122</v>
      </c>
      <c r="E13" s="48">
        <v>29821</v>
      </c>
      <c r="F13" s="49">
        <v>-1</v>
      </c>
      <c r="G13" s="13"/>
      <c r="H13" s="13"/>
      <c r="I13" s="13"/>
    </row>
    <row r="14" spans="1:12" x14ac:dyDescent="0.3">
      <c r="A14" s="50" t="s">
        <v>101</v>
      </c>
      <c r="B14" s="51">
        <v>219655</v>
      </c>
      <c r="C14" s="51">
        <v>317197</v>
      </c>
      <c r="D14" s="51">
        <v>944712</v>
      </c>
      <c r="E14" s="51">
        <v>1223967</v>
      </c>
      <c r="F14" s="52">
        <v>29.56</v>
      </c>
      <c r="G14" s="13"/>
      <c r="H14" s="13"/>
      <c r="I14" s="13"/>
    </row>
    <row r="15" spans="1:12" x14ac:dyDescent="0.3">
      <c r="A15" s="47" t="s">
        <v>102</v>
      </c>
      <c r="B15" s="48">
        <v>45820</v>
      </c>
      <c r="C15" s="48">
        <v>46323</v>
      </c>
      <c r="D15" s="48">
        <v>191832</v>
      </c>
      <c r="E15" s="48">
        <v>172459</v>
      </c>
      <c r="F15" s="49">
        <v>-10.1</v>
      </c>
      <c r="G15" s="13"/>
      <c r="H15" s="13"/>
      <c r="I15" s="13"/>
    </row>
    <row r="16" spans="1:12" x14ac:dyDescent="0.3">
      <c r="A16" s="50" t="s">
        <v>103</v>
      </c>
      <c r="B16" s="51">
        <v>3880</v>
      </c>
      <c r="C16" s="51">
        <v>3970</v>
      </c>
      <c r="D16" s="51">
        <v>17586</v>
      </c>
      <c r="E16" s="51">
        <v>13859</v>
      </c>
      <c r="F16" s="52">
        <v>-21.19</v>
      </c>
      <c r="G16" s="13"/>
      <c r="H16" s="13"/>
      <c r="I16" s="13"/>
    </row>
    <row r="17" spans="1:9" x14ac:dyDescent="0.3">
      <c r="A17" s="47" t="s">
        <v>104</v>
      </c>
      <c r="B17" s="48">
        <v>10077</v>
      </c>
      <c r="C17" s="48">
        <v>10891</v>
      </c>
      <c r="D17" s="48">
        <v>47600</v>
      </c>
      <c r="E17" s="48">
        <v>42521</v>
      </c>
      <c r="F17" s="49">
        <v>-10.67</v>
      </c>
      <c r="G17" s="13"/>
      <c r="H17" s="13"/>
      <c r="I17" s="13"/>
    </row>
    <row r="18" spans="1:9" x14ac:dyDescent="0.3">
      <c r="A18" s="50" t="s">
        <v>105</v>
      </c>
      <c r="B18" s="51">
        <v>360</v>
      </c>
      <c r="C18" s="51">
        <v>440</v>
      </c>
      <c r="D18" s="51">
        <v>2075</v>
      </c>
      <c r="E18" s="51">
        <v>1978</v>
      </c>
      <c r="F18" s="52">
        <v>-4.6900000000000004</v>
      </c>
      <c r="G18" s="13"/>
      <c r="H18" s="13"/>
      <c r="I18" s="13"/>
    </row>
    <row r="19" spans="1:9" x14ac:dyDescent="0.3">
      <c r="A19" s="47" t="s">
        <v>106</v>
      </c>
      <c r="B19" s="48">
        <v>749</v>
      </c>
      <c r="C19" s="48">
        <v>1137</v>
      </c>
      <c r="D19" s="48">
        <v>2804</v>
      </c>
      <c r="E19" s="48">
        <v>4751</v>
      </c>
      <c r="F19" s="49">
        <v>69.430000000000007</v>
      </c>
      <c r="G19" s="13"/>
      <c r="H19" s="13"/>
      <c r="I19" s="13"/>
    </row>
    <row r="20" spans="1:9" x14ac:dyDescent="0.3">
      <c r="A20" s="50" t="s">
        <v>107</v>
      </c>
      <c r="B20" s="51">
        <v>6160</v>
      </c>
      <c r="C20" s="51">
        <v>4130</v>
      </c>
      <c r="D20" s="51">
        <v>24853</v>
      </c>
      <c r="E20" s="51">
        <v>20626</v>
      </c>
      <c r="F20" s="52">
        <v>-17.010000000000002</v>
      </c>
      <c r="G20" s="13"/>
      <c r="H20" s="13"/>
      <c r="I20" s="13"/>
    </row>
    <row r="21" spans="1:9" x14ac:dyDescent="0.3">
      <c r="A21" s="47" t="s">
        <v>108</v>
      </c>
      <c r="B21" s="48">
        <v>5325</v>
      </c>
      <c r="C21" s="48">
        <v>6470</v>
      </c>
      <c r="D21" s="48">
        <v>26287</v>
      </c>
      <c r="E21" s="48">
        <v>24980</v>
      </c>
      <c r="F21" s="49">
        <v>-4.97</v>
      </c>
      <c r="G21" s="13"/>
      <c r="H21" s="13"/>
      <c r="I21" s="13"/>
    </row>
    <row r="22" spans="1:9" x14ac:dyDescent="0.3">
      <c r="A22" s="50" t="s">
        <v>109</v>
      </c>
      <c r="B22" s="51">
        <v>61900</v>
      </c>
      <c r="C22" s="51">
        <v>103807</v>
      </c>
      <c r="D22" s="51">
        <v>308190</v>
      </c>
      <c r="E22" s="51">
        <v>400391</v>
      </c>
      <c r="F22" s="52">
        <v>29.92</v>
      </c>
      <c r="G22" s="13"/>
      <c r="H22" s="13"/>
      <c r="I22" s="13"/>
    </row>
    <row r="23" spans="1:9" x14ac:dyDescent="0.3">
      <c r="A23" s="47" t="s">
        <v>110</v>
      </c>
      <c r="B23" s="48">
        <v>16445</v>
      </c>
      <c r="C23" s="48">
        <v>12343</v>
      </c>
      <c r="D23" s="48">
        <v>41546</v>
      </c>
      <c r="E23" s="48">
        <v>70796</v>
      </c>
      <c r="F23" s="49">
        <v>70.400000000000006</v>
      </c>
      <c r="G23" s="13"/>
      <c r="H23" s="13"/>
      <c r="I23" s="13"/>
    </row>
    <row r="24" spans="1:9" x14ac:dyDescent="0.3">
      <c r="A24" s="50" t="s">
        <v>111</v>
      </c>
      <c r="B24" s="51">
        <v>3475</v>
      </c>
      <c r="C24" s="51">
        <v>2741</v>
      </c>
      <c r="D24" s="51">
        <v>14925</v>
      </c>
      <c r="E24" s="51">
        <v>12373</v>
      </c>
      <c r="F24" s="52">
        <v>-17.100000000000001</v>
      </c>
      <c r="G24" s="13"/>
      <c r="H24" s="13"/>
      <c r="I24" s="13"/>
    </row>
    <row r="25" spans="1:9" x14ac:dyDescent="0.3">
      <c r="A25" s="47" t="s">
        <v>112</v>
      </c>
      <c r="B25" s="48">
        <v>724</v>
      </c>
      <c r="C25" s="48">
        <v>822</v>
      </c>
      <c r="D25" s="48">
        <v>4918</v>
      </c>
      <c r="E25" s="48">
        <v>2858</v>
      </c>
      <c r="F25" s="49">
        <v>-41.88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61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28243</v>
      </c>
      <c r="C28" s="51">
        <v>34997</v>
      </c>
      <c r="D28" s="51">
        <v>131293</v>
      </c>
      <c r="E28" s="51">
        <v>138898</v>
      </c>
      <c r="F28" s="52">
        <v>5.79</v>
      </c>
      <c r="G28" s="13"/>
      <c r="H28" s="13"/>
      <c r="I28" s="13"/>
    </row>
    <row r="29" spans="1:9" x14ac:dyDescent="0.3">
      <c r="A29" s="47" t="s">
        <v>116</v>
      </c>
      <c r="B29" s="48">
        <v>1505</v>
      </c>
      <c r="C29" s="48">
        <v>3217</v>
      </c>
      <c r="D29" s="48">
        <v>6695</v>
      </c>
      <c r="E29" s="48">
        <v>11272</v>
      </c>
      <c r="F29" s="49">
        <v>68.38</v>
      </c>
      <c r="G29" s="13"/>
      <c r="H29" s="13"/>
      <c r="I29" s="13"/>
    </row>
    <row r="30" spans="1:9" x14ac:dyDescent="0.3">
      <c r="A30" s="50" t="s">
        <v>117</v>
      </c>
      <c r="B30" s="51">
        <v>7414</v>
      </c>
      <c r="C30" s="51">
        <v>10418</v>
      </c>
      <c r="D30" s="51">
        <v>40860</v>
      </c>
      <c r="E30" s="51">
        <v>40516</v>
      </c>
      <c r="F30" s="52">
        <v>-0.84</v>
      </c>
      <c r="G30" s="13"/>
      <c r="H30" s="13"/>
      <c r="I30" s="13"/>
    </row>
    <row r="31" spans="1:9" x14ac:dyDescent="0.3">
      <c r="A31" s="47" t="s">
        <v>118</v>
      </c>
      <c r="B31" s="48">
        <v>3529</v>
      </c>
      <c r="C31" s="48">
        <v>4339</v>
      </c>
      <c r="D31" s="48">
        <v>14497</v>
      </c>
      <c r="E31" s="48">
        <v>15131</v>
      </c>
      <c r="F31" s="49">
        <v>4.37</v>
      </c>
      <c r="G31" s="13"/>
      <c r="H31" s="13"/>
      <c r="I31" s="13"/>
    </row>
    <row r="32" spans="1:9" x14ac:dyDescent="0.3">
      <c r="A32" s="50" t="s">
        <v>119</v>
      </c>
      <c r="B32" s="51">
        <v>436030</v>
      </c>
      <c r="C32" s="51">
        <v>479171</v>
      </c>
      <c r="D32" s="51">
        <v>1749221</v>
      </c>
      <c r="E32" s="51">
        <v>1863004</v>
      </c>
      <c r="F32" s="52">
        <v>6.5</v>
      </c>
      <c r="G32" s="13"/>
      <c r="H32" s="13"/>
      <c r="I32" s="13"/>
    </row>
    <row r="33" spans="1:9" x14ac:dyDescent="0.3">
      <c r="A33" s="47" t="s">
        <v>120</v>
      </c>
      <c r="B33" s="48">
        <v>13728</v>
      </c>
      <c r="C33" s="48">
        <v>17613</v>
      </c>
      <c r="D33" s="48">
        <v>60628</v>
      </c>
      <c r="E33" s="48">
        <v>64656</v>
      </c>
      <c r="F33" s="49">
        <v>6.64</v>
      </c>
      <c r="G33" s="13"/>
      <c r="H33" s="13"/>
      <c r="I33" s="13"/>
    </row>
    <row r="34" spans="1:9" x14ac:dyDescent="0.3">
      <c r="A34" s="50" t="s">
        <v>121</v>
      </c>
      <c r="B34" s="51">
        <v>2266</v>
      </c>
      <c r="C34" s="51">
        <v>2732</v>
      </c>
      <c r="D34" s="51">
        <v>12816</v>
      </c>
      <c r="E34" s="51">
        <v>10694</v>
      </c>
      <c r="F34" s="52">
        <v>-16.559999999999999</v>
      </c>
      <c r="G34" s="13"/>
      <c r="H34" s="13"/>
      <c r="I34" s="13"/>
    </row>
    <row r="35" spans="1:9" x14ac:dyDescent="0.3">
      <c r="A35" s="53" t="s">
        <v>122</v>
      </c>
      <c r="B35" s="54">
        <v>1295678</v>
      </c>
      <c r="C35" s="54">
        <v>1506557</v>
      </c>
      <c r="D35" s="54">
        <v>5461220</v>
      </c>
      <c r="E35" s="54">
        <v>5846560</v>
      </c>
      <c r="F35" s="55">
        <v>7.06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BDB6E-A13E-45DF-ADB4-E40FE895D37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961</v>
      </c>
      <c r="C8" s="51">
        <v>90</v>
      </c>
      <c r="D8" s="51">
        <v>1728</v>
      </c>
      <c r="E8" s="51">
        <v>407</v>
      </c>
      <c r="F8" s="52">
        <v>-76.44</v>
      </c>
      <c r="G8" s="13"/>
      <c r="H8" s="13"/>
      <c r="I8" s="13"/>
    </row>
    <row r="9" spans="1:12" x14ac:dyDescent="0.3">
      <c r="A9" s="47" t="s">
        <v>96</v>
      </c>
      <c r="B9" s="48">
        <v>15</v>
      </c>
      <c r="C9" s="48">
        <v>0</v>
      </c>
      <c r="D9" s="48">
        <v>49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355635</v>
      </c>
      <c r="C11" s="48">
        <v>348642</v>
      </c>
      <c r="D11" s="48">
        <v>1470610</v>
      </c>
      <c r="E11" s="48">
        <v>1334681</v>
      </c>
      <c r="F11" s="49">
        <v>-9.24</v>
      </c>
      <c r="G11" s="13"/>
      <c r="H11" s="13"/>
      <c r="I11" s="13"/>
    </row>
    <row r="12" spans="1:12" x14ac:dyDescent="0.3">
      <c r="A12" s="50" t="s">
        <v>99</v>
      </c>
      <c r="B12" s="51">
        <v>2342</v>
      </c>
      <c r="C12" s="51">
        <v>1895</v>
      </c>
      <c r="D12" s="51">
        <v>2628</v>
      </c>
      <c r="E12" s="51">
        <v>24015</v>
      </c>
      <c r="F12" s="52">
        <v>814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2</v>
      </c>
      <c r="D13" s="48">
        <v>6</v>
      </c>
      <c r="E13" s="48">
        <v>2</v>
      </c>
      <c r="F13" s="49">
        <v>-66.67</v>
      </c>
      <c r="G13" s="13"/>
      <c r="H13" s="13"/>
      <c r="I13" s="13"/>
    </row>
    <row r="14" spans="1:12" x14ac:dyDescent="0.3">
      <c r="A14" s="50" t="s">
        <v>101</v>
      </c>
      <c r="B14" s="51">
        <v>79933</v>
      </c>
      <c r="C14" s="51">
        <v>145238</v>
      </c>
      <c r="D14" s="51">
        <v>355417</v>
      </c>
      <c r="E14" s="51">
        <v>550764</v>
      </c>
      <c r="F14" s="52">
        <v>54.96</v>
      </c>
      <c r="G14" s="13"/>
      <c r="H14" s="13"/>
      <c r="I14" s="13"/>
    </row>
    <row r="15" spans="1:12" x14ac:dyDescent="0.3">
      <c r="A15" s="47" t="s">
        <v>102</v>
      </c>
      <c r="B15" s="48">
        <v>60</v>
      </c>
      <c r="C15" s="48">
        <v>153</v>
      </c>
      <c r="D15" s="48">
        <v>779</v>
      </c>
      <c r="E15" s="48">
        <v>848</v>
      </c>
      <c r="F15" s="49">
        <v>8.7899999999999991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47</v>
      </c>
      <c r="D16" s="51">
        <v>174</v>
      </c>
      <c r="E16" s="51">
        <v>419</v>
      </c>
      <c r="F16" s="52">
        <v>140.80000000000001</v>
      </c>
      <c r="G16" s="13"/>
      <c r="H16" s="13"/>
      <c r="I16" s="13"/>
    </row>
    <row r="17" spans="1:9" x14ac:dyDescent="0.3">
      <c r="A17" s="47" t="s">
        <v>104</v>
      </c>
      <c r="B17" s="48">
        <v>386</v>
      </c>
      <c r="C17" s="48">
        <v>930</v>
      </c>
      <c r="D17" s="48">
        <v>1722</v>
      </c>
      <c r="E17" s="48">
        <v>1546</v>
      </c>
      <c r="F17" s="49">
        <v>-10.220000000000001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6</v>
      </c>
      <c r="C20" s="51">
        <v>2</v>
      </c>
      <c r="D20" s="51">
        <v>6</v>
      </c>
      <c r="E20" s="51">
        <v>18</v>
      </c>
      <c r="F20" s="52">
        <v>200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4</v>
      </c>
      <c r="D21" s="48">
        <v>0</v>
      </c>
      <c r="E21" s="48">
        <v>116</v>
      </c>
      <c r="F21" s="59"/>
      <c r="G21" s="13"/>
      <c r="H21" s="13"/>
      <c r="I21" s="13"/>
    </row>
    <row r="22" spans="1:9" x14ac:dyDescent="0.3">
      <c r="A22" s="50" t="s">
        <v>109</v>
      </c>
      <c r="B22" s="51">
        <v>31163</v>
      </c>
      <c r="C22" s="51">
        <v>62921</v>
      </c>
      <c r="D22" s="51">
        <v>138328</v>
      </c>
      <c r="E22" s="51">
        <v>239538</v>
      </c>
      <c r="F22" s="52">
        <v>73.17</v>
      </c>
      <c r="G22" s="13"/>
      <c r="H22" s="13"/>
      <c r="I22" s="13"/>
    </row>
    <row r="23" spans="1:9" x14ac:dyDescent="0.3">
      <c r="A23" s="47" t="s">
        <v>110</v>
      </c>
      <c r="B23" s="48">
        <v>14149</v>
      </c>
      <c r="C23" s="48">
        <v>10177</v>
      </c>
      <c r="D23" s="48">
        <v>30853</v>
      </c>
      <c r="E23" s="48">
        <v>62719</v>
      </c>
      <c r="F23" s="49">
        <v>103.29</v>
      </c>
      <c r="G23" s="13"/>
      <c r="H23" s="13"/>
      <c r="I23" s="13"/>
    </row>
    <row r="24" spans="1:9" x14ac:dyDescent="0.3">
      <c r="A24" s="50" t="s">
        <v>111</v>
      </c>
      <c r="B24" s="51">
        <v>134</v>
      </c>
      <c r="C24" s="51">
        <v>182</v>
      </c>
      <c r="D24" s="51">
        <v>763</v>
      </c>
      <c r="E24" s="51">
        <v>919</v>
      </c>
      <c r="F24" s="52">
        <v>20.45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2</v>
      </c>
      <c r="D25" s="48">
        <v>0</v>
      </c>
      <c r="E25" s="48">
        <v>2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6098</v>
      </c>
      <c r="C28" s="51">
        <v>2747</v>
      </c>
      <c r="D28" s="51">
        <v>11571</v>
      </c>
      <c r="E28" s="51">
        <v>17319</v>
      </c>
      <c r="F28" s="52">
        <v>49.68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56</v>
      </c>
      <c r="C31" s="48">
        <v>12</v>
      </c>
      <c r="D31" s="48">
        <v>120</v>
      </c>
      <c r="E31" s="48">
        <v>31</v>
      </c>
      <c r="F31" s="49">
        <v>-74.17</v>
      </c>
      <c r="G31" s="13"/>
      <c r="H31" s="13"/>
      <c r="I31" s="13"/>
    </row>
    <row r="32" spans="1:9" x14ac:dyDescent="0.3">
      <c r="A32" s="50" t="s">
        <v>119</v>
      </c>
      <c r="B32" s="51">
        <v>258732</v>
      </c>
      <c r="C32" s="51">
        <v>254101</v>
      </c>
      <c r="D32" s="51">
        <v>988216</v>
      </c>
      <c r="E32" s="51">
        <v>992959</v>
      </c>
      <c r="F32" s="52">
        <v>0.48</v>
      </c>
      <c r="G32" s="13"/>
      <c r="H32" s="13"/>
      <c r="I32" s="13"/>
    </row>
    <row r="33" spans="1:9" x14ac:dyDescent="0.3">
      <c r="A33" s="47" t="s">
        <v>120</v>
      </c>
      <c r="B33" s="48">
        <v>450</v>
      </c>
      <c r="C33" s="48">
        <v>767</v>
      </c>
      <c r="D33" s="48">
        <v>2604</v>
      </c>
      <c r="E33" s="48">
        <v>2371</v>
      </c>
      <c r="F33" s="49">
        <v>-8.9499999999999993</v>
      </c>
      <c r="G33" s="13"/>
      <c r="H33" s="13"/>
      <c r="I33" s="13"/>
    </row>
    <row r="34" spans="1:9" x14ac:dyDescent="0.3">
      <c r="A34" s="50" t="s">
        <v>121</v>
      </c>
      <c r="B34" s="51">
        <v>5</v>
      </c>
      <c r="C34" s="51">
        <v>0</v>
      </c>
      <c r="D34" s="51">
        <v>57</v>
      </c>
      <c r="E34" s="51">
        <v>9</v>
      </c>
      <c r="F34" s="52">
        <v>-84.96</v>
      </c>
      <c r="G34" s="13"/>
      <c r="H34" s="13"/>
      <c r="I34" s="13"/>
    </row>
    <row r="35" spans="1:9" x14ac:dyDescent="0.3">
      <c r="A35" s="53" t="s">
        <v>122</v>
      </c>
      <c r="B35" s="54">
        <v>750124</v>
      </c>
      <c r="C35" s="54">
        <v>827911</v>
      </c>
      <c r="D35" s="54">
        <v>3005630</v>
      </c>
      <c r="E35" s="54">
        <v>3228683</v>
      </c>
      <c r="F35" s="55">
        <v>7.42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BEC97-C4D7-4034-B503-41DDCAF496F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8697</v>
      </c>
      <c r="C8" s="51">
        <v>10687</v>
      </c>
      <c r="D8" s="51">
        <v>48446</v>
      </c>
      <c r="E8" s="51">
        <v>41379</v>
      </c>
      <c r="F8" s="52">
        <v>-14.59</v>
      </c>
      <c r="G8" s="13"/>
      <c r="H8" s="13"/>
      <c r="I8" s="13"/>
    </row>
    <row r="9" spans="1:12" x14ac:dyDescent="0.3">
      <c r="A9" s="47" t="s">
        <v>96</v>
      </c>
      <c r="B9" s="48">
        <v>251</v>
      </c>
      <c r="C9" s="48">
        <v>216</v>
      </c>
      <c r="D9" s="48">
        <v>1073</v>
      </c>
      <c r="E9" s="48">
        <v>1027</v>
      </c>
      <c r="F9" s="49">
        <v>-4.29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20</v>
      </c>
      <c r="C11" s="48">
        <v>26</v>
      </c>
      <c r="D11" s="48">
        <v>70</v>
      </c>
      <c r="E11" s="48">
        <v>120</v>
      </c>
      <c r="F11" s="49">
        <v>71.430000000000007</v>
      </c>
      <c r="G11" s="13"/>
      <c r="H11" s="13"/>
      <c r="I11" s="13"/>
    </row>
    <row r="12" spans="1:12" x14ac:dyDescent="0.3">
      <c r="A12" s="50" t="s">
        <v>99</v>
      </c>
      <c r="B12" s="51">
        <v>1938</v>
      </c>
      <c r="C12" s="51">
        <v>9676</v>
      </c>
      <c r="D12" s="51">
        <v>12920</v>
      </c>
      <c r="E12" s="51">
        <v>36633</v>
      </c>
      <c r="F12" s="52">
        <v>183.53</v>
      </c>
      <c r="G12" s="13"/>
      <c r="H12" s="13"/>
      <c r="I12" s="13"/>
    </row>
    <row r="13" spans="1:12" x14ac:dyDescent="0.3">
      <c r="A13" s="47" t="s">
        <v>100</v>
      </c>
      <c r="B13" s="48">
        <v>5125</v>
      </c>
      <c r="C13" s="48">
        <v>8186</v>
      </c>
      <c r="D13" s="48">
        <v>30116</v>
      </c>
      <c r="E13" s="48">
        <v>29819</v>
      </c>
      <c r="F13" s="49">
        <v>-0.99</v>
      </c>
      <c r="G13" s="13"/>
      <c r="H13" s="13"/>
      <c r="I13" s="13"/>
    </row>
    <row r="14" spans="1:12" x14ac:dyDescent="0.3">
      <c r="A14" s="50" t="s">
        <v>101</v>
      </c>
      <c r="B14" s="51">
        <v>13449</v>
      </c>
      <c r="C14" s="51">
        <v>20464</v>
      </c>
      <c r="D14" s="51">
        <v>69390</v>
      </c>
      <c r="E14" s="51">
        <v>77228</v>
      </c>
      <c r="F14" s="52">
        <v>11.3</v>
      </c>
      <c r="G14" s="13"/>
      <c r="H14" s="13"/>
      <c r="I14" s="13"/>
    </row>
    <row r="15" spans="1:12" x14ac:dyDescent="0.3">
      <c r="A15" s="47" t="s">
        <v>102</v>
      </c>
      <c r="B15" s="48">
        <v>3981</v>
      </c>
      <c r="C15" s="48">
        <v>3580</v>
      </c>
      <c r="D15" s="48">
        <v>19910</v>
      </c>
      <c r="E15" s="48">
        <v>14910</v>
      </c>
      <c r="F15" s="49">
        <v>-25.11</v>
      </c>
      <c r="G15" s="13"/>
      <c r="H15" s="13"/>
      <c r="I15" s="13"/>
    </row>
    <row r="16" spans="1:12" x14ac:dyDescent="0.3">
      <c r="A16" s="50" t="s">
        <v>103</v>
      </c>
      <c r="B16" s="51">
        <v>466</v>
      </c>
      <c r="C16" s="51">
        <v>500</v>
      </c>
      <c r="D16" s="51">
        <v>3082</v>
      </c>
      <c r="E16" s="51">
        <v>1547</v>
      </c>
      <c r="F16" s="52">
        <v>-49.81</v>
      </c>
      <c r="G16" s="13"/>
      <c r="H16" s="13"/>
      <c r="I16" s="13"/>
    </row>
    <row r="17" spans="1:9" x14ac:dyDescent="0.3">
      <c r="A17" s="47" t="s">
        <v>104</v>
      </c>
      <c r="B17" s="48">
        <v>5</v>
      </c>
      <c r="C17" s="48">
        <v>658</v>
      </c>
      <c r="D17" s="48">
        <v>499</v>
      </c>
      <c r="E17" s="48">
        <v>2457</v>
      </c>
      <c r="F17" s="49">
        <v>392.38</v>
      </c>
      <c r="G17" s="13"/>
      <c r="H17" s="13"/>
      <c r="I17" s="13"/>
    </row>
    <row r="18" spans="1:9" x14ac:dyDescent="0.3">
      <c r="A18" s="50" t="s">
        <v>105</v>
      </c>
      <c r="B18" s="51">
        <v>346</v>
      </c>
      <c r="C18" s="51">
        <v>434</v>
      </c>
      <c r="D18" s="51">
        <v>1913</v>
      </c>
      <c r="E18" s="51">
        <v>1925</v>
      </c>
      <c r="F18" s="52">
        <v>0.65</v>
      </c>
      <c r="G18" s="13"/>
      <c r="H18" s="13"/>
      <c r="I18" s="13"/>
    </row>
    <row r="19" spans="1:9" x14ac:dyDescent="0.3">
      <c r="A19" s="47" t="s">
        <v>106</v>
      </c>
      <c r="B19" s="48">
        <v>18</v>
      </c>
      <c r="C19" s="48">
        <v>85</v>
      </c>
      <c r="D19" s="48">
        <v>143</v>
      </c>
      <c r="E19" s="48">
        <v>298</v>
      </c>
      <c r="F19" s="49">
        <v>108.41</v>
      </c>
      <c r="G19" s="13"/>
      <c r="H19" s="13"/>
      <c r="I19" s="13"/>
    </row>
    <row r="20" spans="1:9" x14ac:dyDescent="0.3">
      <c r="A20" s="50" t="s">
        <v>107</v>
      </c>
      <c r="B20" s="51">
        <v>2299</v>
      </c>
      <c r="C20" s="51">
        <v>587</v>
      </c>
      <c r="D20" s="51">
        <v>8499</v>
      </c>
      <c r="E20" s="51">
        <v>2377</v>
      </c>
      <c r="F20" s="52">
        <v>-72.03</v>
      </c>
      <c r="G20" s="13"/>
      <c r="H20" s="13"/>
      <c r="I20" s="13"/>
    </row>
    <row r="21" spans="1:9" x14ac:dyDescent="0.3">
      <c r="A21" s="47" t="s">
        <v>108</v>
      </c>
      <c r="B21" s="48">
        <v>3521</v>
      </c>
      <c r="C21" s="48">
        <v>5539</v>
      </c>
      <c r="D21" s="48">
        <v>20921</v>
      </c>
      <c r="E21" s="48">
        <v>20918</v>
      </c>
      <c r="F21" s="49">
        <v>-0.01</v>
      </c>
      <c r="G21" s="13"/>
      <c r="H21" s="13"/>
      <c r="I21" s="13"/>
    </row>
    <row r="22" spans="1:9" x14ac:dyDescent="0.3">
      <c r="A22" s="50" t="s">
        <v>109</v>
      </c>
      <c r="B22" s="51">
        <v>25883</v>
      </c>
      <c r="C22" s="51">
        <v>36059</v>
      </c>
      <c r="D22" s="51">
        <v>142104</v>
      </c>
      <c r="E22" s="51">
        <v>140926</v>
      </c>
      <c r="F22" s="52">
        <v>-0.83</v>
      </c>
      <c r="G22" s="13"/>
      <c r="H22" s="13"/>
      <c r="I22" s="13"/>
    </row>
    <row r="23" spans="1:9" x14ac:dyDescent="0.3">
      <c r="A23" s="47" t="s">
        <v>110</v>
      </c>
      <c r="B23" s="48">
        <v>770</v>
      </c>
      <c r="C23" s="48">
        <v>952</v>
      </c>
      <c r="D23" s="48">
        <v>4469</v>
      </c>
      <c r="E23" s="48">
        <v>3296</v>
      </c>
      <c r="F23" s="49">
        <v>-26.25</v>
      </c>
      <c r="G23" s="13"/>
      <c r="H23" s="13"/>
      <c r="I23" s="13"/>
    </row>
    <row r="24" spans="1:9" x14ac:dyDescent="0.3">
      <c r="A24" s="50" t="s">
        <v>111</v>
      </c>
      <c r="B24" s="51">
        <v>425</v>
      </c>
      <c r="C24" s="51">
        <v>93</v>
      </c>
      <c r="D24" s="51">
        <v>1316</v>
      </c>
      <c r="E24" s="51">
        <v>425</v>
      </c>
      <c r="F24" s="52">
        <v>-67.680000000000007</v>
      </c>
      <c r="G24" s="13"/>
      <c r="H24" s="13"/>
      <c r="I24" s="13"/>
    </row>
    <row r="25" spans="1:9" x14ac:dyDescent="0.3">
      <c r="A25" s="47" t="s">
        <v>112</v>
      </c>
      <c r="B25" s="48">
        <v>608</v>
      </c>
      <c r="C25" s="48">
        <v>813</v>
      </c>
      <c r="D25" s="48">
        <v>4224</v>
      </c>
      <c r="E25" s="48">
        <v>2833</v>
      </c>
      <c r="F25" s="49">
        <v>-32.92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18959</v>
      </c>
      <c r="C28" s="51">
        <v>29500</v>
      </c>
      <c r="D28" s="51">
        <v>107225</v>
      </c>
      <c r="E28" s="51">
        <v>110269</v>
      </c>
      <c r="F28" s="52">
        <v>2.84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7358</v>
      </c>
      <c r="C30" s="51">
        <v>10277</v>
      </c>
      <c r="D30" s="51">
        <v>40571</v>
      </c>
      <c r="E30" s="51">
        <v>40060</v>
      </c>
      <c r="F30" s="52">
        <v>-1.26</v>
      </c>
      <c r="G30" s="13"/>
      <c r="H30" s="13"/>
      <c r="I30" s="13"/>
    </row>
    <row r="31" spans="1:9" x14ac:dyDescent="0.3">
      <c r="A31" s="47" t="s">
        <v>118</v>
      </c>
      <c r="B31" s="48">
        <v>510</v>
      </c>
      <c r="C31" s="48">
        <v>739</v>
      </c>
      <c r="D31" s="48">
        <v>3392</v>
      </c>
      <c r="E31" s="48">
        <v>2616</v>
      </c>
      <c r="F31" s="49">
        <v>-22.89</v>
      </c>
      <c r="G31" s="13"/>
      <c r="H31" s="13"/>
      <c r="I31" s="13"/>
    </row>
    <row r="32" spans="1:9" x14ac:dyDescent="0.3">
      <c r="A32" s="50" t="s">
        <v>119</v>
      </c>
      <c r="B32" s="51">
        <v>11751</v>
      </c>
      <c r="C32" s="51">
        <v>18455</v>
      </c>
      <c r="D32" s="51">
        <v>62552</v>
      </c>
      <c r="E32" s="51">
        <v>66237</v>
      </c>
      <c r="F32" s="52">
        <v>5.89</v>
      </c>
      <c r="G32" s="13"/>
      <c r="H32" s="13"/>
      <c r="I32" s="13"/>
    </row>
    <row r="33" spans="1:9" x14ac:dyDescent="0.3">
      <c r="A33" s="47" t="s">
        <v>120</v>
      </c>
      <c r="B33" s="48">
        <v>676</v>
      </c>
      <c r="C33" s="48">
        <v>625</v>
      </c>
      <c r="D33" s="48">
        <v>4526</v>
      </c>
      <c r="E33" s="48">
        <v>5094</v>
      </c>
      <c r="F33" s="49">
        <v>12.55</v>
      </c>
      <c r="G33" s="13"/>
      <c r="H33" s="13"/>
      <c r="I33" s="13"/>
    </row>
    <row r="34" spans="1:9" x14ac:dyDescent="0.3">
      <c r="A34" s="50" t="s">
        <v>121</v>
      </c>
      <c r="B34" s="51">
        <v>2175</v>
      </c>
      <c r="C34" s="51">
        <v>2602</v>
      </c>
      <c r="D34" s="51">
        <v>12353</v>
      </c>
      <c r="E34" s="51">
        <v>10279</v>
      </c>
      <c r="F34" s="52">
        <v>-16.79</v>
      </c>
      <c r="G34" s="13"/>
      <c r="H34" s="13"/>
      <c r="I34" s="13"/>
    </row>
    <row r="35" spans="1:9" x14ac:dyDescent="0.3">
      <c r="A35" s="53" t="s">
        <v>122</v>
      </c>
      <c r="B35" s="54">
        <v>109228</v>
      </c>
      <c r="C35" s="54">
        <v>160751</v>
      </c>
      <c r="D35" s="54">
        <v>599713</v>
      </c>
      <c r="E35" s="54">
        <v>612673</v>
      </c>
      <c r="F35" s="55">
        <v>2.16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143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59EB-9202-443A-979E-83D53578D11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997</v>
      </c>
      <c r="C8" s="51">
        <v>1502</v>
      </c>
      <c r="D8" s="51">
        <v>6505</v>
      </c>
      <c r="E8" s="51">
        <v>7809</v>
      </c>
      <c r="F8" s="52">
        <v>20.05</v>
      </c>
      <c r="G8" s="13"/>
      <c r="H8" s="13"/>
      <c r="I8" s="13"/>
    </row>
    <row r="9" spans="1:12" x14ac:dyDescent="0.3">
      <c r="A9" s="47" t="s">
        <v>96</v>
      </c>
      <c r="B9" s="48">
        <v>1427</v>
      </c>
      <c r="C9" s="48">
        <v>2147</v>
      </c>
      <c r="D9" s="48">
        <v>6860</v>
      </c>
      <c r="E9" s="48">
        <v>8267</v>
      </c>
      <c r="F9" s="49">
        <v>20.51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11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49755</v>
      </c>
      <c r="C11" s="48">
        <v>57566</v>
      </c>
      <c r="D11" s="48">
        <v>233464</v>
      </c>
      <c r="E11" s="48">
        <v>213623</v>
      </c>
      <c r="F11" s="49">
        <v>-8.5</v>
      </c>
      <c r="G11" s="13"/>
      <c r="H11" s="13"/>
      <c r="I11" s="13"/>
    </row>
    <row r="12" spans="1:12" x14ac:dyDescent="0.3">
      <c r="A12" s="50" t="s">
        <v>99</v>
      </c>
      <c r="B12" s="51">
        <v>1234</v>
      </c>
      <c r="C12" s="51">
        <v>3165</v>
      </c>
      <c r="D12" s="51">
        <v>3349</v>
      </c>
      <c r="E12" s="51">
        <v>13038</v>
      </c>
      <c r="F12" s="52">
        <v>289.35000000000002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0</v>
      </c>
      <c r="E13" s="48">
        <v>0</v>
      </c>
      <c r="F13" s="59"/>
      <c r="G13" s="13"/>
      <c r="H13" s="13"/>
      <c r="I13" s="13"/>
    </row>
    <row r="14" spans="1:12" x14ac:dyDescent="0.3">
      <c r="A14" s="50" t="s">
        <v>101</v>
      </c>
      <c r="B14" s="51">
        <v>126274</v>
      </c>
      <c r="C14" s="51">
        <v>151496</v>
      </c>
      <c r="D14" s="51">
        <v>519905</v>
      </c>
      <c r="E14" s="51">
        <v>595975</v>
      </c>
      <c r="F14" s="52">
        <v>14.63</v>
      </c>
      <c r="G14" s="13"/>
      <c r="H14" s="13"/>
      <c r="I14" s="13"/>
    </row>
    <row r="15" spans="1:12" x14ac:dyDescent="0.3">
      <c r="A15" s="47" t="s">
        <v>102</v>
      </c>
      <c r="B15" s="48">
        <v>41780</v>
      </c>
      <c r="C15" s="48">
        <v>42590</v>
      </c>
      <c r="D15" s="48">
        <v>171143</v>
      </c>
      <c r="E15" s="48">
        <v>156701</v>
      </c>
      <c r="F15" s="49">
        <v>-8.44</v>
      </c>
      <c r="G15" s="13"/>
      <c r="H15" s="13"/>
      <c r="I15" s="13"/>
    </row>
    <row r="16" spans="1:12" x14ac:dyDescent="0.3">
      <c r="A16" s="50" t="s">
        <v>103</v>
      </c>
      <c r="B16" s="51">
        <v>3414</v>
      </c>
      <c r="C16" s="51">
        <v>3423</v>
      </c>
      <c r="D16" s="51">
        <v>14330</v>
      </c>
      <c r="E16" s="51">
        <v>11893</v>
      </c>
      <c r="F16" s="52">
        <v>-17</v>
      </c>
      <c r="G16" s="13"/>
      <c r="H16" s="13"/>
      <c r="I16" s="13"/>
    </row>
    <row r="17" spans="1:9" x14ac:dyDescent="0.3">
      <c r="A17" s="47" t="s">
        <v>104</v>
      </c>
      <c r="B17" s="48">
        <v>9686</v>
      </c>
      <c r="C17" s="48">
        <v>9303</v>
      </c>
      <c r="D17" s="48">
        <v>45379</v>
      </c>
      <c r="E17" s="48">
        <v>38518</v>
      </c>
      <c r="F17" s="49">
        <v>-15.12</v>
      </c>
      <c r="G17" s="13"/>
      <c r="H17" s="13"/>
      <c r="I17" s="13"/>
    </row>
    <row r="18" spans="1:9" x14ac:dyDescent="0.3">
      <c r="A18" s="50" t="s">
        <v>105</v>
      </c>
      <c r="B18" s="51">
        <v>14</v>
      </c>
      <c r="C18" s="51">
        <v>6</v>
      </c>
      <c r="D18" s="51">
        <v>163</v>
      </c>
      <c r="E18" s="51">
        <v>53</v>
      </c>
      <c r="F18" s="52">
        <v>-67.430000000000007</v>
      </c>
      <c r="G18" s="13"/>
      <c r="H18" s="13"/>
      <c r="I18" s="13"/>
    </row>
    <row r="19" spans="1:9" x14ac:dyDescent="0.3">
      <c r="A19" s="47" t="s">
        <v>106</v>
      </c>
      <c r="B19" s="48">
        <v>731</v>
      </c>
      <c r="C19" s="48">
        <v>1052</v>
      </c>
      <c r="D19" s="48">
        <v>2661</v>
      </c>
      <c r="E19" s="48">
        <v>4453</v>
      </c>
      <c r="F19" s="49">
        <v>67.34</v>
      </c>
      <c r="G19" s="13"/>
      <c r="H19" s="13"/>
      <c r="I19" s="13"/>
    </row>
    <row r="20" spans="1:9" x14ac:dyDescent="0.3">
      <c r="A20" s="50" t="s">
        <v>107</v>
      </c>
      <c r="B20" s="51">
        <v>3855</v>
      </c>
      <c r="C20" s="51">
        <v>3541</v>
      </c>
      <c r="D20" s="51">
        <v>16348</v>
      </c>
      <c r="E20" s="51">
        <v>18231</v>
      </c>
      <c r="F20" s="52">
        <v>11.52</v>
      </c>
      <c r="G20" s="13"/>
      <c r="H20" s="13"/>
      <c r="I20" s="13"/>
    </row>
    <row r="21" spans="1:9" x14ac:dyDescent="0.3">
      <c r="A21" s="47" t="s">
        <v>108</v>
      </c>
      <c r="B21" s="48">
        <v>1804</v>
      </c>
      <c r="C21" s="48">
        <v>928</v>
      </c>
      <c r="D21" s="48">
        <v>5365</v>
      </c>
      <c r="E21" s="48">
        <v>3945</v>
      </c>
      <c r="F21" s="49">
        <v>-26.47</v>
      </c>
      <c r="G21" s="13"/>
      <c r="H21" s="13"/>
      <c r="I21" s="13"/>
    </row>
    <row r="22" spans="1:9" x14ac:dyDescent="0.3">
      <c r="A22" s="50" t="s">
        <v>109</v>
      </c>
      <c r="B22" s="51">
        <v>4854</v>
      </c>
      <c r="C22" s="51">
        <v>4823</v>
      </c>
      <c r="D22" s="51">
        <v>27758</v>
      </c>
      <c r="E22" s="51">
        <v>19921</v>
      </c>
      <c r="F22" s="52">
        <v>-28.23</v>
      </c>
      <c r="G22" s="13"/>
      <c r="H22" s="13"/>
      <c r="I22" s="13"/>
    </row>
    <row r="23" spans="1:9" x14ac:dyDescent="0.3">
      <c r="A23" s="47" t="s">
        <v>110</v>
      </c>
      <c r="B23" s="48">
        <v>1527</v>
      </c>
      <c r="C23" s="48">
        <v>1214</v>
      </c>
      <c r="D23" s="48">
        <v>6224</v>
      </c>
      <c r="E23" s="48">
        <v>4781</v>
      </c>
      <c r="F23" s="49">
        <v>-23.18</v>
      </c>
      <c r="G23" s="13"/>
      <c r="H23" s="13"/>
      <c r="I23" s="13"/>
    </row>
    <row r="24" spans="1:9" x14ac:dyDescent="0.3">
      <c r="A24" s="50" t="s">
        <v>111</v>
      </c>
      <c r="B24" s="51">
        <v>2916</v>
      </c>
      <c r="C24" s="51">
        <v>2466</v>
      </c>
      <c r="D24" s="51">
        <v>12847</v>
      </c>
      <c r="E24" s="51">
        <v>11029</v>
      </c>
      <c r="F24" s="52">
        <v>-14.15</v>
      </c>
      <c r="G24" s="13"/>
      <c r="H24" s="13"/>
      <c r="I24" s="13"/>
    </row>
    <row r="25" spans="1:9" x14ac:dyDescent="0.3">
      <c r="A25" s="47" t="s">
        <v>112</v>
      </c>
      <c r="B25" s="48">
        <v>116</v>
      </c>
      <c r="C25" s="48">
        <v>7</v>
      </c>
      <c r="D25" s="48">
        <v>694</v>
      </c>
      <c r="E25" s="48">
        <v>23</v>
      </c>
      <c r="F25" s="49">
        <v>-96.69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61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3186</v>
      </c>
      <c r="C28" s="51">
        <v>2750</v>
      </c>
      <c r="D28" s="51">
        <v>12497</v>
      </c>
      <c r="E28" s="51">
        <v>11310</v>
      </c>
      <c r="F28" s="52">
        <v>-9.5</v>
      </c>
      <c r="G28" s="13"/>
      <c r="H28" s="13"/>
      <c r="I28" s="13"/>
    </row>
    <row r="29" spans="1:9" x14ac:dyDescent="0.3">
      <c r="A29" s="47" t="s">
        <v>116</v>
      </c>
      <c r="B29" s="48">
        <v>1505</v>
      </c>
      <c r="C29" s="48">
        <v>3217</v>
      </c>
      <c r="D29" s="48">
        <v>6695</v>
      </c>
      <c r="E29" s="48">
        <v>11272</v>
      </c>
      <c r="F29" s="49">
        <v>68.38</v>
      </c>
      <c r="G29" s="13"/>
      <c r="H29" s="13"/>
      <c r="I29" s="13"/>
    </row>
    <row r="30" spans="1:9" x14ac:dyDescent="0.3">
      <c r="A30" s="50" t="s">
        <v>117</v>
      </c>
      <c r="B30" s="51">
        <v>56</v>
      </c>
      <c r="C30" s="51">
        <v>141</v>
      </c>
      <c r="D30" s="51">
        <v>289</v>
      </c>
      <c r="E30" s="51">
        <v>456</v>
      </c>
      <c r="F30" s="52">
        <v>57.92</v>
      </c>
      <c r="G30" s="13"/>
      <c r="H30" s="13"/>
      <c r="I30" s="13"/>
    </row>
    <row r="31" spans="1:9" x14ac:dyDescent="0.3">
      <c r="A31" s="47" t="s">
        <v>118</v>
      </c>
      <c r="B31" s="48">
        <v>2963</v>
      </c>
      <c r="C31" s="48">
        <v>3588</v>
      </c>
      <c r="D31" s="48">
        <v>10985</v>
      </c>
      <c r="E31" s="48">
        <v>12484</v>
      </c>
      <c r="F31" s="49">
        <v>13.65</v>
      </c>
      <c r="G31" s="13"/>
      <c r="H31" s="13"/>
      <c r="I31" s="13"/>
    </row>
    <row r="32" spans="1:9" x14ac:dyDescent="0.3">
      <c r="A32" s="50" t="s">
        <v>119</v>
      </c>
      <c r="B32" s="51">
        <v>165547</v>
      </c>
      <c r="C32" s="51">
        <v>206615</v>
      </c>
      <c r="D32" s="51">
        <v>698453</v>
      </c>
      <c r="E32" s="51">
        <v>803808</v>
      </c>
      <c r="F32" s="52">
        <v>15.08</v>
      </c>
      <c r="G32" s="13"/>
      <c r="H32" s="13"/>
      <c r="I32" s="13"/>
    </row>
    <row r="33" spans="1:9" x14ac:dyDescent="0.3">
      <c r="A33" s="47" t="s">
        <v>120</v>
      </c>
      <c r="B33" s="48">
        <v>12602</v>
      </c>
      <c r="C33" s="48">
        <v>16221</v>
      </c>
      <c r="D33" s="48">
        <v>53498</v>
      </c>
      <c r="E33" s="48">
        <v>57191</v>
      </c>
      <c r="F33" s="49">
        <v>6.9</v>
      </c>
      <c r="G33" s="13"/>
      <c r="H33" s="13"/>
      <c r="I33" s="13"/>
    </row>
    <row r="34" spans="1:9" x14ac:dyDescent="0.3">
      <c r="A34" s="50" t="s">
        <v>121</v>
      </c>
      <c r="B34" s="51">
        <v>86</v>
      </c>
      <c r="C34" s="51">
        <v>130</v>
      </c>
      <c r="D34" s="51">
        <v>407</v>
      </c>
      <c r="E34" s="51">
        <v>406</v>
      </c>
      <c r="F34" s="52">
        <v>-0.25</v>
      </c>
      <c r="G34" s="13"/>
      <c r="H34" s="13"/>
      <c r="I34" s="13"/>
    </row>
    <row r="35" spans="1:9" x14ac:dyDescent="0.3">
      <c r="A35" s="53" t="s">
        <v>122</v>
      </c>
      <c r="B35" s="54">
        <v>436327</v>
      </c>
      <c r="C35" s="54">
        <v>517890</v>
      </c>
      <c r="D35" s="54">
        <v>1855878</v>
      </c>
      <c r="E35" s="54">
        <v>2005199</v>
      </c>
      <c r="F35" s="55">
        <v>8.0500000000000007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145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06DBB-9FB6-471C-8C88-0E8ED924D57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146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9694</v>
      </c>
      <c r="C8" s="51">
        <v>12189</v>
      </c>
      <c r="D8" s="51">
        <v>54950</v>
      </c>
      <c r="E8" s="51">
        <v>49188</v>
      </c>
      <c r="F8" s="52">
        <v>-10.49</v>
      </c>
      <c r="G8" s="13"/>
      <c r="H8" s="13"/>
      <c r="I8" s="13"/>
    </row>
    <row r="9" spans="1:12" x14ac:dyDescent="0.3">
      <c r="A9" s="47" t="s">
        <v>96</v>
      </c>
      <c r="B9" s="48">
        <v>1677</v>
      </c>
      <c r="C9" s="48">
        <v>2364</v>
      </c>
      <c r="D9" s="48">
        <v>7933</v>
      </c>
      <c r="E9" s="48">
        <v>9294</v>
      </c>
      <c r="F9" s="49">
        <v>17.16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11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49775</v>
      </c>
      <c r="C11" s="48">
        <v>57592</v>
      </c>
      <c r="D11" s="48">
        <v>233534</v>
      </c>
      <c r="E11" s="48">
        <v>213743</v>
      </c>
      <c r="F11" s="49">
        <v>-8.4700000000000006</v>
      </c>
      <c r="G11" s="13"/>
      <c r="H11" s="13"/>
      <c r="I11" s="13"/>
    </row>
    <row r="12" spans="1:12" x14ac:dyDescent="0.3">
      <c r="A12" s="50" t="s">
        <v>99</v>
      </c>
      <c r="B12" s="51">
        <v>3171</v>
      </c>
      <c r="C12" s="51">
        <v>12841</v>
      </c>
      <c r="D12" s="51">
        <v>16269</v>
      </c>
      <c r="E12" s="51">
        <v>49671</v>
      </c>
      <c r="F12" s="52">
        <v>205.31</v>
      </c>
      <c r="G12" s="13"/>
      <c r="H12" s="13"/>
      <c r="I12" s="13"/>
    </row>
    <row r="13" spans="1:12" x14ac:dyDescent="0.3">
      <c r="A13" s="47" t="s">
        <v>100</v>
      </c>
      <c r="B13" s="48">
        <v>5125</v>
      </c>
      <c r="C13" s="48">
        <v>8186</v>
      </c>
      <c r="D13" s="48">
        <v>30116</v>
      </c>
      <c r="E13" s="48">
        <v>29819</v>
      </c>
      <c r="F13" s="49">
        <v>-0.99</v>
      </c>
      <c r="G13" s="13"/>
      <c r="H13" s="13"/>
      <c r="I13" s="13"/>
    </row>
    <row r="14" spans="1:12" x14ac:dyDescent="0.3">
      <c r="A14" s="50" t="s">
        <v>101</v>
      </c>
      <c r="B14" s="51">
        <v>139722</v>
      </c>
      <c r="C14" s="51">
        <v>171960</v>
      </c>
      <c r="D14" s="51">
        <v>589295</v>
      </c>
      <c r="E14" s="51">
        <v>673203</v>
      </c>
      <c r="F14" s="52">
        <v>14.24</v>
      </c>
      <c r="G14" s="13"/>
      <c r="H14" s="13"/>
      <c r="I14" s="13"/>
    </row>
    <row r="15" spans="1:12" x14ac:dyDescent="0.3">
      <c r="A15" s="47" t="s">
        <v>102</v>
      </c>
      <c r="B15" s="48">
        <v>45761</v>
      </c>
      <c r="C15" s="48">
        <v>46170</v>
      </c>
      <c r="D15" s="48">
        <v>191053</v>
      </c>
      <c r="E15" s="48">
        <v>171611</v>
      </c>
      <c r="F15" s="49">
        <v>-10.18</v>
      </c>
      <c r="G15" s="13"/>
      <c r="H15" s="13"/>
      <c r="I15" s="13"/>
    </row>
    <row r="16" spans="1:12" x14ac:dyDescent="0.3">
      <c r="A16" s="50" t="s">
        <v>103</v>
      </c>
      <c r="B16" s="51">
        <v>3880</v>
      </c>
      <c r="C16" s="51">
        <v>3923</v>
      </c>
      <c r="D16" s="51">
        <v>17412</v>
      </c>
      <c r="E16" s="51">
        <v>13440</v>
      </c>
      <c r="F16" s="52">
        <v>-22.81</v>
      </c>
      <c r="G16" s="13"/>
      <c r="H16" s="13"/>
      <c r="I16" s="13"/>
    </row>
    <row r="17" spans="1:9" x14ac:dyDescent="0.3">
      <c r="A17" s="47" t="s">
        <v>104</v>
      </c>
      <c r="B17" s="48">
        <v>9691</v>
      </c>
      <c r="C17" s="48">
        <v>9961</v>
      </c>
      <c r="D17" s="48">
        <v>45878</v>
      </c>
      <c r="E17" s="48">
        <v>40975</v>
      </c>
      <c r="F17" s="49">
        <v>-10.69</v>
      </c>
      <c r="G17" s="13"/>
      <c r="H17" s="13"/>
      <c r="I17" s="13"/>
    </row>
    <row r="18" spans="1:9" x14ac:dyDescent="0.3">
      <c r="A18" s="50" t="s">
        <v>105</v>
      </c>
      <c r="B18" s="51">
        <v>360</v>
      </c>
      <c r="C18" s="51">
        <v>440</v>
      </c>
      <c r="D18" s="51">
        <v>2075</v>
      </c>
      <c r="E18" s="51">
        <v>1978</v>
      </c>
      <c r="F18" s="52">
        <v>-4.6900000000000004</v>
      </c>
      <c r="G18" s="13"/>
      <c r="H18" s="13"/>
      <c r="I18" s="13"/>
    </row>
    <row r="19" spans="1:9" x14ac:dyDescent="0.3">
      <c r="A19" s="47" t="s">
        <v>106</v>
      </c>
      <c r="B19" s="48">
        <v>749</v>
      </c>
      <c r="C19" s="48">
        <v>1137</v>
      </c>
      <c r="D19" s="48">
        <v>2804</v>
      </c>
      <c r="E19" s="48">
        <v>4751</v>
      </c>
      <c r="F19" s="49">
        <v>69.430000000000007</v>
      </c>
      <c r="G19" s="13"/>
      <c r="H19" s="13"/>
      <c r="I19" s="13"/>
    </row>
    <row r="20" spans="1:9" x14ac:dyDescent="0.3">
      <c r="A20" s="50" t="s">
        <v>107</v>
      </c>
      <c r="B20" s="51">
        <v>6154</v>
      </c>
      <c r="C20" s="51">
        <v>4128</v>
      </c>
      <c r="D20" s="51">
        <v>24847</v>
      </c>
      <c r="E20" s="51">
        <v>20608</v>
      </c>
      <c r="F20" s="52">
        <v>-17.059999999999999</v>
      </c>
      <c r="G20" s="13"/>
      <c r="H20" s="13"/>
      <c r="I20" s="13"/>
    </row>
    <row r="21" spans="1:9" x14ac:dyDescent="0.3">
      <c r="A21" s="47" t="s">
        <v>108</v>
      </c>
      <c r="B21" s="48">
        <v>5325</v>
      </c>
      <c r="C21" s="48">
        <v>6466</v>
      </c>
      <c r="D21" s="48">
        <v>26287</v>
      </c>
      <c r="E21" s="48">
        <v>24864</v>
      </c>
      <c r="F21" s="49">
        <v>-5.41</v>
      </c>
      <c r="G21" s="13"/>
      <c r="H21" s="13"/>
      <c r="I21" s="13"/>
    </row>
    <row r="22" spans="1:9" x14ac:dyDescent="0.3">
      <c r="A22" s="50" t="s">
        <v>109</v>
      </c>
      <c r="B22" s="51">
        <v>30737</v>
      </c>
      <c r="C22" s="51">
        <v>40882</v>
      </c>
      <c r="D22" s="51">
        <v>169862</v>
      </c>
      <c r="E22" s="51">
        <v>160847</v>
      </c>
      <c r="F22" s="52">
        <v>-5.31</v>
      </c>
      <c r="G22" s="13"/>
      <c r="H22" s="13"/>
      <c r="I22" s="13"/>
    </row>
    <row r="23" spans="1:9" x14ac:dyDescent="0.3">
      <c r="A23" s="47" t="s">
        <v>110</v>
      </c>
      <c r="B23" s="48">
        <v>2297</v>
      </c>
      <c r="C23" s="48">
        <v>2166</v>
      </c>
      <c r="D23" s="48">
        <v>10693</v>
      </c>
      <c r="E23" s="48">
        <v>8077</v>
      </c>
      <c r="F23" s="49">
        <v>-24.47</v>
      </c>
      <c r="G23" s="13"/>
      <c r="H23" s="13"/>
      <c r="I23" s="13"/>
    </row>
    <row r="24" spans="1:9" x14ac:dyDescent="0.3">
      <c r="A24" s="50" t="s">
        <v>111</v>
      </c>
      <c r="B24" s="51">
        <v>3341</v>
      </c>
      <c r="C24" s="51">
        <v>2559</v>
      </c>
      <c r="D24" s="51">
        <v>14162</v>
      </c>
      <c r="E24" s="51">
        <v>11454</v>
      </c>
      <c r="F24" s="52">
        <v>-19.12</v>
      </c>
      <c r="G24" s="13"/>
      <c r="H24" s="13"/>
      <c r="I24" s="13"/>
    </row>
    <row r="25" spans="1:9" x14ac:dyDescent="0.3">
      <c r="A25" s="47" t="s">
        <v>112</v>
      </c>
      <c r="B25" s="48">
        <v>724</v>
      </c>
      <c r="C25" s="48">
        <v>820</v>
      </c>
      <c r="D25" s="48">
        <v>4918</v>
      </c>
      <c r="E25" s="48">
        <v>2856</v>
      </c>
      <c r="F25" s="49">
        <v>-41.92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61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22145</v>
      </c>
      <c r="C28" s="51">
        <v>32250</v>
      </c>
      <c r="D28" s="51">
        <v>119722</v>
      </c>
      <c r="E28" s="51">
        <v>121579</v>
      </c>
      <c r="F28" s="52">
        <v>1.55</v>
      </c>
      <c r="G28" s="13"/>
      <c r="H28" s="13"/>
      <c r="I28" s="13"/>
    </row>
    <row r="29" spans="1:9" x14ac:dyDescent="0.3">
      <c r="A29" s="47" t="s">
        <v>116</v>
      </c>
      <c r="B29" s="48">
        <v>1505</v>
      </c>
      <c r="C29" s="48">
        <v>3217</v>
      </c>
      <c r="D29" s="48">
        <v>6695</v>
      </c>
      <c r="E29" s="48">
        <v>11272</v>
      </c>
      <c r="F29" s="49">
        <v>68.38</v>
      </c>
      <c r="G29" s="13"/>
      <c r="H29" s="13"/>
      <c r="I29" s="13"/>
    </row>
    <row r="30" spans="1:9" x14ac:dyDescent="0.3">
      <c r="A30" s="50" t="s">
        <v>117</v>
      </c>
      <c r="B30" s="51">
        <v>7414</v>
      </c>
      <c r="C30" s="51">
        <v>10418</v>
      </c>
      <c r="D30" s="51">
        <v>40860</v>
      </c>
      <c r="E30" s="51">
        <v>40516</v>
      </c>
      <c r="F30" s="52">
        <v>-0.84</v>
      </c>
      <c r="G30" s="13"/>
      <c r="H30" s="13"/>
      <c r="I30" s="13"/>
    </row>
    <row r="31" spans="1:9" x14ac:dyDescent="0.3">
      <c r="A31" s="47" t="s">
        <v>118</v>
      </c>
      <c r="B31" s="48">
        <v>3473</v>
      </c>
      <c r="C31" s="48">
        <v>4327</v>
      </c>
      <c r="D31" s="48">
        <v>14377</v>
      </c>
      <c r="E31" s="48">
        <v>15100</v>
      </c>
      <c r="F31" s="49">
        <v>5.03</v>
      </c>
      <c r="G31" s="13"/>
      <c r="H31" s="13"/>
      <c r="I31" s="13"/>
    </row>
    <row r="32" spans="1:9" x14ac:dyDescent="0.3">
      <c r="A32" s="50" t="s">
        <v>119</v>
      </c>
      <c r="B32" s="51">
        <v>177298</v>
      </c>
      <c r="C32" s="51">
        <v>225070</v>
      </c>
      <c r="D32" s="51">
        <v>761005</v>
      </c>
      <c r="E32" s="51">
        <v>870045</v>
      </c>
      <c r="F32" s="52">
        <v>14.33</v>
      </c>
      <c r="G32" s="13"/>
      <c r="H32" s="13"/>
      <c r="I32" s="13"/>
    </row>
    <row r="33" spans="1:9" x14ac:dyDescent="0.3">
      <c r="A33" s="47" t="s">
        <v>120</v>
      </c>
      <c r="B33" s="48">
        <v>13278</v>
      </c>
      <c r="C33" s="48">
        <v>16846</v>
      </c>
      <c r="D33" s="48">
        <v>58024</v>
      </c>
      <c r="E33" s="48">
        <v>62285</v>
      </c>
      <c r="F33" s="49">
        <v>7.34</v>
      </c>
      <c r="G33" s="13"/>
      <c r="H33" s="13"/>
      <c r="I33" s="13"/>
    </row>
    <row r="34" spans="1:9" x14ac:dyDescent="0.3">
      <c r="A34" s="50" t="s">
        <v>121</v>
      </c>
      <c r="B34" s="51">
        <v>2261</v>
      </c>
      <c r="C34" s="51">
        <v>2732</v>
      </c>
      <c r="D34" s="51">
        <v>12760</v>
      </c>
      <c r="E34" s="51">
        <v>10685</v>
      </c>
      <c r="F34" s="52">
        <v>-16.260000000000002</v>
      </c>
      <c r="G34" s="13"/>
      <c r="H34" s="13"/>
      <c r="I34" s="13"/>
    </row>
    <row r="35" spans="1:9" x14ac:dyDescent="0.3">
      <c r="A35" s="53" t="s">
        <v>122</v>
      </c>
      <c r="B35" s="54">
        <v>545555</v>
      </c>
      <c r="C35" s="54">
        <v>678642</v>
      </c>
      <c r="D35" s="54">
        <v>2455590</v>
      </c>
      <c r="E35" s="54">
        <v>2617871</v>
      </c>
      <c r="F35" s="55">
        <v>6.61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147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D4797-A7B3-4364-95E7-36C0D65F2E8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6586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21700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1080</v>
      </c>
      <c r="C9" s="48">
        <v>2549</v>
      </c>
      <c r="D9" s="48">
        <v>101816</v>
      </c>
      <c r="E9" s="48">
        <v>10653</v>
      </c>
      <c r="F9" s="49">
        <v>-89.54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25033</v>
      </c>
      <c r="C11" s="48">
        <v>84018</v>
      </c>
      <c r="D11" s="48">
        <v>903639</v>
      </c>
      <c r="E11" s="48">
        <v>311731</v>
      </c>
      <c r="F11" s="49">
        <v>-65.5</v>
      </c>
      <c r="G11" s="13"/>
      <c r="H11" s="13"/>
      <c r="I11" s="13"/>
    </row>
    <row r="12" spans="1:12" x14ac:dyDescent="0.3">
      <c r="A12" s="50" t="s">
        <v>99</v>
      </c>
      <c r="B12" s="51">
        <v>349</v>
      </c>
      <c r="C12" s="51">
        <v>1091</v>
      </c>
      <c r="D12" s="51">
        <v>45007</v>
      </c>
      <c r="E12" s="51">
        <v>3570</v>
      </c>
      <c r="F12" s="52">
        <v>-92.07</v>
      </c>
      <c r="G12" s="13"/>
      <c r="H12" s="13"/>
      <c r="I12" s="13"/>
    </row>
    <row r="13" spans="1:12" x14ac:dyDescent="0.3">
      <c r="A13" s="47" t="s">
        <v>100</v>
      </c>
      <c r="B13" s="48">
        <v>28769</v>
      </c>
      <c r="C13" s="48">
        <v>221544</v>
      </c>
      <c r="D13" s="48">
        <v>772927</v>
      </c>
      <c r="E13" s="48">
        <v>577533</v>
      </c>
      <c r="F13" s="49">
        <v>-25.28</v>
      </c>
      <c r="G13" s="13"/>
      <c r="H13" s="13"/>
      <c r="I13" s="13"/>
    </row>
    <row r="14" spans="1:12" x14ac:dyDescent="0.3">
      <c r="A14" s="50" t="s">
        <v>101</v>
      </c>
      <c r="B14" s="51">
        <v>11140</v>
      </c>
      <c r="C14" s="51">
        <v>31007</v>
      </c>
      <c r="D14" s="51">
        <v>363691</v>
      </c>
      <c r="E14" s="51">
        <v>116004</v>
      </c>
      <c r="F14" s="52">
        <v>-68.099999999999994</v>
      </c>
      <c r="G14" s="13"/>
      <c r="H14" s="13"/>
      <c r="I14" s="13"/>
    </row>
    <row r="15" spans="1:12" x14ac:dyDescent="0.3">
      <c r="A15" s="47" t="s">
        <v>102</v>
      </c>
      <c r="B15" s="48">
        <v>301</v>
      </c>
      <c r="C15" s="48">
        <v>1656</v>
      </c>
      <c r="D15" s="48">
        <v>16208</v>
      </c>
      <c r="E15" s="48">
        <v>5030</v>
      </c>
      <c r="F15" s="49">
        <v>-68.97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18862</v>
      </c>
      <c r="E16" s="51">
        <v>0</v>
      </c>
      <c r="F16" s="52">
        <v>-100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2716</v>
      </c>
      <c r="C18" s="51">
        <v>42869</v>
      </c>
      <c r="D18" s="51">
        <v>348724</v>
      </c>
      <c r="E18" s="51">
        <v>161333</v>
      </c>
      <c r="F18" s="52">
        <v>-53.74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3040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323</v>
      </c>
      <c r="C21" s="48">
        <v>2513</v>
      </c>
      <c r="D21" s="48">
        <v>8120</v>
      </c>
      <c r="E21" s="48">
        <v>8258</v>
      </c>
      <c r="F21" s="49">
        <v>1.7</v>
      </c>
      <c r="G21" s="13"/>
      <c r="H21" s="13"/>
      <c r="I21" s="13"/>
    </row>
    <row r="22" spans="1:9" x14ac:dyDescent="0.3">
      <c r="A22" s="50" t="s">
        <v>109</v>
      </c>
      <c r="B22" s="51">
        <v>8415</v>
      </c>
      <c r="C22" s="51">
        <v>92635</v>
      </c>
      <c r="D22" s="51">
        <v>744251</v>
      </c>
      <c r="E22" s="51">
        <v>324699</v>
      </c>
      <c r="F22" s="52">
        <v>-56.37</v>
      </c>
      <c r="G22" s="13"/>
      <c r="H22" s="13"/>
      <c r="I22" s="13"/>
    </row>
    <row r="23" spans="1:9" x14ac:dyDescent="0.3">
      <c r="A23" s="47" t="s">
        <v>110</v>
      </c>
      <c r="B23" s="48">
        <v>965</v>
      </c>
      <c r="C23" s="48">
        <v>6421</v>
      </c>
      <c r="D23" s="48">
        <v>102496</v>
      </c>
      <c r="E23" s="48">
        <v>30102</v>
      </c>
      <c r="F23" s="49">
        <v>-70.63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1341</v>
      </c>
      <c r="C25" s="48">
        <v>9443</v>
      </c>
      <c r="D25" s="48">
        <v>113370</v>
      </c>
      <c r="E25" s="48">
        <v>37989</v>
      </c>
      <c r="F25" s="49">
        <v>-66.489999999999995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1819</v>
      </c>
      <c r="D26" s="51">
        <v>17976</v>
      </c>
      <c r="E26" s="51">
        <v>2580</v>
      </c>
      <c r="F26" s="52">
        <v>-85.65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1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17142</v>
      </c>
      <c r="C28" s="51">
        <v>186793</v>
      </c>
      <c r="D28" s="51">
        <v>1327727</v>
      </c>
      <c r="E28" s="51">
        <v>797379</v>
      </c>
      <c r="F28" s="52">
        <v>-39.94</v>
      </c>
      <c r="G28" s="13"/>
      <c r="H28" s="13"/>
      <c r="I28" s="13"/>
    </row>
    <row r="29" spans="1:9" x14ac:dyDescent="0.3">
      <c r="A29" s="47" t="s">
        <v>116</v>
      </c>
      <c r="B29" s="48">
        <v>581</v>
      </c>
      <c r="C29" s="48">
        <v>3084</v>
      </c>
      <c r="D29" s="48">
        <v>18640</v>
      </c>
      <c r="E29" s="48">
        <v>11377</v>
      </c>
      <c r="F29" s="49">
        <v>-38.96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858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111</v>
      </c>
      <c r="D31" s="48">
        <v>1463</v>
      </c>
      <c r="E31" s="48">
        <v>133</v>
      </c>
      <c r="F31" s="49">
        <v>-90.91</v>
      </c>
      <c r="G31" s="13"/>
      <c r="H31" s="13"/>
      <c r="I31" s="13"/>
    </row>
    <row r="32" spans="1:9" x14ac:dyDescent="0.3">
      <c r="A32" s="50" t="s">
        <v>119</v>
      </c>
      <c r="B32" s="51">
        <v>11703</v>
      </c>
      <c r="C32" s="51">
        <v>23403</v>
      </c>
      <c r="D32" s="51">
        <v>139008</v>
      </c>
      <c r="E32" s="51">
        <v>89170</v>
      </c>
      <c r="F32" s="52">
        <v>-35.85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9425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109858</v>
      </c>
      <c r="C35" s="54">
        <v>710956</v>
      </c>
      <c r="D35" s="54">
        <v>5085535</v>
      </c>
      <c r="E35" s="54">
        <v>2487541</v>
      </c>
      <c r="F35" s="55">
        <v>-51.09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DCD98-96E0-4222-8CC5-E8E5B3938E2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6586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2413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592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0</v>
      </c>
      <c r="D12" s="51">
        <v>40641</v>
      </c>
      <c r="E12" s="51">
        <v>0</v>
      </c>
      <c r="F12" s="52">
        <v>-100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156757</v>
      </c>
      <c r="E13" s="48">
        <v>0</v>
      </c>
      <c r="F13" s="49">
        <v>-100</v>
      </c>
      <c r="G13" s="13"/>
      <c r="H13" s="13"/>
      <c r="I13" s="13"/>
    </row>
    <row r="14" spans="1:12" x14ac:dyDescent="0.3">
      <c r="A14" s="50" t="s">
        <v>101</v>
      </c>
      <c r="B14" s="51">
        <v>295</v>
      </c>
      <c r="C14" s="51">
        <v>0</v>
      </c>
      <c r="D14" s="51">
        <v>198842</v>
      </c>
      <c r="E14" s="51">
        <v>0</v>
      </c>
      <c r="F14" s="52">
        <v>-100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18862</v>
      </c>
      <c r="E16" s="51">
        <v>0</v>
      </c>
      <c r="F16" s="52">
        <v>-100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3040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894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38117</v>
      </c>
      <c r="D22" s="51">
        <v>472859</v>
      </c>
      <c r="E22" s="51">
        <v>98077</v>
      </c>
      <c r="F22" s="52">
        <v>-79.260000000000005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40172</v>
      </c>
      <c r="E23" s="48">
        <v>0</v>
      </c>
      <c r="F23" s="49">
        <v>-100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0</v>
      </c>
      <c r="C28" s="51">
        <v>24699</v>
      </c>
      <c r="D28" s="51">
        <v>314653</v>
      </c>
      <c r="E28" s="51">
        <v>73734</v>
      </c>
      <c r="F28" s="52">
        <v>-76.569999999999993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3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858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1463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26286</v>
      </c>
      <c r="E32" s="51">
        <v>0</v>
      </c>
      <c r="F32" s="52">
        <v>-100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9425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295</v>
      </c>
      <c r="C35" s="54">
        <v>62816</v>
      </c>
      <c r="D35" s="54">
        <v>1294343</v>
      </c>
      <c r="E35" s="54">
        <v>171814</v>
      </c>
      <c r="F35" s="55">
        <v>-86.73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5CE29-7EBB-4E20-B0C1-86655A64057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152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7575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76</v>
      </c>
      <c r="C9" s="48">
        <v>184</v>
      </c>
      <c r="D9" s="48">
        <v>25867</v>
      </c>
      <c r="E9" s="48">
        <v>1042</v>
      </c>
      <c r="F9" s="49">
        <v>-95.97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396</v>
      </c>
      <c r="C11" s="48">
        <v>10122</v>
      </c>
      <c r="D11" s="48">
        <v>175636</v>
      </c>
      <c r="E11" s="48">
        <v>38402</v>
      </c>
      <c r="F11" s="49">
        <v>-78.14</v>
      </c>
      <c r="G11" s="13"/>
      <c r="H11" s="13"/>
      <c r="I11" s="13"/>
    </row>
    <row r="12" spans="1:12" x14ac:dyDescent="0.3">
      <c r="A12" s="50" t="s">
        <v>99</v>
      </c>
      <c r="B12" s="51">
        <v>165</v>
      </c>
      <c r="C12" s="51">
        <v>700</v>
      </c>
      <c r="D12" s="51">
        <v>2430</v>
      </c>
      <c r="E12" s="51">
        <v>2214</v>
      </c>
      <c r="F12" s="52">
        <v>-8.89</v>
      </c>
      <c r="G12" s="13"/>
      <c r="H12" s="13"/>
      <c r="I12" s="13"/>
    </row>
    <row r="13" spans="1:12" x14ac:dyDescent="0.3">
      <c r="A13" s="47" t="s">
        <v>100</v>
      </c>
      <c r="B13" s="48">
        <v>2078</v>
      </c>
      <c r="C13" s="48">
        <v>44907</v>
      </c>
      <c r="D13" s="48">
        <v>106891</v>
      </c>
      <c r="E13" s="48">
        <v>110525</v>
      </c>
      <c r="F13" s="49">
        <v>3.4</v>
      </c>
      <c r="G13" s="13"/>
      <c r="H13" s="13"/>
      <c r="I13" s="13"/>
    </row>
    <row r="14" spans="1:12" x14ac:dyDescent="0.3">
      <c r="A14" s="50" t="s">
        <v>101</v>
      </c>
      <c r="B14" s="51">
        <v>388</v>
      </c>
      <c r="C14" s="51">
        <v>7059</v>
      </c>
      <c r="D14" s="51">
        <v>41896</v>
      </c>
      <c r="E14" s="51">
        <v>24986</v>
      </c>
      <c r="F14" s="52">
        <v>-40.36</v>
      </c>
      <c r="G14" s="13"/>
      <c r="H14" s="13"/>
      <c r="I14" s="13"/>
    </row>
    <row r="15" spans="1:12" x14ac:dyDescent="0.3">
      <c r="A15" s="47" t="s">
        <v>102</v>
      </c>
      <c r="B15" s="48">
        <v>14</v>
      </c>
      <c r="C15" s="48">
        <v>483</v>
      </c>
      <c r="D15" s="48">
        <v>8325</v>
      </c>
      <c r="E15" s="48">
        <v>1714</v>
      </c>
      <c r="F15" s="49">
        <v>-79.41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400</v>
      </c>
      <c r="C18" s="51">
        <v>9474</v>
      </c>
      <c r="D18" s="51">
        <v>74800</v>
      </c>
      <c r="E18" s="51">
        <v>35728</v>
      </c>
      <c r="F18" s="52">
        <v>-52.24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181</v>
      </c>
      <c r="C21" s="48">
        <v>1071</v>
      </c>
      <c r="D21" s="48">
        <v>4136</v>
      </c>
      <c r="E21" s="48">
        <v>4357</v>
      </c>
      <c r="F21" s="49">
        <v>5.34</v>
      </c>
      <c r="G21" s="13"/>
      <c r="H21" s="13"/>
      <c r="I21" s="13"/>
    </row>
    <row r="22" spans="1:9" x14ac:dyDescent="0.3">
      <c r="A22" s="50" t="s">
        <v>109</v>
      </c>
      <c r="B22" s="51">
        <v>3305</v>
      </c>
      <c r="C22" s="51">
        <v>26616</v>
      </c>
      <c r="D22" s="51">
        <v>110004</v>
      </c>
      <c r="E22" s="51">
        <v>109938</v>
      </c>
      <c r="F22" s="52">
        <v>-0.06</v>
      </c>
      <c r="G22" s="13"/>
      <c r="H22" s="13"/>
      <c r="I22" s="13"/>
    </row>
    <row r="23" spans="1:9" x14ac:dyDescent="0.3">
      <c r="A23" s="47" t="s">
        <v>110</v>
      </c>
      <c r="B23" s="48">
        <v>108</v>
      </c>
      <c r="C23" s="48">
        <v>1189</v>
      </c>
      <c r="D23" s="48">
        <v>8660</v>
      </c>
      <c r="E23" s="48">
        <v>4924</v>
      </c>
      <c r="F23" s="49">
        <v>-43.14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184</v>
      </c>
      <c r="C25" s="48">
        <v>2080</v>
      </c>
      <c r="D25" s="48">
        <v>20735</v>
      </c>
      <c r="E25" s="48">
        <v>6918</v>
      </c>
      <c r="F25" s="49">
        <v>-66.64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665</v>
      </c>
      <c r="D26" s="51">
        <v>3986</v>
      </c>
      <c r="E26" s="51">
        <v>968</v>
      </c>
      <c r="F26" s="52">
        <v>-75.72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7820</v>
      </c>
      <c r="C28" s="51">
        <v>68723</v>
      </c>
      <c r="D28" s="51">
        <v>274287</v>
      </c>
      <c r="E28" s="51">
        <v>297801</v>
      </c>
      <c r="F28" s="52">
        <v>8.57</v>
      </c>
      <c r="G28" s="13"/>
      <c r="H28" s="13"/>
      <c r="I28" s="13"/>
    </row>
    <row r="29" spans="1:9" x14ac:dyDescent="0.3">
      <c r="A29" s="47" t="s">
        <v>116</v>
      </c>
      <c r="B29" s="48">
        <v>1</v>
      </c>
      <c r="C29" s="48">
        <v>1476</v>
      </c>
      <c r="D29" s="48">
        <v>8002</v>
      </c>
      <c r="E29" s="48">
        <v>5152</v>
      </c>
      <c r="F29" s="49">
        <v>-35.619999999999997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1141</v>
      </c>
      <c r="C32" s="51">
        <v>3975</v>
      </c>
      <c r="D32" s="51">
        <v>26329</v>
      </c>
      <c r="E32" s="51">
        <v>15643</v>
      </c>
      <c r="F32" s="52">
        <v>-40.590000000000003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16257</v>
      </c>
      <c r="C35" s="54">
        <v>178724</v>
      </c>
      <c r="D35" s="54">
        <v>899559</v>
      </c>
      <c r="E35" s="54">
        <v>660312</v>
      </c>
      <c r="F35" s="55">
        <v>-26.6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6105-2D41-4249-B9AF-BD6BDA8819B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153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2</v>
      </c>
      <c r="C8" s="51">
        <v>233</v>
      </c>
      <c r="D8" s="51">
        <v>411</v>
      </c>
      <c r="E8" s="51">
        <v>342</v>
      </c>
      <c r="F8" s="52">
        <v>-16.79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69</v>
      </c>
      <c r="D9" s="48">
        <v>298</v>
      </c>
      <c r="E9" s="48">
        <v>284</v>
      </c>
      <c r="F9" s="49">
        <v>-4.7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76</v>
      </c>
      <c r="C11" s="48">
        <v>514</v>
      </c>
      <c r="D11" s="48">
        <v>1269</v>
      </c>
      <c r="E11" s="48">
        <v>2278</v>
      </c>
      <c r="F11" s="49">
        <v>79.510000000000005</v>
      </c>
      <c r="G11" s="13"/>
      <c r="H11" s="13"/>
      <c r="I11" s="13"/>
    </row>
    <row r="12" spans="1:12" x14ac:dyDescent="0.3">
      <c r="A12" s="50" t="s">
        <v>99</v>
      </c>
      <c r="B12" s="51">
        <v>437</v>
      </c>
      <c r="C12" s="51">
        <v>828</v>
      </c>
      <c r="D12" s="51">
        <v>4211</v>
      </c>
      <c r="E12" s="51">
        <v>2474</v>
      </c>
      <c r="F12" s="52">
        <v>-41.25</v>
      </c>
      <c r="G12" s="13"/>
      <c r="H12" s="13"/>
      <c r="I12" s="13"/>
    </row>
    <row r="13" spans="1:12" x14ac:dyDescent="0.3">
      <c r="A13" s="47" t="s">
        <v>100</v>
      </c>
      <c r="B13" s="48">
        <v>828</v>
      </c>
      <c r="C13" s="48">
        <v>6697</v>
      </c>
      <c r="D13" s="48">
        <v>29092</v>
      </c>
      <c r="E13" s="48">
        <v>21874</v>
      </c>
      <c r="F13" s="49">
        <v>-24.81</v>
      </c>
      <c r="G13" s="13"/>
      <c r="H13" s="13"/>
      <c r="I13" s="13"/>
    </row>
    <row r="14" spans="1:12" x14ac:dyDescent="0.3">
      <c r="A14" s="50" t="s">
        <v>101</v>
      </c>
      <c r="B14" s="51">
        <v>10749</v>
      </c>
      <c r="C14" s="51">
        <v>42802</v>
      </c>
      <c r="D14" s="51">
        <v>172797</v>
      </c>
      <c r="E14" s="51">
        <v>181213</v>
      </c>
      <c r="F14" s="52">
        <v>4.87</v>
      </c>
      <c r="G14" s="13"/>
      <c r="H14" s="13"/>
      <c r="I14" s="13"/>
    </row>
    <row r="15" spans="1:12" x14ac:dyDescent="0.3">
      <c r="A15" s="47" t="s">
        <v>102</v>
      </c>
      <c r="B15" s="48">
        <v>39</v>
      </c>
      <c r="C15" s="48">
        <v>817</v>
      </c>
      <c r="D15" s="48">
        <v>1686</v>
      </c>
      <c r="E15" s="48">
        <v>3062</v>
      </c>
      <c r="F15" s="49">
        <v>81.61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11</v>
      </c>
      <c r="D16" s="51">
        <v>1</v>
      </c>
      <c r="E16" s="51">
        <v>31</v>
      </c>
      <c r="F16" s="52">
        <v>3000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180</v>
      </c>
      <c r="D17" s="48">
        <v>42</v>
      </c>
      <c r="E17" s="48">
        <v>197</v>
      </c>
      <c r="F17" s="49">
        <v>369.05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94</v>
      </c>
      <c r="D18" s="51">
        <v>224</v>
      </c>
      <c r="E18" s="51">
        <v>381</v>
      </c>
      <c r="F18" s="52">
        <v>70.09</v>
      </c>
      <c r="G18" s="13"/>
      <c r="H18" s="13"/>
      <c r="I18" s="13"/>
    </row>
    <row r="19" spans="1:9" x14ac:dyDescent="0.3">
      <c r="A19" s="47" t="s">
        <v>106</v>
      </c>
      <c r="B19" s="48">
        <v>2</v>
      </c>
      <c r="C19" s="48">
        <v>0</v>
      </c>
      <c r="D19" s="48">
        <v>4</v>
      </c>
      <c r="E19" s="48">
        <v>1</v>
      </c>
      <c r="F19" s="49">
        <v>-75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40</v>
      </c>
      <c r="C21" s="48">
        <v>335</v>
      </c>
      <c r="D21" s="48">
        <v>665</v>
      </c>
      <c r="E21" s="48">
        <v>1246</v>
      </c>
      <c r="F21" s="49">
        <v>87.37</v>
      </c>
      <c r="G21" s="13"/>
      <c r="H21" s="13"/>
      <c r="I21" s="13"/>
    </row>
    <row r="22" spans="1:9" x14ac:dyDescent="0.3">
      <c r="A22" s="50" t="s">
        <v>109</v>
      </c>
      <c r="B22" s="51">
        <v>1535</v>
      </c>
      <c r="C22" s="51">
        <v>4041</v>
      </c>
      <c r="D22" s="51">
        <v>16824</v>
      </c>
      <c r="E22" s="51">
        <v>16196</v>
      </c>
      <c r="F22" s="52">
        <v>-3.73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3177</v>
      </c>
      <c r="D23" s="48">
        <v>10044</v>
      </c>
      <c r="E23" s="48">
        <v>11132</v>
      </c>
      <c r="F23" s="49">
        <v>10.83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1</v>
      </c>
      <c r="D24" s="51">
        <v>7</v>
      </c>
      <c r="E24" s="51">
        <v>152</v>
      </c>
      <c r="F24" s="52">
        <v>2071.4299999999998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144</v>
      </c>
      <c r="D25" s="48">
        <v>251</v>
      </c>
      <c r="E25" s="48">
        <v>449</v>
      </c>
      <c r="F25" s="49">
        <v>78.88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2</v>
      </c>
      <c r="D26" s="51">
        <v>64</v>
      </c>
      <c r="E26" s="51">
        <v>2</v>
      </c>
      <c r="F26" s="52">
        <v>-96.88</v>
      </c>
      <c r="G26" s="13"/>
      <c r="H26" s="13"/>
      <c r="I26" s="13"/>
    </row>
    <row r="27" spans="1:9" x14ac:dyDescent="0.3">
      <c r="A27" s="47" t="s">
        <v>114</v>
      </c>
      <c r="B27" s="48">
        <v>1522</v>
      </c>
      <c r="C27" s="48">
        <v>18393</v>
      </c>
      <c r="D27" s="48">
        <v>71937</v>
      </c>
      <c r="E27" s="48">
        <v>82900</v>
      </c>
      <c r="F27" s="49">
        <v>15.24</v>
      </c>
      <c r="G27" s="13"/>
      <c r="H27" s="13"/>
      <c r="I27" s="13"/>
    </row>
    <row r="28" spans="1:9" x14ac:dyDescent="0.3">
      <c r="A28" s="50" t="s">
        <v>115</v>
      </c>
      <c r="B28" s="51">
        <v>1290</v>
      </c>
      <c r="C28" s="51">
        <v>4401</v>
      </c>
      <c r="D28" s="51">
        <v>15391</v>
      </c>
      <c r="E28" s="51">
        <v>16620</v>
      </c>
      <c r="F28" s="52">
        <v>7.99</v>
      </c>
      <c r="G28" s="13"/>
      <c r="H28" s="13"/>
      <c r="I28" s="13"/>
    </row>
    <row r="29" spans="1:9" x14ac:dyDescent="0.3">
      <c r="A29" s="47" t="s">
        <v>116</v>
      </c>
      <c r="B29" s="48">
        <v>5480</v>
      </c>
      <c r="C29" s="48">
        <v>26725</v>
      </c>
      <c r="D29" s="48">
        <v>96559</v>
      </c>
      <c r="E29" s="48">
        <v>113928</v>
      </c>
      <c r="F29" s="49">
        <v>17.989999999999998</v>
      </c>
      <c r="G29" s="13"/>
      <c r="H29" s="13"/>
      <c r="I29" s="13"/>
    </row>
    <row r="30" spans="1:9" x14ac:dyDescent="0.3">
      <c r="A30" s="50" t="s">
        <v>117</v>
      </c>
      <c r="B30" s="51">
        <v>69</v>
      </c>
      <c r="C30" s="51">
        <v>192</v>
      </c>
      <c r="D30" s="51">
        <v>471</v>
      </c>
      <c r="E30" s="51">
        <v>855</v>
      </c>
      <c r="F30" s="52">
        <v>81.53</v>
      </c>
      <c r="G30" s="13"/>
      <c r="H30" s="13"/>
      <c r="I30" s="13"/>
    </row>
    <row r="31" spans="1:9" x14ac:dyDescent="0.3">
      <c r="A31" s="47" t="s">
        <v>118</v>
      </c>
      <c r="B31" s="48">
        <v>10702</v>
      </c>
      <c r="C31" s="48">
        <v>11741</v>
      </c>
      <c r="D31" s="48">
        <v>56834</v>
      </c>
      <c r="E31" s="48">
        <v>51930</v>
      </c>
      <c r="F31" s="49">
        <v>-8.6300000000000008</v>
      </c>
      <c r="G31" s="13"/>
      <c r="H31" s="13"/>
      <c r="I31" s="13"/>
    </row>
    <row r="32" spans="1:9" x14ac:dyDescent="0.3">
      <c r="A32" s="50" t="s">
        <v>119</v>
      </c>
      <c r="B32" s="51">
        <v>14677</v>
      </c>
      <c r="C32" s="51">
        <v>49322</v>
      </c>
      <c r="D32" s="51">
        <v>175792</v>
      </c>
      <c r="E32" s="51">
        <v>186557</v>
      </c>
      <c r="F32" s="52">
        <v>6.12</v>
      </c>
      <c r="G32" s="13"/>
      <c r="H32" s="13"/>
      <c r="I32" s="13"/>
    </row>
    <row r="33" spans="1:9" x14ac:dyDescent="0.3">
      <c r="A33" s="47" t="s">
        <v>120</v>
      </c>
      <c r="B33" s="48">
        <v>9106</v>
      </c>
      <c r="C33" s="48">
        <v>44445</v>
      </c>
      <c r="D33" s="48">
        <v>146895</v>
      </c>
      <c r="E33" s="48">
        <v>195571</v>
      </c>
      <c r="F33" s="49">
        <v>33.14</v>
      </c>
      <c r="G33" s="13"/>
      <c r="H33" s="13"/>
      <c r="I33" s="13"/>
    </row>
    <row r="34" spans="1:9" x14ac:dyDescent="0.3">
      <c r="A34" s="50" t="s">
        <v>121</v>
      </c>
      <c r="B34" s="51">
        <v>1</v>
      </c>
      <c r="C34" s="51">
        <v>1</v>
      </c>
      <c r="D34" s="51">
        <v>99</v>
      </c>
      <c r="E34" s="51">
        <v>21</v>
      </c>
      <c r="F34" s="52">
        <v>-78.790000000000006</v>
      </c>
      <c r="G34" s="13"/>
      <c r="H34" s="13"/>
      <c r="I34" s="13"/>
    </row>
    <row r="35" spans="1:9" x14ac:dyDescent="0.3">
      <c r="A35" s="53" t="s">
        <v>122</v>
      </c>
      <c r="B35" s="54">
        <v>56555</v>
      </c>
      <c r="C35" s="54">
        <v>215165</v>
      </c>
      <c r="D35" s="54">
        <v>801868</v>
      </c>
      <c r="E35" s="54">
        <v>889696</v>
      </c>
      <c r="F35" s="55">
        <v>10.95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154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BCE86-DC10-4DC4-A278-0AC1CA9367B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155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72</v>
      </c>
      <c r="C7" s="48">
        <v>72</v>
      </c>
      <c r="D7" s="48">
        <v>310</v>
      </c>
      <c r="E7" s="48">
        <v>288</v>
      </c>
      <c r="F7" s="49">
        <v>-7.1</v>
      </c>
      <c r="G7" s="13"/>
      <c r="H7" s="13"/>
      <c r="I7" s="13"/>
    </row>
    <row r="8" spans="1:12" x14ac:dyDescent="0.3">
      <c r="A8" s="50" t="s">
        <v>95</v>
      </c>
      <c r="B8" s="51">
        <v>39</v>
      </c>
      <c r="C8" s="51">
        <v>42</v>
      </c>
      <c r="D8" s="51">
        <v>199</v>
      </c>
      <c r="E8" s="51">
        <v>159</v>
      </c>
      <c r="F8" s="52">
        <v>-20.100000000000001</v>
      </c>
      <c r="G8" s="13"/>
      <c r="H8" s="13"/>
      <c r="I8" s="13"/>
    </row>
    <row r="9" spans="1:12" x14ac:dyDescent="0.3">
      <c r="A9" s="47" t="s">
        <v>96</v>
      </c>
      <c r="B9" s="48">
        <v>68</v>
      </c>
      <c r="C9" s="48">
        <v>102</v>
      </c>
      <c r="D9" s="48">
        <v>468</v>
      </c>
      <c r="E9" s="48">
        <v>356</v>
      </c>
      <c r="F9" s="49">
        <v>-23.93</v>
      </c>
      <c r="G9" s="13"/>
      <c r="H9" s="13"/>
      <c r="I9" s="13"/>
    </row>
    <row r="10" spans="1:12" x14ac:dyDescent="0.3">
      <c r="A10" s="50" t="s">
        <v>97</v>
      </c>
      <c r="B10" s="51">
        <v>62</v>
      </c>
      <c r="C10" s="51">
        <v>68</v>
      </c>
      <c r="D10" s="51">
        <v>239</v>
      </c>
      <c r="E10" s="51">
        <v>283</v>
      </c>
      <c r="F10" s="52">
        <v>18.41</v>
      </c>
      <c r="G10" s="13"/>
      <c r="H10" s="13"/>
      <c r="I10" s="13"/>
    </row>
    <row r="11" spans="1:12" x14ac:dyDescent="0.3">
      <c r="A11" s="47" t="s">
        <v>98</v>
      </c>
      <c r="B11" s="48">
        <v>1112</v>
      </c>
      <c r="C11" s="48">
        <v>1554</v>
      </c>
      <c r="D11" s="48">
        <v>7469</v>
      </c>
      <c r="E11" s="48">
        <v>5967</v>
      </c>
      <c r="F11" s="49">
        <v>-20.11</v>
      </c>
      <c r="G11" s="13"/>
      <c r="H11" s="13"/>
      <c r="I11" s="13"/>
    </row>
    <row r="12" spans="1:12" x14ac:dyDescent="0.3">
      <c r="A12" s="50" t="s">
        <v>99</v>
      </c>
      <c r="B12" s="51">
        <v>51</v>
      </c>
      <c r="C12" s="51">
        <v>109</v>
      </c>
      <c r="D12" s="51">
        <v>356</v>
      </c>
      <c r="E12" s="51">
        <v>519</v>
      </c>
      <c r="F12" s="52">
        <v>45.79</v>
      </c>
      <c r="G12" s="13"/>
      <c r="H12" s="13"/>
      <c r="I12" s="13"/>
    </row>
    <row r="13" spans="1:12" x14ac:dyDescent="0.3">
      <c r="A13" s="47" t="s">
        <v>100</v>
      </c>
      <c r="B13" s="48">
        <v>641</v>
      </c>
      <c r="C13" s="48">
        <v>2529</v>
      </c>
      <c r="D13" s="48">
        <v>7750</v>
      </c>
      <c r="E13" s="48">
        <v>8538</v>
      </c>
      <c r="F13" s="49">
        <v>10.17</v>
      </c>
      <c r="G13" s="13"/>
      <c r="H13" s="13"/>
      <c r="I13" s="13"/>
    </row>
    <row r="14" spans="1:12" x14ac:dyDescent="0.3">
      <c r="A14" s="50" t="s">
        <v>101</v>
      </c>
      <c r="B14" s="51">
        <v>453</v>
      </c>
      <c r="C14" s="51">
        <v>529</v>
      </c>
      <c r="D14" s="51">
        <v>2315</v>
      </c>
      <c r="E14" s="51">
        <v>2076</v>
      </c>
      <c r="F14" s="52">
        <v>-10.32</v>
      </c>
      <c r="G14" s="13"/>
      <c r="H14" s="13"/>
      <c r="I14" s="13"/>
    </row>
    <row r="15" spans="1:12" x14ac:dyDescent="0.3">
      <c r="A15" s="47" t="s">
        <v>102</v>
      </c>
      <c r="B15" s="48">
        <v>209</v>
      </c>
      <c r="C15" s="48">
        <v>212</v>
      </c>
      <c r="D15" s="48">
        <v>853</v>
      </c>
      <c r="E15" s="48">
        <v>829</v>
      </c>
      <c r="F15" s="49">
        <v>-2.81</v>
      </c>
      <c r="G15" s="13"/>
      <c r="H15" s="13"/>
      <c r="I15" s="13"/>
    </row>
    <row r="16" spans="1:12" x14ac:dyDescent="0.3">
      <c r="A16" s="50" t="s">
        <v>103</v>
      </c>
      <c r="B16" s="51">
        <v>154</v>
      </c>
      <c r="C16" s="51">
        <v>171</v>
      </c>
      <c r="D16" s="51">
        <v>631</v>
      </c>
      <c r="E16" s="51">
        <v>655</v>
      </c>
      <c r="F16" s="52">
        <v>3.8</v>
      </c>
      <c r="G16" s="13"/>
      <c r="H16" s="13"/>
      <c r="I16" s="13"/>
    </row>
    <row r="17" spans="1:9" x14ac:dyDescent="0.3">
      <c r="A17" s="47" t="s">
        <v>104</v>
      </c>
      <c r="B17" s="48">
        <v>118</v>
      </c>
      <c r="C17" s="48">
        <v>145</v>
      </c>
      <c r="D17" s="48">
        <v>534</v>
      </c>
      <c r="E17" s="48">
        <v>541</v>
      </c>
      <c r="F17" s="49">
        <v>1.31</v>
      </c>
      <c r="G17" s="13"/>
      <c r="H17" s="13"/>
      <c r="I17" s="13"/>
    </row>
    <row r="18" spans="1:9" x14ac:dyDescent="0.3">
      <c r="A18" s="50" t="s">
        <v>105</v>
      </c>
      <c r="B18" s="51">
        <v>314</v>
      </c>
      <c r="C18" s="51">
        <v>550</v>
      </c>
      <c r="D18" s="51">
        <v>2776</v>
      </c>
      <c r="E18" s="51">
        <v>2256</v>
      </c>
      <c r="F18" s="52">
        <v>-18.73</v>
      </c>
      <c r="G18" s="13"/>
      <c r="H18" s="13"/>
      <c r="I18" s="13"/>
    </row>
    <row r="19" spans="1:9" x14ac:dyDescent="0.3">
      <c r="A19" s="47" t="s">
        <v>106</v>
      </c>
      <c r="B19" s="48">
        <v>78</v>
      </c>
      <c r="C19" s="48">
        <v>111</v>
      </c>
      <c r="D19" s="48">
        <v>341</v>
      </c>
      <c r="E19" s="48">
        <v>353</v>
      </c>
      <c r="F19" s="49">
        <v>3.52</v>
      </c>
      <c r="G19" s="13"/>
      <c r="H19" s="13"/>
      <c r="I19" s="13"/>
    </row>
    <row r="20" spans="1:9" x14ac:dyDescent="0.3">
      <c r="A20" s="50" t="s">
        <v>107</v>
      </c>
      <c r="B20" s="51">
        <v>86</v>
      </c>
      <c r="C20" s="51">
        <v>115</v>
      </c>
      <c r="D20" s="51">
        <v>391</v>
      </c>
      <c r="E20" s="51">
        <v>402</v>
      </c>
      <c r="F20" s="52">
        <v>2.81</v>
      </c>
      <c r="G20" s="13"/>
      <c r="H20" s="13"/>
      <c r="I20" s="13"/>
    </row>
    <row r="21" spans="1:9" x14ac:dyDescent="0.3">
      <c r="A21" s="47" t="s">
        <v>108</v>
      </c>
      <c r="B21" s="48">
        <v>186</v>
      </c>
      <c r="C21" s="48">
        <v>181</v>
      </c>
      <c r="D21" s="48">
        <v>774</v>
      </c>
      <c r="E21" s="48">
        <v>695</v>
      </c>
      <c r="F21" s="49">
        <v>-10.210000000000001</v>
      </c>
      <c r="G21" s="13"/>
      <c r="H21" s="13"/>
      <c r="I21" s="13"/>
    </row>
    <row r="22" spans="1:9" x14ac:dyDescent="0.3">
      <c r="A22" s="50" t="s">
        <v>109</v>
      </c>
      <c r="B22" s="51">
        <v>756</v>
      </c>
      <c r="C22" s="51">
        <v>953</v>
      </c>
      <c r="D22" s="51">
        <v>4145</v>
      </c>
      <c r="E22" s="51">
        <v>3775</v>
      </c>
      <c r="F22" s="52">
        <v>-8.93</v>
      </c>
      <c r="G22" s="13"/>
      <c r="H22" s="13"/>
      <c r="I22" s="13"/>
    </row>
    <row r="23" spans="1:9" x14ac:dyDescent="0.3">
      <c r="A23" s="47" t="s">
        <v>110</v>
      </c>
      <c r="B23" s="48">
        <v>58</v>
      </c>
      <c r="C23" s="48">
        <v>84</v>
      </c>
      <c r="D23" s="48">
        <v>376</v>
      </c>
      <c r="E23" s="48">
        <v>311</v>
      </c>
      <c r="F23" s="49">
        <v>-17.29</v>
      </c>
      <c r="G23" s="13"/>
      <c r="H23" s="13"/>
      <c r="I23" s="13"/>
    </row>
    <row r="24" spans="1:9" x14ac:dyDescent="0.3">
      <c r="A24" s="50" t="s">
        <v>111</v>
      </c>
      <c r="B24" s="51">
        <v>32</v>
      </c>
      <c r="C24" s="51">
        <v>34</v>
      </c>
      <c r="D24" s="51">
        <v>149</v>
      </c>
      <c r="E24" s="51">
        <v>130</v>
      </c>
      <c r="F24" s="52">
        <v>-12.75</v>
      </c>
      <c r="G24" s="13"/>
      <c r="H24" s="13"/>
      <c r="I24" s="13"/>
    </row>
    <row r="25" spans="1:9" x14ac:dyDescent="0.3">
      <c r="A25" s="47" t="s">
        <v>112</v>
      </c>
      <c r="B25" s="48">
        <v>42</v>
      </c>
      <c r="C25" s="48">
        <v>82</v>
      </c>
      <c r="D25" s="48">
        <v>380</v>
      </c>
      <c r="E25" s="48">
        <v>236</v>
      </c>
      <c r="F25" s="49">
        <v>-37.89</v>
      </c>
      <c r="G25" s="13"/>
      <c r="H25" s="13"/>
      <c r="I25" s="13"/>
    </row>
    <row r="26" spans="1:9" x14ac:dyDescent="0.3">
      <c r="A26" s="50" t="s">
        <v>113</v>
      </c>
      <c r="B26" s="51">
        <v>24</v>
      </c>
      <c r="C26" s="51">
        <v>54</v>
      </c>
      <c r="D26" s="51">
        <v>287</v>
      </c>
      <c r="E26" s="51">
        <v>139</v>
      </c>
      <c r="F26" s="52">
        <v>-51.57</v>
      </c>
      <c r="G26" s="13"/>
      <c r="H26" s="13"/>
      <c r="I26" s="13"/>
    </row>
    <row r="27" spans="1:9" x14ac:dyDescent="0.3">
      <c r="A27" s="47" t="s">
        <v>114</v>
      </c>
      <c r="B27" s="48">
        <v>54</v>
      </c>
      <c r="C27" s="48">
        <v>79</v>
      </c>
      <c r="D27" s="48">
        <v>280</v>
      </c>
      <c r="E27" s="48">
        <v>338</v>
      </c>
      <c r="F27" s="49">
        <v>20.71</v>
      </c>
      <c r="G27" s="13"/>
      <c r="H27" s="13"/>
      <c r="I27" s="13"/>
    </row>
    <row r="28" spans="1:9" x14ac:dyDescent="0.3">
      <c r="A28" s="50" t="s">
        <v>115</v>
      </c>
      <c r="B28" s="51">
        <v>599</v>
      </c>
      <c r="C28" s="51">
        <v>1040</v>
      </c>
      <c r="D28" s="51">
        <v>4326</v>
      </c>
      <c r="E28" s="51">
        <v>4175</v>
      </c>
      <c r="F28" s="52">
        <v>-3.49</v>
      </c>
      <c r="G28" s="13"/>
      <c r="H28" s="13"/>
      <c r="I28" s="13"/>
    </row>
    <row r="29" spans="1:9" x14ac:dyDescent="0.3">
      <c r="A29" s="47" t="s">
        <v>116</v>
      </c>
      <c r="B29" s="48">
        <v>78</v>
      </c>
      <c r="C29" s="48">
        <v>127</v>
      </c>
      <c r="D29" s="48">
        <v>419</v>
      </c>
      <c r="E29" s="48">
        <v>503</v>
      </c>
      <c r="F29" s="49">
        <v>20.05</v>
      </c>
      <c r="G29" s="13"/>
      <c r="H29" s="13"/>
      <c r="I29" s="13"/>
    </row>
    <row r="30" spans="1:9" x14ac:dyDescent="0.3">
      <c r="A30" s="50" t="s">
        <v>117</v>
      </c>
      <c r="B30" s="51">
        <v>70</v>
      </c>
      <c r="C30" s="51">
        <v>79</v>
      </c>
      <c r="D30" s="51">
        <v>313</v>
      </c>
      <c r="E30" s="51">
        <v>315</v>
      </c>
      <c r="F30" s="52">
        <v>0.64</v>
      </c>
      <c r="G30" s="13"/>
      <c r="H30" s="13"/>
      <c r="I30" s="13"/>
    </row>
    <row r="31" spans="1:9" x14ac:dyDescent="0.3">
      <c r="A31" s="47" t="s">
        <v>118</v>
      </c>
      <c r="B31" s="48">
        <v>191</v>
      </c>
      <c r="C31" s="48">
        <v>203</v>
      </c>
      <c r="D31" s="48">
        <v>752</v>
      </c>
      <c r="E31" s="48">
        <v>841</v>
      </c>
      <c r="F31" s="49">
        <v>11.84</v>
      </c>
      <c r="G31" s="13"/>
      <c r="H31" s="13"/>
      <c r="I31" s="13"/>
    </row>
    <row r="32" spans="1:9" x14ac:dyDescent="0.3">
      <c r="A32" s="50" t="s">
        <v>119</v>
      </c>
      <c r="B32" s="51">
        <v>487</v>
      </c>
      <c r="C32" s="51">
        <v>640</v>
      </c>
      <c r="D32" s="51">
        <v>2284</v>
      </c>
      <c r="E32" s="51">
        <v>2232</v>
      </c>
      <c r="F32" s="52">
        <v>-2.2799999999999998</v>
      </c>
      <c r="G32" s="13"/>
      <c r="H32" s="13"/>
      <c r="I32" s="13"/>
    </row>
    <row r="33" spans="1:9" x14ac:dyDescent="0.3">
      <c r="A33" s="47" t="s">
        <v>120</v>
      </c>
      <c r="B33" s="48">
        <v>84</v>
      </c>
      <c r="C33" s="48">
        <v>127</v>
      </c>
      <c r="D33" s="48">
        <v>492</v>
      </c>
      <c r="E33" s="48">
        <v>508</v>
      </c>
      <c r="F33" s="49">
        <v>3.25</v>
      </c>
      <c r="G33" s="13"/>
      <c r="H33" s="13"/>
      <c r="I33" s="13"/>
    </row>
    <row r="34" spans="1:9" x14ac:dyDescent="0.3">
      <c r="A34" s="50" t="s">
        <v>121</v>
      </c>
      <c r="B34" s="51">
        <v>25</v>
      </c>
      <c r="C34" s="51">
        <v>34</v>
      </c>
      <c r="D34" s="51">
        <v>99</v>
      </c>
      <c r="E34" s="51">
        <v>132</v>
      </c>
      <c r="F34" s="52">
        <v>33.33</v>
      </c>
      <c r="G34" s="13"/>
      <c r="H34" s="13"/>
      <c r="I34" s="13"/>
    </row>
    <row r="35" spans="1:9" x14ac:dyDescent="0.3">
      <c r="A35" s="53" t="s">
        <v>122</v>
      </c>
      <c r="B35" s="54">
        <v>6143</v>
      </c>
      <c r="C35" s="54">
        <v>10026</v>
      </c>
      <c r="D35" s="54">
        <v>39708</v>
      </c>
      <c r="E35" s="54">
        <v>37552</v>
      </c>
      <c r="F35" s="55">
        <v>-5.43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B3FA1-7E57-43B8-9C2F-A5212242BDD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157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1146398</v>
      </c>
      <c r="C7" s="48">
        <v>843976</v>
      </c>
      <c r="D7" s="48">
        <v>4269909</v>
      </c>
      <c r="E7" s="48">
        <v>3752627</v>
      </c>
      <c r="F7" s="49">
        <v>-12.11</v>
      </c>
      <c r="G7" s="13"/>
      <c r="H7" s="13"/>
      <c r="I7" s="13"/>
    </row>
    <row r="8" spans="1:12" x14ac:dyDescent="0.3">
      <c r="A8" s="50" t="s">
        <v>95</v>
      </c>
      <c r="B8" s="51">
        <v>359676</v>
      </c>
      <c r="C8" s="51">
        <v>491002</v>
      </c>
      <c r="D8" s="51">
        <v>2207978</v>
      </c>
      <c r="E8" s="51">
        <v>1791942</v>
      </c>
      <c r="F8" s="52">
        <v>-18.84</v>
      </c>
      <c r="G8" s="13"/>
      <c r="H8" s="13"/>
      <c r="I8" s="13"/>
    </row>
    <row r="9" spans="1:12" x14ac:dyDescent="0.3">
      <c r="A9" s="47" t="s">
        <v>96</v>
      </c>
      <c r="B9" s="48">
        <v>919590</v>
      </c>
      <c r="C9" s="48">
        <v>1561113</v>
      </c>
      <c r="D9" s="48">
        <v>7442820</v>
      </c>
      <c r="E9" s="48">
        <v>5304256</v>
      </c>
      <c r="F9" s="49">
        <v>-28.73</v>
      </c>
      <c r="G9" s="13"/>
      <c r="H9" s="13"/>
      <c r="I9" s="13"/>
    </row>
    <row r="10" spans="1:12" x14ac:dyDescent="0.3">
      <c r="A10" s="50" t="s">
        <v>97</v>
      </c>
      <c r="B10" s="51">
        <v>390766</v>
      </c>
      <c r="C10" s="51">
        <v>486261</v>
      </c>
      <c r="D10" s="51">
        <v>1642706</v>
      </c>
      <c r="E10" s="51">
        <v>2005320</v>
      </c>
      <c r="F10" s="52">
        <v>22.07</v>
      </c>
      <c r="G10" s="13"/>
      <c r="H10" s="13"/>
      <c r="I10" s="13"/>
    </row>
    <row r="11" spans="1:12" x14ac:dyDescent="0.3">
      <c r="A11" s="47" t="s">
        <v>98</v>
      </c>
      <c r="B11" s="48">
        <v>26299303</v>
      </c>
      <c r="C11" s="48">
        <v>28736176</v>
      </c>
      <c r="D11" s="48">
        <v>127766829</v>
      </c>
      <c r="E11" s="48">
        <v>112356283</v>
      </c>
      <c r="F11" s="49">
        <v>-12.06</v>
      </c>
      <c r="G11" s="13"/>
      <c r="H11" s="13"/>
      <c r="I11" s="13"/>
    </row>
    <row r="12" spans="1:12" x14ac:dyDescent="0.3">
      <c r="A12" s="50" t="s">
        <v>99</v>
      </c>
      <c r="B12" s="51">
        <v>744836</v>
      </c>
      <c r="C12" s="51">
        <v>1303853</v>
      </c>
      <c r="D12" s="51">
        <v>5465963</v>
      </c>
      <c r="E12" s="51">
        <v>5379909</v>
      </c>
      <c r="F12" s="52">
        <v>-1.57</v>
      </c>
      <c r="G12" s="13"/>
      <c r="H12" s="13"/>
      <c r="I12" s="13"/>
    </row>
    <row r="13" spans="1:12" x14ac:dyDescent="0.3">
      <c r="A13" s="47" t="s">
        <v>100</v>
      </c>
      <c r="B13" s="48">
        <v>6967524</v>
      </c>
      <c r="C13" s="48">
        <v>11515189</v>
      </c>
      <c r="D13" s="48">
        <v>45401429</v>
      </c>
      <c r="E13" s="48">
        <v>41425675</v>
      </c>
      <c r="F13" s="49">
        <v>-8.76</v>
      </c>
      <c r="G13" s="13"/>
      <c r="H13" s="13"/>
      <c r="I13" s="13"/>
    </row>
    <row r="14" spans="1:12" x14ac:dyDescent="0.3">
      <c r="A14" s="50" t="s">
        <v>101</v>
      </c>
      <c r="B14" s="51">
        <v>14729986</v>
      </c>
      <c r="C14" s="51">
        <v>17474288</v>
      </c>
      <c r="D14" s="51">
        <v>79411052</v>
      </c>
      <c r="E14" s="51">
        <v>69061136</v>
      </c>
      <c r="F14" s="52">
        <v>-13.03</v>
      </c>
      <c r="G14" s="13"/>
      <c r="H14" s="13"/>
      <c r="I14" s="13"/>
    </row>
    <row r="15" spans="1:12" x14ac:dyDescent="0.3">
      <c r="A15" s="47" t="s">
        <v>102</v>
      </c>
      <c r="B15" s="48">
        <v>3594126</v>
      </c>
      <c r="C15" s="48">
        <v>3361519</v>
      </c>
      <c r="D15" s="48">
        <v>14963072</v>
      </c>
      <c r="E15" s="48">
        <v>12796360</v>
      </c>
      <c r="F15" s="49">
        <v>-14.48</v>
      </c>
      <c r="G15" s="13"/>
      <c r="H15" s="13"/>
      <c r="I15" s="13"/>
    </row>
    <row r="16" spans="1:12" x14ac:dyDescent="0.3">
      <c r="A16" s="50" t="s">
        <v>103</v>
      </c>
      <c r="B16" s="51">
        <v>2809065</v>
      </c>
      <c r="C16" s="51">
        <v>3307253</v>
      </c>
      <c r="D16" s="51">
        <v>12212875</v>
      </c>
      <c r="E16" s="51">
        <v>11367170</v>
      </c>
      <c r="F16" s="52">
        <v>-6.92</v>
      </c>
      <c r="G16" s="13"/>
      <c r="H16" s="13"/>
      <c r="I16" s="13"/>
    </row>
    <row r="17" spans="1:9" x14ac:dyDescent="0.3">
      <c r="A17" s="47" t="s">
        <v>104</v>
      </c>
      <c r="B17" s="48">
        <v>1647207</v>
      </c>
      <c r="C17" s="48">
        <v>1882314</v>
      </c>
      <c r="D17" s="48">
        <v>7726048</v>
      </c>
      <c r="E17" s="48">
        <v>7339046</v>
      </c>
      <c r="F17" s="49">
        <v>-5.01</v>
      </c>
      <c r="G17" s="13"/>
      <c r="H17" s="13"/>
      <c r="I17" s="13"/>
    </row>
    <row r="18" spans="1:9" x14ac:dyDescent="0.3">
      <c r="A18" s="50" t="s">
        <v>105</v>
      </c>
      <c r="B18" s="51">
        <v>3351315</v>
      </c>
      <c r="C18" s="51">
        <v>3185490</v>
      </c>
      <c r="D18" s="51">
        <v>20103678</v>
      </c>
      <c r="E18" s="51">
        <v>13267607</v>
      </c>
      <c r="F18" s="52">
        <v>-34</v>
      </c>
      <c r="G18" s="13"/>
      <c r="H18" s="13"/>
      <c r="I18" s="13"/>
    </row>
    <row r="19" spans="1:9" x14ac:dyDescent="0.3">
      <c r="A19" s="47" t="s">
        <v>106</v>
      </c>
      <c r="B19" s="48">
        <v>1230578</v>
      </c>
      <c r="C19" s="48">
        <v>1566359</v>
      </c>
      <c r="D19" s="48">
        <v>4869994</v>
      </c>
      <c r="E19" s="48">
        <v>5343904</v>
      </c>
      <c r="F19" s="49">
        <v>9.73</v>
      </c>
      <c r="G19" s="13"/>
      <c r="H19" s="13"/>
      <c r="I19" s="13"/>
    </row>
    <row r="20" spans="1:9" x14ac:dyDescent="0.3">
      <c r="A20" s="50" t="s">
        <v>107</v>
      </c>
      <c r="B20" s="51">
        <v>1542978</v>
      </c>
      <c r="C20" s="51">
        <v>1552796</v>
      </c>
      <c r="D20" s="51">
        <v>6483495</v>
      </c>
      <c r="E20" s="51">
        <v>6065763</v>
      </c>
      <c r="F20" s="52">
        <v>-6.44</v>
      </c>
      <c r="G20" s="13"/>
      <c r="H20" s="13"/>
      <c r="I20" s="13"/>
    </row>
    <row r="21" spans="1:9" x14ac:dyDescent="0.3">
      <c r="A21" s="47" t="s">
        <v>108</v>
      </c>
      <c r="B21" s="48">
        <v>3009253</v>
      </c>
      <c r="C21" s="48">
        <v>2450139</v>
      </c>
      <c r="D21" s="48">
        <v>13440014</v>
      </c>
      <c r="E21" s="48">
        <v>10769076</v>
      </c>
      <c r="F21" s="49">
        <v>-19.87</v>
      </c>
      <c r="G21" s="13"/>
      <c r="H21" s="13"/>
      <c r="I21" s="13"/>
    </row>
    <row r="22" spans="1:9" x14ac:dyDescent="0.3">
      <c r="A22" s="50" t="s">
        <v>109</v>
      </c>
      <c r="B22" s="51">
        <v>16051875</v>
      </c>
      <c r="C22" s="51">
        <v>21654541</v>
      </c>
      <c r="D22" s="51">
        <v>87648323</v>
      </c>
      <c r="E22" s="51">
        <v>76458224</v>
      </c>
      <c r="F22" s="52">
        <v>-12.77</v>
      </c>
      <c r="G22" s="13"/>
      <c r="H22" s="13"/>
      <c r="I22" s="13"/>
    </row>
    <row r="23" spans="1:9" x14ac:dyDescent="0.3">
      <c r="A23" s="47" t="s">
        <v>110</v>
      </c>
      <c r="B23" s="48">
        <v>1414766</v>
      </c>
      <c r="C23" s="48">
        <v>2097247</v>
      </c>
      <c r="D23" s="48">
        <v>9771780</v>
      </c>
      <c r="E23" s="48">
        <v>7543932</v>
      </c>
      <c r="F23" s="49">
        <v>-22.8</v>
      </c>
      <c r="G23" s="13"/>
      <c r="H23" s="13"/>
      <c r="I23" s="13"/>
    </row>
    <row r="24" spans="1:9" x14ac:dyDescent="0.3">
      <c r="A24" s="50" t="s">
        <v>111</v>
      </c>
      <c r="B24" s="51">
        <v>137888</v>
      </c>
      <c r="C24" s="51">
        <v>234805</v>
      </c>
      <c r="D24" s="51">
        <v>845816</v>
      </c>
      <c r="E24" s="51">
        <v>787143</v>
      </c>
      <c r="F24" s="52">
        <v>-6.94</v>
      </c>
      <c r="G24" s="13"/>
      <c r="H24" s="13"/>
      <c r="I24" s="13"/>
    </row>
    <row r="25" spans="1:9" x14ac:dyDescent="0.3">
      <c r="A25" s="47" t="s">
        <v>112</v>
      </c>
      <c r="B25" s="48">
        <v>801722</v>
      </c>
      <c r="C25" s="48">
        <v>1991338</v>
      </c>
      <c r="D25" s="48">
        <v>8390477</v>
      </c>
      <c r="E25" s="48">
        <v>5222725</v>
      </c>
      <c r="F25" s="49">
        <v>-37.75</v>
      </c>
      <c r="G25" s="13"/>
      <c r="H25" s="13"/>
      <c r="I25" s="13"/>
    </row>
    <row r="26" spans="1:9" x14ac:dyDescent="0.3">
      <c r="A26" s="50" t="s">
        <v>113</v>
      </c>
      <c r="B26" s="51">
        <v>252145</v>
      </c>
      <c r="C26" s="51">
        <v>734931</v>
      </c>
      <c r="D26" s="51">
        <v>3631607</v>
      </c>
      <c r="E26" s="51">
        <v>1585386</v>
      </c>
      <c r="F26" s="52">
        <v>-56.34</v>
      </c>
      <c r="G26" s="13"/>
      <c r="H26" s="13"/>
      <c r="I26" s="13"/>
    </row>
    <row r="27" spans="1:9" x14ac:dyDescent="0.3">
      <c r="A27" s="47" t="s">
        <v>114</v>
      </c>
      <c r="B27" s="48">
        <v>274002</v>
      </c>
      <c r="C27" s="48">
        <v>571152</v>
      </c>
      <c r="D27" s="48">
        <v>2007827</v>
      </c>
      <c r="E27" s="48">
        <v>2424220</v>
      </c>
      <c r="F27" s="49">
        <v>20.74</v>
      </c>
      <c r="G27" s="13"/>
      <c r="H27" s="13"/>
      <c r="I27" s="13"/>
    </row>
    <row r="28" spans="1:9" x14ac:dyDescent="0.3">
      <c r="A28" s="50" t="s">
        <v>115</v>
      </c>
      <c r="B28" s="51">
        <v>8992530</v>
      </c>
      <c r="C28" s="51">
        <v>15835495</v>
      </c>
      <c r="D28" s="51">
        <v>58623962</v>
      </c>
      <c r="E28" s="51">
        <v>61239734</v>
      </c>
      <c r="F28" s="52">
        <v>4.46</v>
      </c>
      <c r="G28" s="13"/>
      <c r="H28" s="13"/>
      <c r="I28" s="13"/>
    </row>
    <row r="29" spans="1:9" x14ac:dyDescent="0.3">
      <c r="A29" s="47" t="s">
        <v>116</v>
      </c>
      <c r="B29" s="48">
        <v>1317566</v>
      </c>
      <c r="C29" s="48">
        <v>2381534</v>
      </c>
      <c r="D29" s="48">
        <v>7624912</v>
      </c>
      <c r="E29" s="48">
        <v>9612931</v>
      </c>
      <c r="F29" s="49">
        <v>26.07</v>
      </c>
      <c r="G29" s="13"/>
      <c r="H29" s="13"/>
      <c r="I29" s="13"/>
    </row>
    <row r="30" spans="1:9" x14ac:dyDescent="0.3">
      <c r="A30" s="50" t="s">
        <v>117</v>
      </c>
      <c r="B30" s="51">
        <v>396072</v>
      </c>
      <c r="C30" s="51">
        <v>424766</v>
      </c>
      <c r="D30" s="51">
        <v>1672951</v>
      </c>
      <c r="E30" s="51">
        <v>1551165</v>
      </c>
      <c r="F30" s="52">
        <v>-7.28</v>
      </c>
      <c r="G30" s="13"/>
      <c r="H30" s="13"/>
      <c r="I30" s="13"/>
    </row>
    <row r="31" spans="1:9" x14ac:dyDescent="0.3">
      <c r="A31" s="47" t="s">
        <v>118</v>
      </c>
      <c r="B31" s="48">
        <v>3493846</v>
      </c>
      <c r="C31" s="48">
        <v>3163720</v>
      </c>
      <c r="D31" s="48">
        <v>13152128</v>
      </c>
      <c r="E31" s="48">
        <v>13736474</v>
      </c>
      <c r="F31" s="49">
        <v>4.4400000000000004</v>
      </c>
      <c r="G31" s="13"/>
      <c r="H31" s="13"/>
      <c r="I31" s="13"/>
    </row>
    <row r="32" spans="1:9" x14ac:dyDescent="0.3">
      <c r="A32" s="50" t="s">
        <v>119</v>
      </c>
      <c r="B32" s="51">
        <v>18578974</v>
      </c>
      <c r="C32" s="51">
        <v>21552649</v>
      </c>
      <c r="D32" s="51">
        <v>80951097</v>
      </c>
      <c r="E32" s="51">
        <v>75626000</v>
      </c>
      <c r="F32" s="52">
        <v>-6.58</v>
      </c>
      <c r="G32" s="13"/>
      <c r="H32" s="13"/>
      <c r="I32" s="13"/>
    </row>
    <row r="33" spans="1:9" x14ac:dyDescent="0.3">
      <c r="A33" s="47" t="s">
        <v>120</v>
      </c>
      <c r="B33" s="48">
        <v>1389310</v>
      </c>
      <c r="C33" s="48">
        <v>2618623</v>
      </c>
      <c r="D33" s="48">
        <v>9252241</v>
      </c>
      <c r="E33" s="48">
        <v>10220261</v>
      </c>
      <c r="F33" s="49">
        <v>10.46</v>
      </c>
      <c r="G33" s="13"/>
      <c r="H33" s="13"/>
      <c r="I33" s="13"/>
    </row>
    <row r="34" spans="1:9" x14ac:dyDescent="0.3">
      <c r="A34" s="50" t="s">
        <v>121</v>
      </c>
      <c r="B34" s="51">
        <v>197803</v>
      </c>
      <c r="C34" s="51">
        <v>204018</v>
      </c>
      <c r="D34" s="51">
        <v>717176</v>
      </c>
      <c r="E34" s="51">
        <v>808847</v>
      </c>
      <c r="F34" s="52">
        <v>12.78</v>
      </c>
      <c r="G34" s="13"/>
      <c r="H34" s="13"/>
      <c r="I34" s="13"/>
    </row>
    <row r="35" spans="1:9" x14ac:dyDescent="0.3">
      <c r="A35" s="53" t="s">
        <v>122</v>
      </c>
      <c r="B35" s="54">
        <v>122041100</v>
      </c>
      <c r="C35" s="54">
        <v>153182547</v>
      </c>
      <c r="D35" s="54">
        <v>637698159</v>
      </c>
      <c r="E35" s="54">
        <v>574843116</v>
      </c>
      <c r="F35" s="55">
        <v>-9.86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158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F7948-3AEE-4CBF-BD8A-6C8D5677B3F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159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5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1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1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1</v>
      </c>
      <c r="E11" s="48">
        <v>3</v>
      </c>
      <c r="F11" s="49">
        <v>200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1</v>
      </c>
      <c r="D12" s="51">
        <v>26</v>
      </c>
      <c r="E12" s="51">
        <v>3</v>
      </c>
      <c r="F12" s="52">
        <v>-88.46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39</v>
      </c>
      <c r="E13" s="48">
        <v>0</v>
      </c>
      <c r="F13" s="49">
        <v>-100</v>
      </c>
      <c r="G13" s="13"/>
      <c r="H13" s="13"/>
      <c r="I13" s="13"/>
    </row>
    <row r="14" spans="1:12" x14ac:dyDescent="0.3">
      <c r="A14" s="50" t="s">
        <v>101</v>
      </c>
      <c r="B14" s="51">
        <v>1</v>
      </c>
      <c r="C14" s="51">
        <v>2</v>
      </c>
      <c r="D14" s="51">
        <v>52</v>
      </c>
      <c r="E14" s="51">
        <v>8</v>
      </c>
      <c r="F14" s="52">
        <v>-84.62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10</v>
      </c>
      <c r="E16" s="51">
        <v>0</v>
      </c>
      <c r="F16" s="52">
        <v>-100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2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1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9</v>
      </c>
      <c r="C22" s="51">
        <v>47</v>
      </c>
      <c r="D22" s="51">
        <v>171</v>
      </c>
      <c r="E22" s="51">
        <v>118</v>
      </c>
      <c r="F22" s="52">
        <v>-30.99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21</v>
      </c>
      <c r="E23" s="48">
        <v>0</v>
      </c>
      <c r="F23" s="49">
        <v>-100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29</v>
      </c>
      <c r="C28" s="51">
        <v>52</v>
      </c>
      <c r="D28" s="51">
        <v>179</v>
      </c>
      <c r="E28" s="51">
        <v>164</v>
      </c>
      <c r="F28" s="52">
        <v>-8.3800000000000008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4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1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12</v>
      </c>
      <c r="E32" s="51">
        <v>0</v>
      </c>
      <c r="F32" s="52">
        <v>-100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7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39</v>
      </c>
      <c r="C35" s="54">
        <v>102</v>
      </c>
      <c r="D35" s="54">
        <v>533</v>
      </c>
      <c r="E35" s="54">
        <v>296</v>
      </c>
      <c r="F35" s="55">
        <v>-44.47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16</A_x00f1_o>
  </documentManagement>
</p:properties>
</file>

<file path=customXml/itemProps1.xml><?xml version="1.0" encoding="utf-8"?>
<ds:datastoreItem xmlns:ds="http://schemas.openxmlformats.org/officeDocument/2006/customXml" ds:itemID="{FF832401-4DB7-47B0-96DB-5046395CC2ED}"/>
</file>

<file path=customXml/itemProps2.xml><?xml version="1.0" encoding="utf-8"?>
<ds:datastoreItem xmlns:ds="http://schemas.openxmlformats.org/officeDocument/2006/customXml" ds:itemID="{BB7E203C-37D8-4DC6-AAE7-3C8CAECA620F}"/>
</file>

<file path=customXml/itemProps3.xml><?xml version="1.0" encoding="utf-8"?>
<ds:datastoreItem xmlns:ds="http://schemas.openxmlformats.org/officeDocument/2006/customXml" ds:itemID="{C53622D6-E617-4D7D-BD8B-EE9E283EBC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04 Abril 2021</dc:title>
  <dc:creator>Raquel Bartolomé Jiménez</dc:creator>
  <cp:lastModifiedBy>Raquel Bartolomé Jiménez</cp:lastModifiedBy>
  <dcterms:created xsi:type="dcterms:W3CDTF">2022-02-01T08:00:17Z</dcterms:created>
  <dcterms:modified xsi:type="dcterms:W3CDTF">2022-02-01T08:08:00Z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