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ascifs.puertos.es\ccompart\sigma\trabajo\Integra\Resumen\"/>
    </mc:Choice>
  </mc:AlternateContent>
  <xr:revisionPtr revIDLastSave="0" documentId="8_{46395681-46A3-4E73-A9CD-4823FB8CAE64}" xr6:coauthVersionLast="47" xr6:coauthVersionMax="47" xr10:uidLastSave="{00000000-0000-0000-0000-000000000000}"/>
  <bookViews>
    <workbookView xWindow="1440" yWindow="1092" windowWidth="21600" windowHeight="11508" xr2:uid="{59A3C3FB-6B1A-4DEB-B32F-B36401D09C1D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<sst xmlns="http://schemas.openxmlformats.org/spreadsheetml/2006/main" count="1032" uniqueCount="160">
  <si>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</si>
  <si>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</si>
  <si>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</si>
  <si>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Junio 2021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</si>
  <si>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</si>
  <si>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</si>
  <si>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</si>
  <si>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</si>
  <si>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</si>
  <si>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</si>
  <si>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</si>
  <si>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</si>
  <si>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</si>
  <si>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</si>
  <si>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</si>
  <si>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</si>
  <si>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</si>
  <si>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</si>
  <si>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</si>
  <si>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</si>
  <si>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</si>
  <si>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</si>
  <si>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</si>
  <si>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</si>
  <si>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</si>
  <si>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</si>
  <si>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</si>
  <si>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</si>
  <si>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</si>
  <si>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</si>
  <si>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</si>
  <si>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</si>
  <si>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</si>
  <si>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</si>
  <si>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</si>
  <si>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</si>
  <si>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</si>
  <si>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</si>
  <si>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</si>
  <si>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</si>
  <si>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</si>
  <si>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</si>
  <si>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</si>
  <si>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</si>
  <si>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</si>
  <si>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</si>
  <si>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</si>
  <si>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</si>
  <si>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</si>
  <si>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</si>
  <si>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</si>
  <si>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</si>
  <si>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</si>
  <si>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</si>
  <si>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</si>
  <si>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</si>
  <si>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</si>
  <si>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</si>
  <si>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</si>
  <si>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</si>
  <si>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</si>
  <si>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</si>
  <si>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</si>
  <si>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</si>
  <si>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</si>
  <si>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</si>
  <si>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</si>
  <si>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</si>
  <si>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</si>
  <si>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</si>
  <si>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</si>
  <si>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</si>
  <si>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</si>
  <si>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</si>
  <si>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</si>
  <si>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</si>
  <si>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</si>
  <si>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</si>
  <si>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</si>
  <si>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</si>
  <si>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</si>
  <si>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</si>
  <si>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</si>
  <si>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</si>
  <si>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</si>
  <si>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</si>
  <si>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Junio</t>
  </si>
  <si>
    <t>Acumulado desde Enero</t>
  </si>
  <si>
    <t>Variación</t>
  </si>
  <si>
    <t>CONCEPTO</t>
  </si>
  <si>
    <t>Fecha: 01/02/2022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</si>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</sst>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5" fillId="6" borderId="9" xfId="0" applyFont="1" applyFill="1" applyBorder="1" applyAlignment="1">
      <alignment horizontal="center" vertical="center"/>
    </xf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5.emf"/><Relationship Id="rId1" Type="http://schemas.openxmlformats.org/officeDocument/2006/relationships/image" Target="../media/image5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1</xdr:row>
      <xdr:rowOff>216540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85B5CACA-D447-472E-B92A-4896EF7CF8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2</xdr:row>
      <xdr:rowOff>102240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7AB8D7D7-311C-4E45-BFDE-6C25A412CB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167820</xdr:colOff>
      <xdr:row>2</xdr:row>
      <xdr:rowOff>3180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DECE7466-00C2-42D2-8026-0BC0F9C357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D995C3E9-B21A-4679-BC59-F0352D8A57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C884109E-B752-42AC-BA89-F0E7A15729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C32C7AB9-1E57-41D3-9F4E-9B4D858603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A34DCAEC-AC1E-4EA7-B4E7-92284F5E19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23D38D0D-4D44-4AA4-B85F-37BCDF62C8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38F788DF-7ACA-4A01-94BA-9DD3798E60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0F46CA8F-6818-4FFE-ABCD-AD05816973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1F7CB914-8F8D-4554-A46E-4B1D6BA678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256E0D89-EBD6-4F9A-979C-7946884A20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ABD543F8-164A-4B6C-A216-02ECFF83AD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718E2B24-2EA7-4D35-9FA1-8359B0ED30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54346B92-5F85-4EE1-9E19-E776AE3B27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DB894215-45E4-459C-9900-D1BDA702F0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66192E42-49D4-4BBE-9416-40EBAEF419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000E3FE5-0514-4CE4-8B46-544CBD8087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1726B529-06C4-4DAC-A19C-6CBFA1C148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2B37ADD3-303F-4026-BA20-3C1DD62FDB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1EAF820B-1A8A-4478-9A62-CA020963D7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F859E430-C94F-4103-92C2-FDFEBB1DA8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49874F71-53D5-4E29-8C9D-DB2C0D7615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A7B8A8CE-4A88-41FD-BB04-CE47933016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2ED5CC64-EAAD-427B-9475-447EBB82B9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EB030BAF-DAB4-4F14-ACA7-051EF43593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754ED788-50ED-441E-8BF9-6094560625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A9F64803-6F61-4E2A-9BF0-FF6A0332A8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7A3655A6-7B70-42C6-97DA-DD07957004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2EAFD539-AA8D-47D1-A099-C8F8FA1639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346710</xdr:colOff>
      <xdr:row>5</xdr:row>
      <xdr:rowOff>140970</xdr:rowOff>
    </xdr:from>
    <xdr:to>
      <xdr:col>11</xdr:col>
      <xdr:colOff>542310</xdr:colOff>
      <xdr:row>29</xdr:row>
      <xdr:rowOff>125850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B7839394-8C1E-48EE-891E-67D6F07C0F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07CC41E8-9D45-44C1-9549-C74A3B8384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395885E3-FD4F-4F4F-994A-EEE76D41A6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7A6BDFD7-8202-42D9-AE3D-A5284B2314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D4D78109-BB1A-4573-959C-03D9697B5A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C4ED91CF-148C-47ED-BEBD-0A3031DA12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8E6EEF0C-5383-4B27-9537-10F893EB45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3AE3F41F-D17A-4295-AA16-6632F306E6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0632AE73-F94D-4BB6-976A-2B8C7DA134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F6CA66B3-A646-465C-92D6-FB1B25B21B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AF82DAFE-0CC2-42CE-9789-E6284227E6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2102A3BF-8DFF-4517-BEF7-259EECE613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C86CAEA8-7357-46B8-B1CC-9D540D229F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5FBA7FE7-9D75-47AB-B8F1-61F7692C2A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B786D8D3-259A-4D15-979E-E1F5C41E13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95D52774-1DA7-42E9-8EFC-85D711DEB5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2EEFA29B-C7B7-4146-9593-8BB35661FE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01798A7E-4E9D-43C1-B6CE-8BFFCAF322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FBE8E577-8C29-4EAC-9681-A5A60F87BC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BF0F8DDD-CED1-4D5B-B15F-6F836A4A14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39FFB169-20BA-4465-BA21-14A891DEEA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AE556A9C-1E71-4783-8C0E-7804B671CE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173EFBB6-00E8-4052-976F-31C2344409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F292FB38-BA62-4A1B-A13A-F12A7A379B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18ABDA05-E095-4AB1-9E78-D76D8496E7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8D1D9-484C-49E3-8A2B-4F7DCC4B5CD5}">
  <sheetPr>
    <pageSetUpPr fitToPage="1"/>
  </sheetPr>
  <dimension ref="G1:M28"/>
  <sheetViews>
    <sheetView tabSelected="1" workbookViewId="0"/>
  </sheetViews>
  <sheetFormatPr baseColWidth="10" defaultRowHeight="14.4" x14ac:dyDescent="0.3"/>
  <cols>
    <col min="12" max="12" width="1.77734375" customWidth="1"/>
  </cols>
  <sheetData>
    <row r="1" spans="7:13" ht="19.8" x14ac:dyDescent="0.4">
      <c r="H1" s="2" t="s">
        <v>0</v>
      </c>
      <c r="I1" s="2"/>
      <c r="J1" s="2"/>
      <c r="K1" s="2"/>
      <c r="L1" s="2"/>
      <c r="M1" s="2"/>
    </row>
    <row r="2" spans="7:13" ht="18" x14ac:dyDescent="0.35">
      <c r="H2" s="3" t="s">
        <v>1</v>
      </c>
      <c r="I2" s="3"/>
      <c r="J2" s="3"/>
      <c r="K2" s="3"/>
      <c r="L2" s="3"/>
      <c r="M2" s="3"/>
    </row>
    <row r="15" spans="7:13" ht="31.2" x14ac:dyDescent="0.6">
      <c r="G15" s="4" t="s">
        <v>2</v>
      </c>
    </row>
    <row r="16" spans="7:13" ht="23.4" x14ac:dyDescent="0.45">
      <c r="G16" s="5" t="s">
        <v>3</v>
      </c>
    </row>
    <row r="28" spans="13:13" x14ac:dyDescent="0.3">
      <c r="M28" s="7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D68D2-E2C8-46CE-84A7-F3D25A4163F8}">
  <sheetPr>
    <pageSetUpPr fitToPage="1"/>
  </sheetPr>
  <dimension ref="B5:F33"/>
  <sheetViews>
    <sheetView workbookViewId="0"/>
  </sheetViews>
  <sheetFormatPr baseColWidth="10" defaultRowHeight="14.4" x14ac:dyDescent="0.3"/>
  <cols>
    <col min="12" max="12" width="1.77734375" customWidth="1"/>
  </cols>
  <sheetData>
    <row r="5" spans="2:6" ht="15.6" x14ac:dyDescent="0.3">
      <c r="F5" s="8" t="s">
        <v>5</v>
      </c>
    </row>
    <row r="7" spans="2:6" ht="15.6" x14ac:dyDescent="0.3">
      <c r="B7" s="9" t="str">
        <f>"0."</f>
        <v>0.</v>
      </c>
      <c r="C7" s="9" t="s">
        <v>20</v>
      </c>
    </row>
    <row r="8" spans="2:6" ht="15.6" x14ac:dyDescent="0.3">
      <c r="B8" s="9" t="str">
        <f>"1."</f>
        <v>1.</v>
      </c>
      <c r="C8" s="9" t="s">
        <v>21</v>
      </c>
    </row>
    <row r="9" spans="2:6" ht="15.6" x14ac:dyDescent="0.3">
      <c r="B9" s="10" t="s">
        <v>6</v>
      </c>
      <c r="C9" s="10" t="s">
        <v>22</v>
      </c>
    </row>
    <row r="10" spans="2:6" ht="15.6" x14ac:dyDescent="0.3">
      <c r="B10" s="9" t="str">
        <f>"2."</f>
        <v>2.</v>
      </c>
      <c r="C10" s="9" t="s">
        <v>23</v>
      </c>
    </row>
    <row r="11" spans="2:6" ht="15.6" x14ac:dyDescent="0.3">
      <c r="B11" s="9" t="str">
        <f>"3."</f>
        <v>3.</v>
      </c>
      <c r="C11" s="9" t="s">
        <v>24</v>
      </c>
    </row>
    <row r="12" spans="2:6" ht="15.6" x14ac:dyDescent="0.3">
      <c r="B12" s="9" t="str">
        <f>"4."</f>
        <v>4.</v>
      </c>
      <c r="C12" s="9" t="s">
        <v>25</v>
      </c>
    </row>
    <row r="13" spans="2:6" ht="15.6" x14ac:dyDescent="0.3">
      <c r="B13" s="10" t="s">
        <v>7</v>
      </c>
      <c r="C13" s="10" t="s">
        <v>26</v>
      </c>
    </row>
    <row r="14" spans="2:6" ht="15.6" x14ac:dyDescent="0.3">
      <c r="B14" s="9" t="str">
        <f>"5."</f>
        <v>5.</v>
      </c>
      <c r="C14" s="9" t="s">
        <v>27</v>
      </c>
    </row>
    <row r="15" spans="2:6" ht="15.6" x14ac:dyDescent="0.3">
      <c r="B15" s="9" t="str">
        <f>"6."</f>
        <v>6.</v>
      </c>
      <c r="C15" s="9" t="s">
        <v>28</v>
      </c>
    </row>
    <row r="16" spans="2:6" ht="15.6" x14ac:dyDescent="0.3">
      <c r="B16" s="10" t="s">
        <v>8</v>
      </c>
      <c r="C16" s="10" t="s">
        <v>29</v>
      </c>
    </row>
    <row r="17" spans="2:3" ht="15.6" x14ac:dyDescent="0.3">
      <c r="B17" s="9" t="str">
        <f>"7."</f>
        <v>7.</v>
      </c>
      <c r="C17" s="9" t="s">
        <v>30</v>
      </c>
    </row>
    <row r="18" spans="2:3" ht="15.6" x14ac:dyDescent="0.3">
      <c r="B18" s="9" t="str">
        <f>"8."</f>
        <v>8.</v>
      </c>
      <c r="C18" s="9" t="s">
        <v>31</v>
      </c>
    </row>
    <row r="19" spans="2:3" ht="15.6" x14ac:dyDescent="0.3">
      <c r="B19" s="10" t="s">
        <v>9</v>
      </c>
      <c r="C19" s="10" t="s">
        <v>32</v>
      </c>
    </row>
    <row r="20" spans="2:3" ht="15.6" x14ac:dyDescent="0.3">
      <c r="B20" s="9" t="str">
        <f>"9."</f>
        <v>9.</v>
      </c>
      <c r="C20" s="9" t="s">
        <v>33</v>
      </c>
    </row>
    <row r="21" spans="2:3" ht="15.6" x14ac:dyDescent="0.3">
      <c r="B21" s="10" t="s">
        <v>10</v>
      </c>
      <c r="C21" s="10" t="s">
        <v>34</v>
      </c>
    </row>
    <row r="22" spans="2:3" ht="15.6" x14ac:dyDescent="0.3">
      <c r="B22" s="9" t="str">
        <f>"10."</f>
        <v>10.</v>
      </c>
      <c r="C22" s="9" t="s">
        <v>35</v>
      </c>
    </row>
    <row r="23" spans="2:3" ht="15.6" x14ac:dyDescent="0.3">
      <c r="B23" s="10" t="s">
        <v>11</v>
      </c>
      <c r="C23" s="10" t="s">
        <v>36</v>
      </c>
    </row>
    <row r="24" spans="2:3" ht="15.6" x14ac:dyDescent="0.3">
      <c r="B24" s="10" t="s">
        <v>12</v>
      </c>
      <c r="C24" s="10" t="s">
        <v>37</v>
      </c>
    </row>
    <row r="25" spans="2:3" ht="15.6" x14ac:dyDescent="0.3">
      <c r="B25" s="10" t="s">
        <v>13</v>
      </c>
      <c r="C25" s="10" t="s">
        <v>38</v>
      </c>
    </row>
    <row r="26" spans="2:3" ht="15.6" x14ac:dyDescent="0.3">
      <c r="B26" s="10" t="s">
        <v>14</v>
      </c>
      <c r="C26" s="10" t="s">
        <v>39</v>
      </c>
    </row>
    <row r="27" spans="2:3" ht="15.6" x14ac:dyDescent="0.3">
      <c r="B27" s="9" t="str">
        <f>"11."</f>
        <v>11.</v>
      </c>
      <c r="C27" s="9" t="s">
        <v>40</v>
      </c>
    </row>
    <row r="28" spans="2:3" ht="15.6" x14ac:dyDescent="0.3">
      <c r="B28" s="10" t="s">
        <v>15</v>
      </c>
      <c r="C28" s="10" t="s">
        <v>41</v>
      </c>
    </row>
    <row r="29" spans="2:3" ht="15.6" x14ac:dyDescent="0.3">
      <c r="B29" s="9" t="s">
        <v>16</v>
      </c>
      <c r="C29" s="9" t="s">
        <v>42</v>
      </c>
    </row>
    <row r="30" spans="2:3" ht="15.6" x14ac:dyDescent="0.3">
      <c r="B30" s="9" t="s">
        <v>17</v>
      </c>
      <c r="C30" s="9" t="s">
        <v>43</v>
      </c>
    </row>
    <row r="31" spans="2:3" ht="15.6" x14ac:dyDescent="0.3">
      <c r="B31" s="9" t="str">
        <f>"13."</f>
        <v>13.</v>
      </c>
      <c r="C31" s="9" t="s">
        <v>44</v>
      </c>
    </row>
    <row r="32" spans="2:3" ht="15.6" x14ac:dyDescent="0.3">
      <c r="B32" s="10" t="s">
        <v>18</v>
      </c>
      <c r="C32" s="10" t="s">
        <v>45</v>
      </c>
    </row>
    <row r="33" spans="2:3" ht="15.6" x14ac:dyDescent="0.3">
      <c r="B33" s="10" t="s">
        <v>19</v>
      </c>
      <c r="C33" s="10" t="s">
        <v>46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48FDA-13F4-48B3-860F-70DFB9AAE7CC}">
  <sheetPr>
    <pageSetUpPr fitToPage="1"/>
  </sheetPr>
  <dimension ref="A1:I39"/>
  <sheetViews>
    <sheetView workbookViewId="0"/>
  </sheetViews>
  <sheetFormatPr baseColWidth="10" defaultRowHeight="14.4" x14ac:dyDescent="0.3"/>
  <cols>
    <col min="1" max="1" width="28.21875" bestFit="1" customWidth="1"/>
    <col min="2" max="2" width="15" bestFit="1" customWidth="1"/>
    <col min="3" max="3" width="27.109375" bestFit="1" customWidth="1"/>
  </cols>
  <sheetData>
    <row r="1" spans="1:9" ht="22.5" customHeight="1" x14ac:dyDescent="0.4">
      <c r="D1" s="32" t="s">
        <v>85</v>
      </c>
    </row>
    <row r="4" spans="1:9" x14ac:dyDescent="0.3">
      <c r="F4" s="6"/>
      <c r="G4" s="6"/>
      <c r="I4" s="37" t="s">
        <v>90</v>
      </c>
    </row>
    <row r="6" spans="1:9" x14ac:dyDescent="0.3">
      <c r="A6" s="36" t="s">
        <v>89</v>
      </c>
      <c r="B6" s="1"/>
      <c r="C6" s="1"/>
      <c r="D6" s="34" t="s">
        <v>86</v>
      </c>
      <c r="E6" s="35"/>
      <c r="F6" s="34" t="s">
        <v>87</v>
      </c>
      <c r="G6" s="35"/>
      <c r="H6" s="34" t="s">
        <v>88</v>
      </c>
      <c r="I6" s="35"/>
    </row>
    <row r="7" spans="1:9" x14ac:dyDescent="0.3">
      <c r="A7" s="33"/>
      <c r="B7" s="33"/>
      <c r="C7" s="33"/>
      <c r="D7" s="31">
        <v>2020</v>
      </c>
      <c r="E7" s="31">
        <v>2021</v>
      </c>
      <c r="F7" s="31">
        <v>2020</v>
      </c>
      <c r="G7" s="31">
        <v>2021</v>
      </c>
      <c r="H7" s="31" t="s">
        <v>47</v>
      </c>
      <c r="I7" s="31" t="s">
        <v>50</v>
      </c>
    </row>
    <row r="8" spans="1:9" x14ac:dyDescent="0.3">
      <c r="A8" s="25" t="s">
        <v>56</v>
      </c>
      <c r="B8" s="25" t="s">
        <v>57</v>
      </c>
      <c r="C8" s="11" t="s">
        <v>58</v>
      </c>
      <c r="D8" s="29">
        <v>13043509</v>
      </c>
      <c r="E8" s="29">
        <v>13549309</v>
      </c>
      <c r="F8" s="29">
        <v>86243000</v>
      </c>
      <c r="G8" s="29">
        <v>81106823</v>
      </c>
      <c r="H8" s="29">
        <v>-5136177</v>
      </c>
      <c r="I8" s="30">
        <v>-5.96</v>
      </c>
    </row>
    <row r="9" spans="1:9" x14ac:dyDescent="0.3">
      <c r="A9" s="26"/>
      <c r="B9" s="28"/>
      <c r="C9" s="11" t="s">
        <v>59</v>
      </c>
      <c r="D9" s="29">
        <v>5893666</v>
      </c>
      <c r="E9" s="29">
        <v>7014144</v>
      </c>
      <c r="F9" s="29">
        <v>36830215</v>
      </c>
      <c r="G9" s="29">
        <v>40681420</v>
      </c>
      <c r="H9" s="29">
        <v>3851205</v>
      </c>
      <c r="I9" s="30">
        <v>10.46</v>
      </c>
    </row>
    <row r="10" spans="1:9" x14ac:dyDescent="0.3">
      <c r="A10" s="26"/>
      <c r="B10" s="25" t="s">
        <v>60</v>
      </c>
      <c r="C10" s="11" t="s">
        <v>61</v>
      </c>
      <c r="D10" s="29">
        <v>5459369</v>
      </c>
      <c r="E10" s="29">
        <v>6816250</v>
      </c>
      <c r="F10" s="29">
        <v>33648857</v>
      </c>
      <c r="G10" s="29">
        <v>38368459</v>
      </c>
      <c r="H10" s="29">
        <v>4719602</v>
      </c>
      <c r="I10" s="30">
        <v>14.03</v>
      </c>
    </row>
    <row r="11" spans="1:9" x14ac:dyDescent="0.3">
      <c r="A11" s="26"/>
      <c r="B11" s="26"/>
      <c r="C11" s="11" t="s">
        <v>62</v>
      </c>
      <c r="D11" s="29">
        <v>15079139</v>
      </c>
      <c r="E11" s="29">
        <v>16571956</v>
      </c>
      <c r="F11" s="29">
        <v>91562485</v>
      </c>
      <c r="G11" s="29">
        <v>99416035</v>
      </c>
      <c r="H11" s="29">
        <v>7853550</v>
      </c>
      <c r="I11" s="30">
        <v>8.58</v>
      </c>
    </row>
    <row r="12" spans="1:9" x14ac:dyDescent="0.3">
      <c r="A12" s="28"/>
      <c r="B12" s="28"/>
      <c r="C12" s="11" t="s">
        <v>49</v>
      </c>
      <c r="D12" s="29">
        <v>20538508</v>
      </c>
      <c r="E12" s="29">
        <v>23388206</v>
      </c>
      <c r="F12" s="29">
        <v>125211342</v>
      </c>
      <c r="G12" s="29">
        <v>137784494</v>
      </c>
      <c r="H12" s="29">
        <v>12573152</v>
      </c>
      <c r="I12" s="30">
        <v>10.039999999999999</v>
      </c>
    </row>
    <row r="13" spans="1:9" x14ac:dyDescent="0.3">
      <c r="A13" s="20"/>
      <c r="B13" s="20"/>
      <c r="C13" s="22" t="s">
        <v>49</v>
      </c>
      <c r="D13" s="23">
        <v>39475683</v>
      </c>
      <c r="E13" s="23">
        <v>43951659</v>
      </c>
      <c r="F13" s="23">
        <v>248284557</v>
      </c>
      <c r="G13" s="23">
        <v>259572737</v>
      </c>
      <c r="H13" s="23">
        <v>11288180</v>
      </c>
      <c r="I13" s="24">
        <v>4.55</v>
      </c>
    </row>
    <row r="14" spans="1:9" x14ac:dyDescent="0.3">
      <c r="A14" s="25" t="s">
        <v>51</v>
      </c>
      <c r="B14" s="21" t="s">
        <v>27</v>
      </c>
      <c r="C14" s="11" t="s">
        <v>52</v>
      </c>
      <c r="D14" s="29">
        <v>19423</v>
      </c>
      <c r="E14" s="29">
        <v>16276</v>
      </c>
      <c r="F14" s="29">
        <v>87034</v>
      </c>
      <c r="G14" s="29">
        <v>88545</v>
      </c>
      <c r="H14" s="29">
        <v>1510</v>
      </c>
      <c r="I14" s="30">
        <v>1.74</v>
      </c>
    </row>
    <row r="15" spans="1:9" x14ac:dyDescent="0.3">
      <c r="A15" s="26"/>
      <c r="B15" s="25" t="s">
        <v>28</v>
      </c>
      <c r="C15" s="11" t="s">
        <v>53</v>
      </c>
      <c r="D15" s="29">
        <v>511412</v>
      </c>
      <c r="E15" s="29">
        <v>612077</v>
      </c>
      <c r="F15" s="29">
        <v>3303174</v>
      </c>
      <c r="G15" s="29">
        <v>3759321</v>
      </c>
      <c r="H15" s="29">
        <v>456147</v>
      </c>
      <c r="I15" s="30">
        <v>13.81</v>
      </c>
    </row>
    <row r="16" spans="1:9" x14ac:dyDescent="0.3">
      <c r="A16" s="26"/>
      <c r="B16" s="28"/>
      <c r="C16" s="11" t="s">
        <v>54</v>
      </c>
      <c r="D16" s="29">
        <v>110873</v>
      </c>
      <c r="E16" s="29">
        <v>105989</v>
      </c>
      <c r="F16" s="29">
        <v>732602</v>
      </c>
      <c r="G16" s="29">
        <v>624706</v>
      </c>
      <c r="H16" s="29">
        <v>-107896</v>
      </c>
      <c r="I16" s="30">
        <v>-14.73</v>
      </c>
    </row>
    <row r="17" spans="1:9" x14ac:dyDescent="0.3">
      <c r="A17" s="28"/>
      <c r="B17" s="21" t="s">
        <v>30</v>
      </c>
      <c r="C17" s="11" t="s">
        <v>55</v>
      </c>
      <c r="D17" s="29">
        <v>115775</v>
      </c>
      <c r="E17" s="29">
        <v>203216</v>
      </c>
      <c r="F17" s="29">
        <v>1002094</v>
      </c>
      <c r="G17" s="29">
        <v>1152702</v>
      </c>
      <c r="H17" s="29">
        <v>150608</v>
      </c>
      <c r="I17" s="30">
        <v>15.03</v>
      </c>
    </row>
    <row r="18" spans="1:9" x14ac:dyDescent="0.3">
      <c r="A18" s="17"/>
      <c r="B18" s="17"/>
      <c r="C18" s="22" t="s">
        <v>49</v>
      </c>
      <c r="D18" s="23">
        <v>757483</v>
      </c>
      <c r="E18" s="23">
        <v>937558</v>
      </c>
      <c r="F18" s="23">
        <v>5124904</v>
      </c>
      <c r="G18" s="23">
        <v>5625274</v>
      </c>
      <c r="H18" s="23">
        <v>500369</v>
      </c>
      <c r="I18" s="24">
        <v>9.76</v>
      </c>
    </row>
    <row r="19" spans="1:9" x14ac:dyDescent="0.3">
      <c r="A19" s="18"/>
      <c r="B19" s="18"/>
      <c r="C19" s="14" t="s">
        <v>48</v>
      </c>
      <c r="D19" s="15">
        <v>40233166</v>
      </c>
      <c r="E19" s="15">
        <v>44889217</v>
      </c>
      <c r="F19" s="15">
        <v>253409461</v>
      </c>
      <c r="G19" s="15">
        <v>265198011</v>
      </c>
      <c r="H19" s="15">
        <v>11788549</v>
      </c>
      <c r="I19" s="16">
        <v>4.6500000000000004</v>
      </c>
    </row>
    <row r="20" spans="1:9" x14ac:dyDescent="0.3">
      <c r="A20" s="17"/>
      <c r="B20" s="17"/>
      <c r="I20" s="13"/>
    </row>
    <row r="21" spans="1:9" x14ac:dyDescent="0.3">
      <c r="A21" s="25" t="s">
        <v>63</v>
      </c>
      <c r="B21" s="25" t="s">
        <v>64</v>
      </c>
      <c r="C21" s="11" t="s">
        <v>65</v>
      </c>
      <c r="D21" s="29">
        <v>12140285</v>
      </c>
      <c r="E21" s="29">
        <v>12249069</v>
      </c>
      <c r="F21" s="29">
        <v>74569699</v>
      </c>
      <c r="G21" s="29">
        <v>75085991</v>
      </c>
      <c r="H21" s="29">
        <v>516292</v>
      </c>
      <c r="I21" s="30">
        <v>0.69</v>
      </c>
    </row>
    <row r="22" spans="1:9" x14ac:dyDescent="0.3">
      <c r="A22" s="26"/>
      <c r="B22" s="28"/>
      <c r="C22" s="11" t="s">
        <v>66</v>
      </c>
      <c r="D22" s="29">
        <v>9492288</v>
      </c>
      <c r="E22" s="29">
        <v>9939068</v>
      </c>
      <c r="F22" s="29">
        <v>57101508</v>
      </c>
      <c r="G22" s="29">
        <v>60358535</v>
      </c>
      <c r="H22" s="29">
        <v>3257027</v>
      </c>
      <c r="I22" s="30">
        <v>5.7</v>
      </c>
    </row>
    <row r="23" spans="1:9" x14ac:dyDescent="0.3">
      <c r="A23" s="26"/>
      <c r="B23" s="25" t="s">
        <v>33</v>
      </c>
      <c r="C23" s="11" t="s">
        <v>67</v>
      </c>
      <c r="D23" s="29">
        <v>4607599</v>
      </c>
      <c r="E23" s="29">
        <v>5673464</v>
      </c>
      <c r="F23" s="29">
        <v>27845672</v>
      </c>
      <c r="G23" s="29">
        <v>32059492</v>
      </c>
      <c r="H23" s="29">
        <v>4213820</v>
      </c>
      <c r="I23" s="30">
        <v>15.13</v>
      </c>
    </row>
    <row r="24" spans="1:9" x14ac:dyDescent="0.3">
      <c r="A24" s="26"/>
      <c r="B24" s="28"/>
      <c r="C24" s="11" t="s">
        <v>68</v>
      </c>
      <c r="D24" s="29">
        <v>84615</v>
      </c>
      <c r="E24" s="29">
        <v>111699</v>
      </c>
      <c r="F24" s="29">
        <v>512197</v>
      </c>
      <c r="G24" s="29">
        <v>567784</v>
      </c>
      <c r="H24" s="29">
        <v>55587</v>
      </c>
      <c r="I24" s="30">
        <v>10.85</v>
      </c>
    </row>
    <row r="25" spans="1:9" x14ac:dyDescent="0.3">
      <c r="A25" s="26"/>
      <c r="B25" s="25" t="s">
        <v>69</v>
      </c>
      <c r="C25" s="11" t="s">
        <v>70</v>
      </c>
      <c r="D25" s="29">
        <v>1272315</v>
      </c>
      <c r="E25" s="29">
        <v>1473345</v>
      </c>
      <c r="F25" s="29">
        <v>7965820</v>
      </c>
      <c r="G25" s="29">
        <v>8758318</v>
      </c>
      <c r="H25" s="29">
        <v>792498</v>
      </c>
      <c r="I25" s="30">
        <v>9.9499999999999993</v>
      </c>
    </row>
    <row r="26" spans="1:9" x14ac:dyDescent="0.3">
      <c r="A26" s="26"/>
      <c r="B26" s="26"/>
      <c r="C26" s="11" t="s">
        <v>71</v>
      </c>
      <c r="D26" s="29">
        <v>716485</v>
      </c>
      <c r="E26" s="29">
        <v>786884</v>
      </c>
      <c r="F26" s="29">
        <v>4409202</v>
      </c>
      <c r="G26" s="29">
        <v>4759942</v>
      </c>
      <c r="H26" s="29">
        <v>350740</v>
      </c>
      <c r="I26" s="30">
        <v>7.95</v>
      </c>
    </row>
    <row r="27" spans="1:9" x14ac:dyDescent="0.3">
      <c r="A27" s="26"/>
      <c r="B27" s="26"/>
      <c r="C27" s="11" t="s">
        <v>72</v>
      </c>
      <c r="D27" s="29">
        <v>141316</v>
      </c>
      <c r="E27" s="29">
        <v>162806</v>
      </c>
      <c r="F27" s="29">
        <v>860025</v>
      </c>
      <c r="G27" s="29">
        <v>938227</v>
      </c>
      <c r="H27" s="29">
        <v>78202</v>
      </c>
      <c r="I27" s="30">
        <v>9.09</v>
      </c>
    </row>
    <row r="28" spans="1:9" x14ac:dyDescent="0.3">
      <c r="A28" s="26"/>
      <c r="B28" s="26"/>
      <c r="C28" s="11" t="s">
        <v>73</v>
      </c>
      <c r="D28" s="29">
        <v>414514</v>
      </c>
      <c r="E28" s="29">
        <v>523656</v>
      </c>
      <c r="F28" s="29">
        <v>2696593</v>
      </c>
      <c r="G28" s="29">
        <v>3060150</v>
      </c>
      <c r="H28" s="29">
        <v>363556</v>
      </c>
      <c r="I28" s="30">
        <v>13.48</v>
      </c>
    </row>
    <row r="29" spans="1:9" x14ac:dyDescent="0.3">
      <c r="A29" s="26"/>
      <c r="B29" s="28"/>
      <c r="C29" s="11" t="s">
        <v>74</v>
      </c>
      <c r="D29" s="29">
        <v>555830</v>
      </c>
      <c r="E29" s="29">
        <v>686462</v>
      </c>
      <c r="F29" s="29">
        <v>3556618</v>
      </c>
      <c r="G29" s="29">
        <v>3998370</v>
      </c>
      <c r="H29" s="29">
        <v>441752</v>
      </c>
      <c r="I29" s="30">
        <v>12.42</v>
      </c>
    </row>
    <row r="30" spans="1:9" x14ac:dyDescent="0.3">
      <c r="A30" s="26"/>
      <c r="B30" s="25" t="s">
        <v>75</v>
      </c>
      <c r="C30" s="11" t="s">
        <v>76</v>
      </c>
      <c r="D30" s="29">
        <v>768087</v>
      </c>
      <c r="E30" s="29">
        <v>1532095</v>
      </c>
      <c r="F30" s="29">
        <v>6070558</v>
      </c>
      <c r="G30" s="29">
        <v>5095345</v>
      </c>
      <c r="H30" s="29">
        <v>-975213</v>
      </c>
      <c r="I30" s="30">
        <v>-16.059999999999999</v>
      </c>
    </row>
    <row r="31" spans="1:9" x14ac:dyDescent="0.3">
      <c r="A31" s="26"/>
      <c r="B31" s="28"/>
      <c r="C31" s="11" t="s">
        <v>77</v>
      </c>
      <c r="D31" s="29">
        <v>0</v>
      </c>
      <c r="E31" s="29">
        <v>50222</v>
      </c>
      <c r="F31" s="29">
        <v>1294354</v>
      </c>
      <c r="G31" s="29">
        <v>290909</v>
      </c>
      <c r="H31" s="29">
        <v>-1003445</v>
      </c>
      <c r="I31" s="30">
        <v>-77.52</v>
      </c>
    </row>
    <row r="32" spans="1:9" x14ac:dyDescent="0.3">
      <c r="A32" s="26"/>
      <c r="B32" s="25" t="s">
        <v>78</v>
      </c>
      <c r="C32" s="11" t="s">
        <v>79</v>
      </c>
      <c r="D32" s="29">
        <v>221653</v>
      </c>
      <c r="E32" s="29">
        <v>352621</v>
      </c>
      <c r="F32" s="29">
        <v>1174391</v>
      </c>
      <c r="G32" s="29">
        <v>1284105</v>
      </c>
      <c r="H32" s="29">
        <v>109714</v>
      </c>
      <c r="I32" s="30">
        <v>9.34</v>
      </c>
    </row>
    <row r="33" spans="1:9" x14ac:dyDescent="0.3">
      <c r="A33" s="26"/>
      <c r="B33" s="28"/>
      <c r="C33" s="11" t="s">
        <v>80</v>
      </c>
      <c r="D33" s="29">
        <v>198647</v>
      </c>
      <c r="E33" s="29">
        <v>205798</v>
      </c>
      <c r="F33" s="29">
        <v>1084205</v>
      </c>
      <c r="G33" s="29">
        <v>1332279</v>
      </c>
      <c r="H33" s="29">
        <v>248074</v>
      </c>
      <c r="I33" s="30">
        <v>22.88</v>
      </c>
    </row>
    <row r="34" spans="1:9" x14ac:dyDescent="0.3">
      <c r="A34" s="26"/>
      <c r="B34" s="25" t="s">
        <v>81</v>
      </c>
      <c r="C34" s="11" t="s">
        <v>82</v>
      </c>
      <c r="D34" s="29">
        <v>8170</v>
      </c>
      <c r="E34" s="29">
        <v>13030</v>
      </c>
      <c r="F34" s="29">
        <v>54087</v>
      </c>
      <c r="G34" s="29">
        <v>61727</v>
      </c>
      <c r="H34" s="29">
        <v>7640</v>
      </c>
      <c r="I34" s="30">
        <v>14.13</v>
      </c>
    </row>
    <row r="35" spans="1:9" x14ac:dyDescent="0.3">
      <c r="A35" s="26"/>
      <c r="B35" s="26"/>
      <c r="C35" s="11" t="s">
        <v>83</v>
      </c>
      <c r="D35" s="29">
        <v>131023276</v>
      </c>
      <c r="E35" s="29">
        <v>157188479</v>
      </c>
      <c r="F35" s="29">
        <v>889514349</v>
      </c>
      <c r="G35" s="29">
        <v>887686657</v>
      </c>
      <c r="H35" s="29">
        <v>-1827692</v>
      </c>
      <c r="I35" s="30">
        <v>-0.21</v>
      </c>
    </row>
    <row r="36" spans="1:9" x14ac:dyDescent="0.3">
      <c r="A36" s="28"/>
      <c r="B36" s="27"/>
      <c r="C36" s="11" t="s">
        <v>84</v>
      </c>
      <c r="D36" s="12">
        <v>18</v>
      </c>
      <c r="E36" s="12">
        <v>52</v>
      </c>
      <c r="F36" s="12">
        <v>578</v>
      </c>
      <c r="G36" s="12">
        <v>440</v>
      </c>
      <c r="H36" s="12">
        <v>-138</v>
      </c>
      <c r="I36" s="12">
        <v>-23.88</v>
      </c>
    </row>
    <row r="38" spans="1:9" x14ac:dyDescent="0.3">
      <c r="A38" s="38" t="s">
        <v>91</v>
      </c>
    </row>
    <row r="39" spans="1:9" x14ac:dyDescent="0.3">
      <c r="A39" s="38" t="s">
        <v>92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E42C1-38F1-46A9-9DA4-E3C4E67B7558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901509</v>
      </c>
      <c r="C7" s="48">
        <v>910279</v>
      </c>
      <c r="D7" s="48">
        <v>5470125</v>
      </c>
      <c r="E7" s="48">
        <v>5488012</v>
      </c>
      <c r="F7" s="49">
        <v>0.33</v>
      </c>
      <c r="G7" s="13"/>
      <c r="H7" s="13"/>
      <c r="I7" s="13"/>
    </row>
    <row r="8" spans="1:12" x14ac:dyDescent="0.3">
      <c r="A8" s="50" t="s">
        <v>95</v>
      </c>
      <c r="B8" s="51">
        <v>163955</v>
      </c>
      <c r="C8" s="51">
        <v>171557</v>
      </c>
      <c r="D8" s="51">
        <v>1375964</v>
      </c>
      <c r="E8" s="51">
        <v>1247558</v>
      </c>
      <c r="F8" s="52">
        <v>-9.33</v>
      </c>
      <c r="G8" s="13"/>
      <c r="H8" s="13"/>
      <c r="I8" s="13"/>
    </row>
    <row r="9" spans="1:12" x14ac:dyDescent="0.3">
      <c r="A9" s="47" t="s">
        <v>96</v>
      </c>
      <c r="B9" s="48">
        <v>415740</v>
      </c>
      <c r="C9" s="48">
        <v>439109</v>
      </c>
      <c r="D9" s="48">
        <v>2127812</v>
      </c>
      <c r="E9" s="48">
        <v>3058620</v>
      </c>
      <c r="F9" s="49">
        <v>43.74</v>
      </c>
      <c r="G9" s="13"/>
      <c r="H9" s="13"/>
      <c r="I9" s="13"/>
    </row>
    <row r="10" spans="1:12" x14ac:dyDescent="0.3">
      <c r="A10" s="50" t="s">
        <v>97</v>
      </c>
      <c r="B10" s="51">
        <v>274145</v>
      </c>
      <c r="C10" s="51">
        <v>439273</v>
      </c>
      <c r="D10" s="51">
        <v>2074239</v>
      </c>
      <c r="E10" s="51">
        <v>2356322</v>
      </c>
      <c r="F10" s="52">
        <v>13.6</v>
      </c>
      <c r="G10" s="13"/>
      <c r="H10" s="13"/>
      <c r="I10" s="13"/>
    </row>
    <row r="11" spans="1:12" x14ac:dyDescent="0.3">
      <c r="A11" s="47" t="s">
        <v>98</v>
      </c>
      <c r="B11" s="48">
        <v>9045542</v>
      </c>
      <c r="C11" s="48">
        <v>8606798</v>
      </c>
      <c r="D11" s="48">
        <v>53671335</v>
      </c>
      <c r="E11" s="48">
        <v>51790889</v>
      </c>
      <c r="F11" s="49">
        <v>-3.5</v>
      </c>
      <c r="G11" s="13"/>
      <c r="H11" s="13"/>
      <c r="I11" s="13"/>
    </row>
    <row r="12" spans="1:12" x14ac:dyDescent="0.3">
      <c r="A12" s="50" t="s">
        <v>99</v>
      </c>
      <c r="B12" s="51">
        <v>297698</v>
      </c>
      <c r="C12" s="51">
        <v>234934</v>
      </c>
      <c r="D12" s="51">
        <v>2166119</v>
      </c>
      <c r="E12" s="51">
        <v>2160589</v>
      </c>
      <c r="F12" s="52">
        <v>-0.26</v>
      </c>
      <c r="G12" s="13"/>
      <c r="H12" s="13"/>
      <c r="I12" s="13"/>
    </row>
    <row r="13" spans="1:12" x14ac:dyDescent="0.3">
      <c r="A13" s="47" t="s">
        <v>100</v>
      </c>
      <c r="B13" s="48">
        <v>1001971</v>
      </c>
      <c r="C13" s="48">
        <v>1314913</v>
      </c>
      <c r="D13" s="48">
        <v>5891922</v>
      </c>
      <c r="E13" s="48">
        <v>6481408</v>
      </c>
      <c r="F13" s="49">
        <v>10</v>
      </c>
      <c r="G13" s="13"/>
      <c r="H13" s="13"/>
      <c r="I13" s="13"/>
    </row>
    <row r="14" spans="1:12" x14ac:dyDescent="0.3">
      <c r="A14" s="50" t="s">
        <v>101</v>
      </c>
      <c r="B14" s="51">
        <v>4293471</v>
      </c>
      <c r="C14" s="51">
        <v>5386412</v>
      </c>
      <c r="D14" s="51">
        <v>28025063</v>
      </c>
      <c r="E14" s="51">
        <v>32708998</v>
      </c>
      <c r="F14" s="52">
        <v>16.71</v>
      </c>
      <c r="G14" s="13"/>
      <c r="H14" s="13"/>
      <c r="I14" s="13"/>
    </row>
    <row r="15" spans="1:12" x14ac:dyDescent="0.3">
      <c r="A15" s="47" t="s">
        <v>102</v>
      </c>
      <c r="B15" s="48">
        <v>2336930</v>
      </c>
      <c r="C15" s="48">
        <v>2683681</v>
      </c>
      <c r="D15" s="48">
        <v>16440765</v>
      </c>
      <c r="E15" s="48">
        <v>15357519</v>
      </c>
      <c r="F15" s="49">
        <v>-6.59</v>
      </c>
      <c r="G15" s="13"/>
      <c r="H15" s="13"/>
      <c r="I15" s="13"/>
    </row>
    <row r="16" spans="1:12" x14ac:dyDescent="0.3">
      <c r="A16" s="50" t="s">
        <v>103</v>
      </c>
      <c r="B16" s="51">
        <v>2674957</v>
      </c>
      <c r="C16" s="51">
        <v>2498159</v>
      </c>
      <c r="D16" s="51">
        <v>16495072</v>
      </c>
      <c r="E16" s="51">
        <v>15571123</v>
      </c>
      <c r="F16" s="52">
        <v>-5.6</v>
      </c>
      <c r="G16" s="13"/>
      <c r="H16" s="13"/>
      <c r="I16" s="13"/>
    </row>
    <row r="17" spans="1:9" x14ac:dyDescent="0.3">
      <c r="A17" s="47" t="s">
        <v>104</v>
      </c>
      <c r="B17" s="48">
        <v>1355624</v>
      </c>
      <c r="C17" s="48">
        <v>2031965</v>
      </c>
      <c r="D17" s="48">
        <v>8916851</v>
      </c>
      <c r="E17" s="48">
        <v>9990163</v>
      </c>
      <c r="F17" s="49">
        <v>12.04</v>
      </c>
      <c r="G17" s="13"/>
      <c r="H17" s="13"/>
      <c r="I17" s="13"/>
    </row>
    <row r="18" spans="1:9" x14ac:dyDescent="0.3">
      <c r="A18" s="50" t="s">
        <v>105</v>
      </c>
      <c r="B18" s="51">
        <v>139244</v>
      </c>
      <c r="C18" s="51">
        <v>141793</v>
      </c>
      <c r="D18" s="51">
        <v>1006395</v>
      </c>
      <c r="E18" s="51">
        <v>776495</v>
      </c>
      <c r="F18" s="52">
        <v>-22.84</v>
      </c>
      <c r="G18" s="13"/>
      <c r="H18" s="13"/>
      <c r="I18" s="13"/>
    </row>
    <row r="19" spans="1:9" x14ac:dyDescent="0.3">
      <c r="A19" s="47" t="s">
        <v>106</v>
      </c>
      <c r="B19" s="48">
        <v>1028560</v>
      </c>
      <c r="C19" s="48">
        <v>946816</v>
      </c>
      <c r="D19" s="48">
        <v>5207302</v>
      </c>
      <c r="E19" s="48">
        <v>4985911</v>
      </c>
      <c r="F19" s="49">
        <v>-4.25</v>
      </c>
      <c r="G19" s="13"/>
      <c r="H19" s="13"/>
      <c r="I19" s="13"/>
    </row>
    <row r="20" spans="1:9" x14ac:dyDescent="0.3">
      <c r="A20" s="50" t="s">
        <v>107</v>
      </c>
      <c r="B20" s="51">
        <v>976582</v>
      </c>
      <c r="C20" s="51">
        <v>1062276</v>
      </c>
      <c r="D20" s="51">
        <v>8017374</v>
      </c>
      <c r="E20" s="51">
        <v>8275198</v>
      </c>
      <c r="F20" s="52">
        <v>3.22</v>
      </c>
      <c r="G20" s="13"/>
      <c r="H20" s="13"/>
      <c r="I20" s="13"/>
    </row>
    <row r="21" spans="1:9" x14ac:dyDescent="0.3">
      <c r="A21" s="47" t="s">
        <v>108</v>
      </c>
      <c r="B21" s="48">
        <v>2580394</v>
      </c>
      <c r="C21" s="48">
        <v>2481713</v>
      </c>
      <c r="D21" s="48">
        <v>15713978</v>
      </c>
      <c r="E21" s="48">
        <v>13538149</v>
      </c>
      <c r="F21" s="49">
        <v>-13.85</v>
      </c>
      <c r="G21" s="13"/>
      <c r="H21" s="13"/>
      <c r="I21" s="13"/>
    </row>
    <row r="22" spans="1:9" x14ac:dyDescent="0.3">
      <c r="A22" s="50" t="s">
        <v>109</v>
      </c>
      <c r="B22" s="51">
        <v>1934363</v>
      </c>
      <c r="C22" s="51">
        <v>2393238</v>
      </c>
      <c r="D22" s="51">
        <v>12340542</v>
      </c>
      <c r="E22" s="51">
        <v>13981706</v>
      </c>
      <c r="F22" s="52">
        <v>13.3</v>
      </c>
      <c r="G22" s="13"/>
      <c r="H22" s="13"/>
      <c r="I22" s="13"/>
    </row>
    <row r="23" spans="1:9" x14ac:dyDescent="0.3">
      <c r="A23" s="47" t="s">
        <v>110</v>
      </c>
      <c r="B23" s="48">
        <v>172318</v>
      </c>
      <c r="C23" s="48">
        <v>196868</v>
      </c>
      <c r="D23" s="48">
        <v>1255983</v>
      </c>
      <c r="E23" s="48">
        <v>1643775</v>
      </c>
      <c r="F23" s="49">
        <v>30.88</v>
      </c>
      <c r="G23" s="13"/>
      <c r="H23" s="13"/>
      <c r="I23" s="13"/>
    </row>
    <row r="24" spans="1:9" x14ac:dyDescent="0.3">
      <c r="A24" s="50" t="s">
        <v>111</v>
      </c>
      <c r="B24" s="51">
        <v>161468</v>
      </c>
      <c r="C24" s="51">
        <v>192943</v>
      </c>
      <c r="D24" s="51">
        <v>1036399</v>
      </c>
      <c r="E24" s="51">
        <v>1017432</v>
      </c>
      <c r="F24" s="52">
        <v>-1.83</v>
      </c>
      <c r="G24" s="13"/>
      <c r="H24" s="13"/>
      <c r="I24" s="13"/>
    </row>
    <row r="25" spans="1:9" x14ac:dyDescent="0.3">
      <c r="A25" s="47" t="s">
        <v>112</v>
      </c>
      <c r="B25" s="48">
        <v>47237</v>
      </c>
      <c r="C25" s="48">
        <v>60910</v>
      </c>
      <c r="D25" s="48">
        <v>308710</v>
      </c>
      <c r="E25" s="48">
        <v>299537</v>
      </c>
      <c r="F25" s="49">
        <v>-2.97</v>
      </c>
      <c r="G25" s="13"/>
      <c r="H25" s="13"/>
      <c r="I25" s="13"/>
    </row>
    <row r="26" spans="1:9" x14ac:dyDescent="0.3">
      <c r="A26" s="50" t="s">
        <v>113</v>
      </c>
      <c r="B26" s="51">
        <v>224137</v>
      </c>
      <c r="C26" s="51">
        <v>206198</v>
      </c>
      <c r="D26" s="51">
        <v>1176978</v>
      </c>
      <c r="E26" s="51">
        <v>1357261</v>
      </c>
      <c r="F26" s="52">
        <v>15.32</v>
      </c>
      <c r="G26" s="13"/>
      <c r="H26" s="13"/>
      <c r="I26" s="13"/>
    </row>
    <row r="27" spans="1:9" x14ac:dyDescent="0.3">
      <c r="A27" s="47" t="s">
        <v>114</v>
      </c>
      <c r="B27" s="48">
        <v>199050</v>
      </c>
      <c r="C27" s="48">
        <v>343036</v>
      </c>
      <c r="D27" s="48">
        <v>1371200</v>
      </c>
      <c r="E27" s="48">
        <v>1837154</v>
      </c>
      <c r="F27" s="49">
        <v>33.979999999999997</v>
      </c>
      <c r="G27" s="13"/>
      <c r="H27" s="13"/>
      <c r="I27" s="13"/>
    </row>
    <row r="28" spans="1:9" x14ac:dyDescent="0.3">
      <c r="A28" s="50" t="s">
        <v>115</v>
      </c>
      <c r="B28" s="51">
        <v>822821</v>
      </c>
      <c r="C28" s="51">
        <v>836536</v>
      </c>
      <c r="D28" s="51">
        <v>5613628</v>
      </c>
      <c r="E28" s="51">
        <v>5219938</v>
      </c>
      <c r="F28" s="52">
        <v>-7.01</v>
      </c>
      <c r="G28" s="13"/>
      <c r="H28" s="13"/>
      <c r="I28" s="13"/>
    </row>
    <row r="29" spans="1:9" x14ac:dyDescent="0.3">
      <c r="A29" s="47" t="s">
        <v>116</v>
      </c>
      <c r="B29" s="48">
        <v>492484</v>
      </c>
      <c r="C29" s="48">
        <v>464387</v>
      </c>
      <c r="D29" s="48">
        <v>2666918</v>
      </c>
      <c r="E29" s="48">
        <v>3189962</v>
      </c>
      <c r="F29" s="49">
        <v>19.61</v>
      </c>
      <c r="G29" s="13"/>
      <c r="H29" s="13"/>
      <c r="I29" s="13"/>
    </row>
    <row r="30" spans="1:9" x14ac:dyDescent="0.3">
      <c r="A30" s="50" t="s">
        <v>117</v>
      </c>
      <c r="B30" s="51">
        <v>283940</v>
      </c>
      <c r="C30" s="51">
        <v>304538</v>
      </c>
      <c r="D30" s="51">
        <v>2005183</v>
      </c>
      <c r="E30" s="51">
        <v>2009903</v>
      </c>
      <c r="F30" s="52">
        <v>0.24</v>
      </c>
      <c r="G30" s="13"/>
      <c r="H30" s="13"/>
      <c r="I30" s="13"/>
    </row>
    <row r="31" spans="1:9" x14ac:dyDescent="0.3">
      <c r="A31" s="47" t="s">
        <v>118</v>
      </c>
      <c r="B31" s="48">
        <v>1823648</v>
      </c>
      <c r="C31" s="48">
        <v>2613670</v>
      </c>
      <c r="D31" s="48">
        <v>12742951</v>
      </c>
      <c r="E31" s="48">
        <v>15134238</v>
      </c>
      <c r="F31" s="49">
        <v>18.77</v>
      </c>
      <c r="G31" s="13"/>
      <c r="H31" s="13"/>
      <c r="I31" s="13"/>
    </row>
    <row r="32" spans="1:9" x14ac:dyDescent="0.3">
      <c r="A32" s="50" t="s">
        <v>119</v>
      </c>
      <c r="B32" s="51">
        <v>6134586</v>
      </c>
      <c r="C32" s="51">
        <v>7390348</v>
      </c>
      <c r="D32" s="51">
        <v>37715972</v>
      </c>
      <c r="E32" s="51">
        <v>42634121</v>
      </c>
      <c r="F32" s="52">
        <v>13.04</v>
      </c>
      <c r="G32" s="13"/>
      <c r="H32" s="13"/>
      <c r="I32" s="13"/>
    </row>
    <row r="33" spans="1:9" x14ac:dyDescent="0.3">
      <c r="A33" s="47" t="s">
        <v>120</v>
      </c>
      <c r="B33" s="48">
        <v>376361</v>
      </c>
      <c r="C33" s="48">
        <v>394520</v>
      </c>
      <c r="D33" s="48">
        <v>2022918</v>
      </c>
      <c r="E33" s="48">
        <v>2355615</v>
      </c>
      <c r="F33" s="49">
        <v>16.45</v>
      </c>
      <c r="G33" s="13"/>
      <c r="H33" s="13"/>
      <c r="I33" s="13"/>
    </row>
    <row r="34" spans="1:9" x14ac:dyDescent="0.3">
      <c r="A34" s="50" t="s">
        <v>121</v>
      </c>
      <c r="B34" s="51">
        <v>74432</v>
      </c>
      <c r="C34" s="51">
        <v>142348</v>
      </c>
      <c r="D34" s="51">
        <v>551765</v>
      </c>
      <c r="E34" s="51">
        <v>730415</v>
      </c>
      <c r="F34" s="52">
        <v>32.380000000000003</v>
      </c>
      <c r="G34" s="13"/>
      <c r="H34" s="13"/>
      <c r="I34" s="13"/>
    </row>
    <row r="35" spans="1:9" x14ac:dyDescent="0.3">
      <c r="A35" s="53" t="s">
        <v>122</v>
      </c>
      <c r="B35" s="54">
        <v>40233166</v>
      </c>
      <c r="C35" s="54">
        <v>44889217</v>
      </c>
      <c r="D35" s="54">
        <v>253409461</v>
      </c>
      <c r="E35" s="54">
        <v>265198011</v>
      </c>
      <c r="F35" s="55">
        <v>4.6500000000000004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C0CD1-9EFC-4951-8A3B-67EBFA666D85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125</v>
      </c>
      <c r="G1" s="32"/>
      <c r="H1" s="32"/>
      <c r="I1" s="32"/>
      <c r="J1" s="32"/>
    </row>
    <row r="2" spans="1:12" s="19" customFormat="1" ht="21" x14ac:dyDescent="0.4">
      <c r="F2" s="32"/>
      <c r="G2" s="32"/>
      <c r="H2" s="32"/>
      <c r="I2" s="32"/>
      <c r="J2" s="32" t="s">
        <v>126</v>
      </c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889368</v>
      </c>
      <c r="C7" s="48">
        <v>901982</v>
      </c>
      <c r="D7" s="48">
        <v>5432653</v>
      </c>
      <c r="E7" s="48">
        <v>5455739</v>
      </c>
      <c r="F7" s="49">
        <v>0.42</v>
      </c>
      <c r="G7" s="13"/>
      <c r="H7" s="13"/>
      <c r="I7" s="13"/>
    </row>
    <row r="8" spans="1:12" x14ac:dyDescent="0.3">
      <c r="A8" s="50" t="s">
        <v>95</v>
      </c>
      <c r="B8" s="51">
        <v>162782</v>
      </c>
      <c r="C8" s="51">
        <v>170341</v>
      </c>
      <c r="D8" s="51">
        <v>1368415</v>
      </c>
      <c r="E8" s="51">
        <v>1241064</v>
      </c>
      <c r="F8" s="52">
        <v>-9.31</v>
      </c>
      <c r="G8" s="13"/>
      <c r="H8" s="13"/>
      <c r="I8" s="13"/>
    </row>
    <row r="9" spans="1:12" x14ac:dyDescent="0.3">
      <c r="A9" s="47" t="s">
        <v>96</v>
      </c>
      <c r="B9" s="48">
        <v>413346</v>
      </c>
      <c r="C9" s="48">
        <v>433425</v>
      </c>
      <c r="D9" s="48">
        <v>2105783</v>
      </c>
      <c r="E9" s="48">
        <v>3034993</v>
      </c>
      <c r="F9" s="49">
        <v>44.13</v>
      </c>
      <c r="G9" s="13"/>
      <c r="H9" s="13"/>
      <c r="I9" s="13"/>
    </row>
    <row r="10" spans="1:12" x14ac:dyDescent="0.3">
      <c r="A10" s="50" t="s">
        <v>97</v>
      </c>
      <c r="B10" s="51">
        <v>268953</v>
      </c>
      <c r="C10" s="51">
        <v>431127</v>
      </c>
      <c r="D10" s="51">
        <v>2036275</v>
      </c>
      <c r="E10" s="51">
        <v>2317764</v>
      </c>
      <c r="F10" s="52">
        <v>13.82</v>
      </c>
      <c r="G10" s="13"/>
      <c r="H10" s="13"/>
      <c r="I10" s="13"/>
    </row>
    <row r="11" spans="1:12" x14ac:dyDescent="0.3">
      <c r="A11" s="47" t="s">
        <v>98</v>
      </c>
      <c r="B11" s="48">
        <v>8802656</v>
      </c>
      <c r="C11" s="48">
        <v>8185400</v>
      </c>
      <c r="D11" s="48">
        <v>51731199</v>
      </c>
      <c r="E11" s="48">
        <v>49291550</v>
      </c>
      <c r="F11" s="49">
        <v>-4.72</v>
      </c>
      <c r="G11" s="13"/>
      <c r="H11" s="13"/>
      <c r="I11" s="13"/>
    </row>
    <row r="12" spans="1:12" x14ac:dyDescent="0.3">
      <c r="A12" s="50" t="s">
        <v>99</v>
      </c>
      <c r="B12" s="51">
        <v>288822</v>
      </c>
      <c r="C12" s="51">
        <v>227308</v>
      </c>
      <c r="D12" s="51">
        <v>2123965</v>
      </c>
      <c r="E12" s="51">
        <v>2107295</v>
      </c>
      <c r="F12" s="52">
        <v>-0.78</v>
      </c>
      <c r="G12" s="13"/>
      <c r="H12" s="13"/>
      <c r="I12" s="13"/>
    </row>
    <row r="13" spans="1:12" x14ac:dyDescent="0.3">
      <c r="A13" s="47" t="s">
        <v>100</v>
      </c>
      <c r="B13" s="48">
        <v>999482</v>
      </c>
      <c r="C13" s="48">
        <v>1311170</v>
      </c>
      <c r="D13" s="48">
        <v>5871126</v>
      </c>
      <c r="E13" s="48">
        <v>6463415</v>
      </c>
      <c r="F13" s="49">
        <v>10.09</v>
      </c>
      <c r="G13" s="13"/>
      <c r="H13" s="13"/>
      <c r="I13" s="13"/>
    </row>
    <row r="14" spans="1:12" x14ac:dyDescent="0.3">
      <c r="A14" s="50" t="s">
        <v>101</v>
      </c>
      <c r="B14" s="51">
        <v>4225160</v>
      </c>
      <c r="C14" s="51">
        <v>5287172</v>
      </c>
      <c r="D14" s="51">
        <v>27537706</v>
      </c>
      <c r="E14" s="51">
        <v>32054547</v>
      </c>
      <c r="F14" s="52">
        <v>16.399999999999999</v>
      </c>
      <c r="G14" s="13"/>
      <c r="H14" s="13"/>
      <c r="I14" s="13"/>
    </row>
    <row r="15" spans="1:12" x14ac:dyDescent="0.3">
      <c r="A15" s="47" t="s">
        <v>102</v>
      </c>
      <c r="B15" s="48">
        <v>2325589</v>
      </c>
      <c r="C15" s="48">
        <v>2673612</v>
      </c>
      <c r="D15" s="48">
        <v>16380228</v>
      </c>
      <c r="E15" s="48">
        <v>15298794</v>
      </c>
      <c r="F15" s="49">
        <v>-6.6</v>
      </c>
      <c r="G15" s="13"/>
      <c r="H15" s="13"/>
      <c r="I15" s="13"/>
    </row>
    <row r="16" spans="1:12" x14ac:dyDescent="0.3">
      <c r="A16" s="50" t="s">
        <v>103</v>
      </c>
      <c r="B16" s="51">
        <v>2655548</v>
      </c>
      <c r="C16" s="51">
        <v>2486084</v>
      </c>
      <c r="D16" s="51">
        <v>16402300</v>
      </c>
      <c r="E16" s="51">
        <v>15485071</v>
      </c>
      <c r="F16" s="52">
        <v>-5.59</v>
      </c>
      <c r="G16" s="13"/>
      <c r="H16" s="13"/>
      <c r="I16" s="13"/>
    </row>
    <row r="17" spans="1:9" x14ac:dyDescent="0.3">
      <c r="A17" s="47" t="s">
        <v>104</v>
      </c>
      <c r="B17" s="48">
        <v>1352624</v>
      </c>
      <c r="C17" s="48">
        <v>2028390</v>
      </c>
      <c r="D17" s="48">
        <v>8900572</v>
      </c>
      <c r="E17" s="48">
        <v>9972568</v>
      </c>
      <c r="F17" s="49">
        <v>12.04</v>
      </c>
      <c r="G17" s="13"/>
      <c r="H17" s="13"/>
      <c r="I17" s="13"/>
    </row>
    <row r="18" spans="1:9" x14ac:dyDescent="0.3">
      <c r="A18" s="50" t="s">
        <v>105</v>
      </c>
      <c r="B18" s="51">
        <v>89236</v>
      </c>
      <c r="C18" s="51">
        <v>103545</v>
      </c>
      <c r="D18" s="51">
        <v>702676</v>
      </c>
      <c r="E18" s="51">
        <v>563465</v>
      </c>
      <c r="F18" s="52">
        <v>-19.809999999999999</v>
      </c>
      <c r="G18" s="13"/>
      <c r="H18" s="13"/>
      <c r="I18" s="13"/>
    </row>
    <row r="19" spans="1:9" x14ac:dyDescent="0.3">
      <c r="A19" s="47" t="s">
        <v>106</v>
      </c>
      <c r="B19" s="48">
        <v>1026525</v>
      </c>
      <c r="C19" s="48">
        <v>945234</v>
      </c>
      <c r="D19" s="48">
        <v>5201474</v>
      </c>
      <c r="E19" s="48">
        <v>4976361</v>
      </c>
      <c r="F19" s="49">
        <v>-4.33</v>
      </c>
      <c r="G19" s="13"/>
      <c r="H19" s="13"/>
      <c r="I19" s="13"/>
    </row>
    <row r="20" spans="1:9" x14ac:dyDescent="0.3">
      <c r="A20" s="50" t="s">
        <v>107</v>
      </c>
      <c r="B20" s="51">
        <v>975643</v>
      </c>
      <c r="C20" s="51">
        <v>1059957</v>
      </c>
      <c r="D20" s="51">
        <v>8000879</v>
      </c>
      <c r="E20" s="51">
        <v>8243581</v>
      </c>
      <c r="F20" s="52">
        <v>3.03</v>
      </c>
      <c r="G20" s="13"/>
      <c r="H20" s="13"/>
      <c r="I20" s="13"/>
    </row>
    <row r="21" spans="1:9" x14ac:dyDescent="0.3">
      <c r="A21" s="47" t="s">
        <v>108</v>
      </c>
      <c r="B21" s="48">
        <v>2570028</v>
      </c>
      <c r="C21" s="48">
        <v>2461713</v>
      </c>
      <c r="D21" s="48">
        <v>15602544</v>
      </c>
      <c r="E21" s="48">
        <v>13442451</v>
      </c>
      <c r="F21" s="49">
        <v>-13.84</v>
      </c>
      <c r="G21" s="13"/>
      <c r="H21" s="13"/>
      <c r="I21" s="13"/>
    </row>
    <row r="22" spans="1:9" x14ac:dyDescent="0.3">
      <c r="A22" s="50" t="s">
        <v>109</v>
      </c>
      <c r="B22" s="51">
        <v>1733541</v>
      </c>
      <c r="C22" s="51">
        <v>2206340</v>
      </c>
      <c r="D22" s="51">
        <v>11091852</v>
      </c>
      <c r="E22" s="51">
        <v>12839881</v>
      </c>
      <c r="F22" s="52">
        <v>15.76</v>
      </c>
      <c r="G22" s="13"/>
      <c r="H22" s="13"/>
      <c r="I22" s="13"/>
    </row>
    <row r="23" spans="1:9" x14ac:dyDescent="0.3">
      <c r="A23" s="47" t="s">
        <v>110</v>
      </c>
      <c r="B23" s="48">
        <v>169468</v>
      </c>
      <c r="C23" s="48">
        <v>193069</v>
      </c>
      <c r="D23" s="48">
        <v>1220224</v>
      </c>
      <c r="E23" s="48">
        <v>1620235</v>
      </c>
      <c r="F23" s="49">
        <v>32.78</v>
      </c>
      <c r="G23" s="13"/>
      <c r="H23" s="13"/>
      <c r="I23" s="13"/>
    </row>
    <row r="24" spans="1:9" x14ac:dyDescent="0.3">
      <c r="A24" s="50" t="s">
        <v>111</v>
      </c>
      <c r="B24" s="51">
        <v>158203</v>
      </c>
      <c r="C24" s="51">
        <v>188848</v>
      </c>
      <c r="D24" s="51">
        <v>1020551</v>
      </c>
      <c r="E24" s="51">
        <v>1000681</v>
      </c>
      <c r="F24" s="52">
        <v>-1.95</v>
      </c>
      <c r="G24" s="13"/>
      <c r="H24" s="13"/>
      <c r="I24" s="13"/>
    </row>
    <row r="25" spans="1:9" x14ac:dyDescent="0.3">
      <c r="A25" s="47" t="s">
        <v>112</v>
      </c>
      <c r="B25" s="48">
        <v>47167</v>
      </c>
      <c r="C25" s="48">
        <v>60859</v>
      </c>
      <c r="D25" s="48">
        <v>306816</v>
      </c>
      <c r="E25" s="48">
        <v>299454</v>
      </c>
      <c r="F25" s="49">
        <v>-2.4</v>
      </c>
      <c r="G25" s="13"/>
      <c r="H25" s="13"/>
      <c r="I25" s="13"/>
    </row>
    <row r="26" spans="1:9" x14ac:dyDescent="0.3">
      <c r="A26" s="50" t="s">
        <v>113</v>
      </c>
      <c r="B26" s="51">
        <v>222571</v>
      </c>
      <c r="C26" s="51">
        <v>205076</v>
      </c>
      <c r="D26" s="51">
        <v>1166169</v>
      </c>
      <c r="E26" s="51">
        <v>1350390</v>
      </c>
      <c r="F26" s="52">
        <v>15.8</v>
      </c>
      <c r="G26" s="13"/>
      <c r="H26" s="13"/>
      <c r="I26" s="13"/>
    </row>
    <row r="27" spans="1:9" x14ac:dyDescent="0.3">
      <c r="A27" s="47" t="s">
        <v>114</v>
      </c>
      <c r="B27" s="48">
        <v>196088</v>
      </c>
      <c r="C27" s="48">
        <v>339576</v>
      </c>
      <c r="D27" s="48">
        <v>1349454</v>
      </c>
      <c r="E27" s="48">
        <v>1814135</v>
      </c>
      <c r="F27" s="49">
        <v>34.43</v>
      </c>
      <c r="G27" s="13"/>
      <c r="H27" s="13"/>
      <c r="I27" s="13"/>
    </row>
    <row r="28" spans="1:9" x14ac:dyDescent="0.3">
      <c r="A28" s="50" t="s">
        <v>115</v>
      </c>
      <c r="B28" s="51">
        <v>783202</v>
      </c>
      <c r="C28" s="51">
        <v>798566</v>
      </c>
      <c r="D28" s="51">
        <v>5340808</v>
      </c>
      <c r="E28" s="51">
        <v>4999341</v>
      </c>
      <c r="F28" s="52">
        <v>-6.39</v>
      </c>
      <c r="G28" s="13"/>
      <c r="H28" s="13"/>
      <c r="I28" s="13"/>
    </row>
    <row r="29" spans="1:9" x14ac:dyDescent="0.3">
      <c r="A29" s="47" t="s">
        <v>116</v>
      </c>
      <c r="B29" s="48">
        <v>490330</v>
      </c>
      <c r="C29" s="48">
        <v>462857</v>
      </c>
      <c r="D29" s="48">
        <v>2652078</v>
      </c>
      <c r="E29" s="48">
        <v>3175856</v>
      </c>
      <c r="F29" s="49">
        <v>19.75</v>
      </c>
      <c r="G29" s="13"/>
      <c r="H29" s="13"/>
      <c r="I29" s="13"/>
    </row>
    <row r="30" spans="1:9" x14ac:dyDescent="0.3">
      <c r="A30" s="50" t="s">
        <v>117</v>
      </c>
      <c r="B30" s="51">
        <v>282126</v>
      </c>
      <c r="C30" s="51">
        <v>302511</v>
      </c>
      <c r="D30" s="51">
        <v>1992779</v>
      </c>
      <c r="E30" s="51">
        <v>1998746</v>
      </c>
      <c r="F30" s="52">
        <v>0.3</v>
      </c>
      <c r="G30" s="13"/>
      <c r="H30" s="13"/>
      <c r="I30" s="13"/>
    </row>
    <row r="31" spans="1:9" x14ac:dyDescent="0.3">
      <c r="A31" s="47" t="s">
        <v>118</v>
      </c>
      <c r="B31" s="48">
        <v>1810815</v>
      </c>
      <c r="C31" s="48">
        <v>2606167</v>
      </c>
      <c r="D31" s="48">
        <v>12687164</v>
      </c>
      <c r="E31" s="48">
        <v>15092187</v>
      </c>
      <c r="F31" s="49">
        <v>18.96</v>
      </c>
      <c r="G31" s="13"/>
      <c r="H31" s="13"/>
      <c r="I31" s="13"/>
    </row>
    <row r="32" spans="1:9" x14ac:dyDescent="0.3">
      <c r="A32" s="50" t="s">
        <v>119</v>
      </c>
      <c r="B32" s="51">
        <v>6103290</v>
      </c>
      <c r="C32" s="51">
        <v>7359953</v>
      </c>
      <c r="D32" s="51">
        <v>37564109</v>
      </c>
      <c r="E32" s="51">
        <v>42428112</v>
      </c>
      <c r="F32" s="52">
        <v>12.95</v>
      </c>
      <c r="G32" s="13"/>
      <c r="H32" s="13"/>
      <c r="I32" s="13"/>
    </row>
    <row r="33" spans="1:9" x14ac:dyDescent="0.3">
      <c r="A33" s="47" t="s">
        <v>120</v>
      </c>
      <c r="B33" s="48">
        <v>358919</v>
      </c>
      <c r="C33" s="48">
        <v>379587</v>
      </c>
      <c r="D33" s="48">
        <v>1945353</v>
      </c>
      <c r="E33" s="48">
        <v>2278832</v>
      </c>
      <c r="F33" s="49">
        <v>17.14</v>
      </c>
      <c r="G33" s="13"/>
      <c r="H33" s="13"/>
      <c r="I33" s="13"/>
    </row>
    <row r="34" spans="1:9" x14ac:dyDescent="0.3">
      <c r="A34" s="50" t="s">
        <v>121</v>
      </c>
      <c r="B34" s="51">
        <v>74201</v>
      </c>
      <c r="C34" s="51">
        <v>141790</v>
      </c>
      <c r="D34" s="51">
        <v>549405</v>
      </c>
      <c r="E34" s="51">
        <v>726229</v>
      </c>
      <c r="F34" s="52">
        <v>32.18</v>
      </c>
      <c r="G34" s="13"/>
      <c r="H34" s="13"/>
      <c r="I34" s="13"/>
    </row>
    <row r="35" spans="1:9" x14ac:dyDescent="0.3">
      <c r="A35" s="53" t="s">
        <v>122</v>
      </c>
      <c r="B35" s="54">
        <v>39475683</v>
      </c>
      <c r="C35" s="54">
        <v>43951659</v>
      </c>
      <c r="D35" s="54">
        <v>248284557</v>
      </c>
      <c r="E35" s="54">
        <v>259572737</v>
      </c>
      <c r="F35" s="55">
        <v>4.55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307F9-6F1C-46E2-B203-BD44F3859FC0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127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506000</v>
      </c>
      <c r="C7" s="48">
        <v>528731</v>
      </c>
      <c r="D7" s="48">
        <v>3782651</v>
      </c>
      <c r="E7" s="48">
        <v>3581897</v>
      </c>
      <c r="F7" s="49">
        <v>-5.31</v>
      </c>
      <c r="G7" s="13"/>
      <c r="H7" s="13"/>
      <c r="I7" s="13"/>
    </row>
    <row r="8" spans="1:12" x14ac:dyDescent="0.3">
      <c r="A8" s="50" t="s">
        <v>95</v>
      </c>
      <c r="B8" s="51">
        <v>2200</v>
      </c>
      <c r="C8" s="51">
        <v>2100</v>
      </c>
      <c r="D8" s="51">
        <v>12478</v>
      </c>
      <c r="E8" s="51">
        <v>17653</v>
      </c>
      <c r="F8" s="52">
        <v>41.47</v>
      </c>
      <c r="G8" s="13"/>
      <c r="H8" s="13"/>
      <c r="I8" s="13"/>
    </row>
    <row r="9" spans="1:12" x14ac:dyDescent="0.3">
      <c r="A9" s="47" t="s">
        <v>96</v>
      </c>
      <c r="B9" s="48">
        <v>10999</v>
      </c>
      <c r="C9" s="48">
        <v>11532</v>
      </c>
      <c r="D9" s="48">
        <v>55604</v>
      </c>
      <c r="E9" s="48">
        <v>66945</v>
      </c>
      <c r="F9" s="49">
        <v>20.399999999999999</v>
      </c>
      <c r="G9" s="13"/>
      <c r="H9" s="13"/>
      <c r="I9" s="13"/>
    </row>
    <row r="10" spans="1:12" x14ac:dyDescent="0.3">
      <c r="A10" s="50" t="s">
        <v>97</v>
      </c>
      <c r="B10" s="51">
        <v>44009</v>
      </c>
      <c r="C10" s="51">
        <v>34997</v>
      </c>
      <c r="D10" s="51">
        <v>361308</v>
      </c>
      <c r="E10" s="51">
        <v>289305</v>
      </c>
      <c r="F10" s="52">
        <v>-19.93</v>
      </c>
      <c r="G10" s="13"/>
      <c r="H10" s="13"/>
      <c r="I10" s="13"/>
    </row>
    <row r="11" spans="1:12" x14ac:dyDescent="0.3">
      <c r="A11" s="47" t="s">
        <v>98</v>
      </c>
      <c r="B11" s="48">
        <v>2405463</v>
      </c>
      <c r="C11" s="48">
        <v>2134144</v>
      </c>
      <c r="D11" s="48">
        <v>14480802</v>
      </c>
      <c r="E11" s="48">
        <v>13287459</v>
      </c>
      <c r="F11" s="49">
        <v>-8.24</v>
      </c>
      <c r="G11" s="13"/>
      <c r="H11" s="13"/>
      <c r="I11" s="13"/>
    </row>
    <row r="12" spans="1:12" x14ac:dyDescent="0.3">
      <c r="A12" s="50" t="s">
        <v>99</v>
      </c>
      <c r="B12" s="51">
        <v>129262</v>
      </c>
      <c r="C12" s="51">
        <v>29992</v>
      </c>
      <c r="D12" s="51">
        <v>851819</v>
      </c>
      <c r="E12" s="51">
        <v>498414</v>
      </c>
      <c r="F12" s="52">
        <v>-41.49</v>
      </c>
      <c r="G12" s="13"/>
      <c r="H12" s="13"/>
      <c r="I12" s="13"/>
    </row>
    <row r="13" spans="1:12" x14ac:dyDescent="0.3">
      <c r="A13" s="47" t="s">
        <v>100</v>
      </c>
      <c r="B13" s="48">
        <v>38808</v>
      </c>
      <c r="C13" s="48">
        <v>111113</v>
      </c>
      <c r="D13" s="48">
        <v>478555</v>
      </c>
      <c r="E13" s="48">
        <v>435205</v>
      </c>
      <c r="F13" s="49">
        <v>-9.06</v>
      </c>
      <c r="G13" s="13"/>
      <c r="H13" s="13"/>
      <c r="I13" s="13"/>
    </row>
    <row r="14" spans="1:12" x14ac:dyDescent="0.3">
      <c r="A14" s="50" t="s">
        <v>101</v>
      </c>
      <c r="B14" s="51">
        <v>849130</v>
      </c>
      <c r="C14" s="51">
        <v>760516</v>
      </c>
      <c r="D14" s="51">
        <v>6372912</v>
      </c>
      <c r="E14" s="51">
        <v>5547471</v>
      </c>
      <c r="F14" s="52">
        <v>-12.95</v>
      </c>
      <c r="G14" s="13"/>
      <c r="H14" s="13"/>
      <c r="I14" s="13"/>
    </row>
    <row r="15" spans="1:12" x14ac:dyDescent="0.3">
      <c r="A15" s="47" t="s">
        <v>102</v>
      </c>
      <c r="B15" s="48">
        <v>1250527</v>
      </c>
      <c r="C15" s="48">
        <v>1471359</v>
      </c>
      <c r="D15" s="48">
        <v>9762671</v>
      </c>
      <c r="E15" s="48">
        <v>8570077</v>
      </c>
      <c r="F15" s="49">
        <v>-12.22</v>
      </c>
      <c r="G15" s="13"/>
      <c r="H15" s="13"/>
      <c r="I15" s="13"/>
    </row>
    <row r="16" spans="1:12" x14ac:dyDescent="0.3">
      <c r="A16" s="50" t="s">
        <v>103</v>
      </c>
      <c r="B16" s="51">
        <v>2031813</v>
      </c>
      <c r="C16" s="51">
        <v>1773185</v>
      </c>
      <c r="D16" s="51">
        <v>12994170</v>
      </c>
      <c r="E16" s="51">
        <v>12074756</v>
      </c>
      <c r="F16" s="52">
        <v>-7.08</v>
      </c>
      <c r="G16" s="13"/>
      <c r="H16" s="13"/>
      <c r="I16" s="13"/>
    </row>
    <row r="17" spans="1:9" x14ac:dyDescent="0.3">
      <c r="A17" s="47" t="s">
        <v>104</v>
      </c>
      <c r="B17" s="48">
        <v>756256</v>
      </c>
      <c r="C17" s="48">
        <v>941364</v>
      </c>
      <c r="D17" s="48">
        <v>5032165</v>
      </c>
      <c r="E17" s="48">
        <v>4922843</v>
      </c>
      <c r="F17" s="49">
        <v>-2.17</v>
      </c>
      <c r="G17" s="13"/>
      <c r="H17" s="13"/>
      <c r="I17" s="13"/>
    </row>
    <row r="18" spans="1:9" x14ac:dyDescent="0.3">
      <c r="A18" s="50" t="s">
        <v>105</v>
      </c>
      <c r="B18" s="51">
        <v>40454</v>
      </c>
      <c r="C18" s="51">
        <v>46927</v>
      </c>
      <c r="D18" s="51">
        <v>422095</v>
      </c>
      <c r="E18" s="51">
        <v>255535</v>
      </c>
      <c r="F18" s="52">
        <v>-39.46</v>
      </c>
      <c r="G18" s="13"/>
      <c r="H18" s="13"/>
      <c r="I18" s="13"/>
    </row>
    <row r="19" spans="1:9" x14ac:dyDescent="0.3">
      <c r="A19" s="47" t="s">
        <v>106</v>
      </c>
      <c r="B19" s="48">
        <v>324230</v>
      </c>
      <c r="C19" s="48">
        <v>289496</v>
      </c>
      <c r="D19" s="48">
        <v>1366449</v>
      </c>
      <c r="E19" s="48">
        <v>1555850</v>
      </c>
      <c r="F19" s="49">
        <v>13.86</v>
      </c>
      <c r="G19" s="13"/>
      <c r="H19" s="13"/>
      <c r="I19" s="13"/>
    </row>
    <row r="20" spans="1:9" x14ac:dyDescent="0.3">
      <c r="A20" s="50" t="s">
        <v>107</v>
      </c>
      <c r="B20" s="51">
        <v>36068</v>
      </c>
      <c r="C20" s="51">
        <v>59062</v>
      </c>
      <c r="D20" s="51">
        <v>291171</v>
      </c>
      <c r="E20" s="51">
        <v>384994</v>
      </c>
      <c r="F20" s="52">
        <v>32.22</v>
      </c>
      <c r="G20" s="13"/>
      <c r="H20" s="13"/>
      <c r="I20" s="13"/>
    </row>
    <row r="21" spans="1:9" x14ac:dyDescent="0.3">
      <c r="A21" s="47" t="s">
        <v>108</v>
      </c>
      <c r="B21" s="48">
        <v>2013205</v>
      </c>
      <c r="C21" s="48">
        <v>1943410</v>
      </c>
      <c r="D21" s="48">
        <v>12494275</v>
      </c>
      <c r="E21" s="48">
        <v>10622615</v>
      </c>
      <c r="F21" s="49">
        <v>-14.98</v>
      </c>
      <c r="G21" s="13"/>
      <c r="H21" s="13"/>
      <c r="I21" s="13"/>
    </row>
    <row r="22" spans="1:9" x14ac:dyDescent="0.3">
      <c r="A22" s="50" t="s">
        <v>109</v>
      </c>
      <c r="B22" s="51">
        <v>625650</v>
      </c>
      <c r="C22" s="51">
        <v>712073</v>
      </c>
      <c r="D22" s="51">
        <v>4064759</v>
      </c>
      <c r="E22" s="51">
        <v>4130232</v>
      </c>
      <c r="F22" s="52">
        <v>1.61</v>
      </c>
      <c r="G22" s="13"/>
      <c r="H22" s="13"/>
      <c r="I22" s="13"/>
    </row>
    <row r="23" spans="1:9" x14ac:dyDescent="0.3">
      <c r="A23" s="47" t="s">
        <v>110</v>
      </c>
      <c r="B23" s="48">
        <v>17422</v>
      </c>
      <c r="C23" s="48">
        <v>29001</v>
      </c>
      <c r="D23" s="48">
        <v>136078</v>
      </c>
      <c r="E23" s="48">
        <v>126796</v>
      </c>
      <c r="F23" s="49">
        <v>-6.82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3887</v>
      </c>
      <c r="C25" s="48">
        <v>6307</v>
      </c>
      <c r="D25" s="48">
        <v>30652</v>
      </c>
      <c r="E25" s="48">
        <v>31427</v>
      </c>
      <c r="F25" s="49">
        <v>2.5299999999999998</v>
      </c>
      <c r="G25" s="13"/>
      <c r="H25" s="13"/>
      <c r="I25" s="13"/>
    </row>
    <row r="26" spans="1:9" x14ac:dyDescent="0.3">
      <c r="A26" s="50" t="s">
        <v>113</v>
      </c>
      <c r="B26" s="51">
        <v>130200</v>
      </c>
      <c r="C26" s="51">
        <v>100691</v>
      </c>
      <c r="D26" s="51">
        <v>676527</v>
      </c>
      <c r="E26" s="51">
        <v>815517</v>
      </c>
      <c r="F26" s="52">
        <v>20.54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224530</v>
      </c>
      <c r="C28" s="51">
        <v>228318</v>
      </c>
      <c r="D28" s="51">
        <v>1814384</v>
      </c>
      <c r="E28" s="51">
        <v>1373806</v>
      </c>
      <c r="F28" s="52">
        <v>-24.28</v>
      </c>
      <c r="G28" s="13"/>
      <c r="H28" s="13"/>
      <c r="I28" s="13"/>
    </row>
    <row r="29" spans="1:9" x14ac:dyDescent="0.3">
      <c r="A29" s="47" t="s">
        <v>116</v>
      </c>
      <c r="B29" s="48">
        <v>9773</v>
      </c>
      <c r="C29" s="48">
        <v>12106</v>
      </c>
      <c r="D29" s="48">
        <v>105674</v>
      </c>
      <c r="E29" s="48">
        <v>123774</v>
      </c>
      <c r="F29" s="49">
        <v>17.13</v>
      </c>
      <c r="G29" s="13"/>
      <c r="H29" s="13"/>
      <c r="I29" s="13"/>
    </row>
    <row r="30" spans="1:9" x14ac:dyDescent="0.3">
      <c r="A30" s="50" t="s">
        <v>117</v>
      </c>
      <c r="B30" s="51">
        <v>28399</v>
      </c>
      <c r="C30" s="51">
        <v>18807</v>
      </c>
      <c r="D30" s="51">
        <v>214174</v>
      </c>
      <c r="E30" s="51">
        <v>182552</v>
      </c>
      <c r="F30" s="52">
        <v>-14.76</v>
      </c>
      <c r="G30" s="13"/>
      <c r="H30" s="13"/>
      <c r="I30" s="13"/>
    </row>
    <row r="31" spans="1:9" x14ac:dyDescent="0.3">
      <c r="A31" s="47" t="s">
        <v>118</v>
      </c>
      <c r="B31" s="48">
        <v>1334678</v>
      </c>
      <c r="C31" s="48">
        <v>1975140</v>
      </c>
      <c r="D31" s="48">
        <v>9093714</v>
      </c>
      <c r="E31" s="48">
        <v>10552297</v>
      </c>
      <c r="F31" s="49">
        <v>16.04</v>
      </c>
      <c r="G31" s="13"/>
      <c r="H31" s="13"/>
      <c r="I31" s="13"/>
    </row>
    <row r="32" spans="1:9" x14ac:dyDescent="0.3">
      <c r="A32" s="50" t="s">
        <v>119</v>
      </c>
      <c r="B32" s="51">
        <v>205011</v>
      </c>
      <c r="C32" s="51">
        <v>313100</v>
      </c>
      <c r="D32" s="51">
        <v>1192779</v>
      </c>
      <c r="E32" s="51">
        <v>1510662</v>
      </c>
      <c r="F32" s="52">
        <v>26.65</v>
      </c>
      <c r="G32" s="13"/>
      <c r="H32" s="13"/>
      <c r="I32" s="13"/>
    </row>
    <row r="33" spans="1:9" x14ac:dyDescent="0.3">
      <c r="A33" s="47" t="s">
        <v>120</v>
      </c>
      <c r="B33" s="48">
        <v>8342</v>
      </c>
      <c r="C33" s="48">
        <v>3751</v>
      </c>
      <c r="D33" s="48">
        <v>25137</v>
      </c>
      <c r="E33" s="48">
        <v>21807</v>
      </c>
      <c r="F33" s="49">
        <v>-13.25</v>
      </c>
      <c r="G33" s="13"/>
      <c r="H33" s="13"/>
      <c r="I33" s="13"/>
    </row>
    <row r="34" spans="1:9" x14ac:dyDescent="0.3">
      <c r="A34" s="50" t="s">
        <v>121</v>
      </c>
      <c r="B34" s="51">
        <v>17193</v>
      </c>
      <c r="C34" s="51">
        <v>12087</v>
      </c>
      <c r="D34" s="51">
        <v>129997</v>
      </c>
      <c r="E34" s="51">
        <v>126934</v>
      </c>
      <c r="F34" s="52">
        <v>-2.36</v>
      </c>
      <c r="G34" s="13"/>
      <c r="H34" s="13"/>
      <c r="I34" s="13"/>
    </row>
    <row r="35" spans="1:9" x14ac:dyDescent="0.3">
      <c r="A35" s="53" t="s">
        <v>122</v>
      </c>
      <c r="B35" s="54">
        <v>13043509</v>
      </c>
      <c r="C35" s="54">
        <v>13549309</v>
      </c>
      <c r="D35" s="54">
        <v>86243000</v>
      </c>
      <c r="E35" s="54">
        <v>81106823</v>
      </c>
      <c r="F35" s="55">
        <v>-5.96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BE3A9-7B8E-45B5-8BAC-BC4CAA6AC2FD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313802</v>
      </c>
      <c r="C7" s="48">
        <v>309850</v>
      </c>
      <c r="D7" s="48">
        <v>1231460</v>
      </c>
      <c r="E7" s="48">
        <v>1464319</v>
      </c>
      <c r="F7" s="49">
        <v>18.91</v>
      </c>
      <c r="G7" s="13"/>
      <c r="H7" s="13"/>
      <c r="I7" s="13"/>
    </row>
    <row r="8" spans="1:12" x14ac:dyDescent="0.3">
      <c r="A8" s="50" t="s">
        <v>95</v>
      </c>
      <c r="B8" s="51">
        <v>69233</v>
      </c>
      <c r="C8" s="51">
        <v>75648</v>
      </c>
      <c r="D8" s="51">
        <v>744608</v>
      </c>
      <c r="E8" s="51">
        <v>647062</v>
      </c>
      <c r="F8" s="52">
        <v>-13.1</v>
      </c>
      <c r="G8" s="13"/>
      <c r="H8" s="13"/>
      <c r="I8" s="13"/>
    </row>
    <row r="9" spans="1:12" x14ac:dyDescent="0.3">
      <c r="A9" s="47" t="s">
        <v>96</v>
      </c>
      <c r="B9" s="48">
        <v>304563</v>
      </c>
      <c r="C9" s="48">
        <v>304652</v>
      </c>
      <c r="D9" s="48">
        <v>1460464</v>
      </c>
      <c r="E9" s="48">
        <v>2253370</v>
      </c>
      <c r="F9" s="49">
        <v>54.29</v>
      </c>
      <c r="G9" s="13"/>
      <c r="H9" s="13"/>
      <c r="I9" s="13"/>
    </row>
    <row r="10" spans="1:12" x14ac:dyDescent="0.3">
      <c r="A10" s="50" t="s">
        <v>97</v>
      </c>
      <c r="B10" s="51">
        <v>165996</v>
      </c>
      <c r="C10" s="51">
        <v>300307</v>
      </c>
      <c r="D10" s="51">
        <v>1275242</v>
      </c>
      <c r="E10" s="51">
        <v>1516429</v>
      </c>
      <c r="F10" s="52">
        <v>18.91</v>
      </c>
      <c r="G10" s="13"/>
      <c r="H10" s="13"/>
      <c r="I10" s="13"/>
    </row>
    <row r="11" spans="1:12" x14ac:dyDescent="0.3">
      <c r="A11" s="47" t="s">
        <v>98</v>
      </c>
      <c r="B11" s="48">
        <v>26474</v>
      </c>
      <c r="C11" s="48">
        <v>54281</v>
      </c>
      <c r="D11" s="48">
        <v>261075</v>
      </c>
      <c r="E11" s="48">
        <v>344853</v>
      </c>
      <c r="F11" s="49">
        <v>32.090000000000003</v>
      </c>
      <c r="G11" s="13"/>
      <c r="H11" s="13"/>
      <c r="I11" s="13"/>
    </row>
    <row r="12" spans="1:12" x14ac:dyDescent="0.3">
      <c r="A12" s="50" t="s">
        <v>99</v>
      </c>
      <c r="B12" s="51">
        <v>26086</v>
      </c>
      <c r="C12" s="51">
        <v>35263</v>
      </c>
      <c r="D12" s="51">
        <v>597016</v>
      </c>
      <c r="E12" s="51">
        <v>416638</v>
      </c>
      <c r="F12" s="52">
        <v>-30.21</v>
      </c>
      <c r="G12" s="13"/>
      <c r="H12" s="13"/>
      <c r="I12" s="13"/>
    </row>
    <row r="13" spans="1:12" x14ac:dyDescent="0.3">
      <c r="A13" s="47" t="s">
        <v>100</v>
      </c>
      <c r="B13" s="48">
        <v>33615</v>
      </c>
      <c r="C13" s="48">
        <v>28764</v>
      </c>
      <c r="D13" s="48">
        <v>207384</v>
      </c>
      <c r="E13" s="48">
        <v>197936</v>
      </c>
      <c r="F13" s="49">
        <v>-4.5599999999999996</v>
      </c>
      <c r="G13" s="13"/>
      <c r="H13" s="13"/>
      <c r="I13" s="13"/>
    </row>
    <row r="14" spans="1:12" x14ac:dyDescent="0.3">
      <c r="A14" s="50" t="s">
        <v>101</v>
      </c>
      <c r="B14" s="51">
        <v>404743</v>
      </c>
      <c r="C14" s="51">
        <v>507336</v>
      </c>
      <c r="D14" s="51">
        <v>2093056</v>
      </c>
      <c r="E14" s="51">
        <v>2262671</v>
      </c>
      <c r="F14" s="52">
        <v>8.1</v>
      </c>
      <c r="G14" s="13"/>
      <c r="H14" s="13"/>
      <c r="I14" s="13"/>
    </row>
    <row r="15" spans="1:12" x14ac:dyDescent="0.3">
      <c r="A15" s="47" t="s">
        <v>102</v>
      </c>
      <c r="B15" s="48">
        <v>358214</v>
      </c>
      <c r="C15" s="48">
        <v>427618</v>
      </c>
      <c r="D15" s="48">
        <v>2088950</v>
      </c>
      <c r="E15" s="48">
        <v>2391985</v>
      </c>
      <c r="F15" s="49">
        <v>14.51</v>
      </c>
      <c r="G15" s="13"/>
      <c r="H15" s="13"/>
      <c r="I15" s="13"/>
    </row>
    <row r="16" spans="1:12" x14ac:dyDescent="0.3">
      <c r="A16" s="50" t="s">
        <v>103</v>
      </c>
      <c r="B16" s="51">
        <v>522254</v>
      </c>
      <c r="C16" s="51">
        <v>617079</v>
      </c>
      <c r="D16" s="51">
        <v>2849152</v>
      </c>
      <c r="E16" s="51">
        <v>2932743</v>
      </c>
      <c r="F16" s="52">
        <v>2.93</v>
      </c>
      <c r="G16" s="13"/>
      <c r="H16" s="13"/>
      <c r="I16" s="13"/>
    </row>
    <row r="17" spans="1:9" x14ac:dyDescent="0.3">
      <c r="A17" s="47" t="s">
        <v>104</v>
      </c>
      <c r="B17" s="48">
        <v>451216</v>
      </c>
      <c r="C17" s="48">
        <v>920849</v>
      </c>
      <c r="D17" s="48">
        <v>2872798</v>
      </c>
      <c r="E17" s="48">
        <v>4059811</v>
      </c>
      <c r="F17" s="49">
        <v>41.32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3307</v>
      </c>
      <c r="D18" s="51">
        <v>12692</v>
      </c>
      <c r="E18" s="51">
        <v>10209</v>
      </c>
      <c r="F18" s="52">
        <v>-19.559999999999999</v>
      </c>
      <c r="G18" s="13"/>
      <c r="H18" s="13"/>
      <c r="I18" s="13"/>
    </row>
    <row r="19" spans="1:9" x14ac:dyDescent="0.3">
      <c r="A19" s="47" t="s">
        <v>106</v>
      </c>
      <c r="B19" s="48">
        <v>643682</v>
      </c>
      <c r="C19" s="48">
        <v>578107</v>
      </c>
      <c r="D19" s="48">
        <v>3453815</v>
      </c>
      <c r="E19" s="48">
        <v>2968410</v>
      </c>
      <c r="F19" s="49">
        <v>-14.05</v>
      </c>
      <c r="G19" s="13"/>
      <c r="H19" s="13"/>
      <c r="I19" s="13"/>
    </row>
    <row r="20" spans="1:9" x14ac:dyDescent="0.3">
      <c r="A20" s="50" t="s">
        <v>107</v>
      </c>
      <c r="B20" s="51">
        <v>824766</v>
      </c>
      <c r="C20" s="51">
        <v>850598</v>
      </c>
      <c r="D20" s="51">
        <v>6822890</v>
      </c>
      <c r="E20" s="51">
        <v>6951814</v>
      </c>
      <c r="F20" s="52">
        <v>1.89</v>
      </c>
      <c r="G20" s="13"/>
      <c r="H20" s="13"/>
      <c r="I20" s="13"/>
    </row>
    <row r="21" spans="1:9" x14ac:dyDescent="0.3">
      <c r="A21" s="47" t="s">
        <v>108</v>
      </c>
      <c r="B21" s="48">
        <v>462555</v>
      </c>
      <c r="C21" s="48">
        <v>434345</v>
      </c>
      <c r="D21" s="48">
        <v>2444809</v>
      </c>
      <c r="E21" s="48">
        <v>2278063</v>
      </c>
      <c r="F21" s="49">
        <v>-6.82</v>
      </c>
      <c r="G21" s="13"/>
      <c r="H21" s="13"/>
      <c r="I21" s="13"/>
    </row>
    <row r="22" spans="1:9" x14ac:dyDescent="0.3">
      <c r="A22" s="50" t="s">
        <v>109</v>
      </c>
      <c r="B22" s="51">
        <v>39699</v>
      </c>
      <c r="C22" s="51">
        <v>50849</v>
      </c>
      <c r="D22" s="51">
        <v>208899</v>
      </c>
      <c r="E22" s="51">
        <v>236037</v>
      </c>
      <c r="F22" s="52">
        <v>12.99</v>
      </c>
      <c r="G22" s="13"/>
      <c r="H22" s="13"/>
      <c r="I22" s="13"/>
    </row>
    <row r="23" spans="1:9" x14ac:dyDescent="0.3">
      <c r="A23" s="47" t="s">
        <v>110</v>
      </c>
      <c r="B23" s="48">
        <v>89760</v>
      </c>
      <c r="C23" s="48">
        <v>89387</v>
      </c>
      <c r="D23" s="48">
        <v>588266</v>
      </c>
      <c r="E23" s="48">
        <v>638520</v>
      </c>
      <c r="F23" s="49">
        <v>8.5399999999999991</v>
      </c>
      <c r="G23" s="13"/>
      <c r="H23" s="13"/>
      <c r="I23" s="13"/>
    </row>
    <row r="24" spans="1:9" x14ac:dyDescent="0.3">
      <c r="A24" s="50" t="s">
        <v>111</v>
      </c>
      <c r="B24" s="51">
        <v>42911</v>
      </c>
      <c r="C24" s="51">
        <v>64353</v>
      </c>
      <c r="D24" s="51">
        <v>386823</v>
      </c>
      <c r="E24" s="51">
        <v>391480</v>
      </c>
      <c r="F24" s="52">
        <v>1.2</v>
      </c>
      <c r="G24" s="13"/>
      <c r="H24" s="13"/>
      <c r="I24" s="13"/>
    </row>
    <row r="25" spans="1:9" x14ac:dyDescent="0.3">
      <c r="A25" s="47" t="s">
        <v>112</v>
      </c>
      <c r="B25" s="48">
        <v>3297</v>
      </c>
      <c r="C25" s="48">
        <v>10666</v>
      </c>
      <c r="D25" s="48">
        <v>8072</v>
      </c>
      <c r="E25" s="48">
        <v>23166</v>
      </c>
      <c r="F25" s="49">
        <v>186.99</v>
      </c>
      <c r="G25" s="13"/>
      <c r="H25" s="13"/>
      <c r="I25" s="13"/>
    </row>
    <row r="26" spans="1:9" x14ac:dyDescent="0.3">
      <c r="A26" s="50" t="s">
        <v>113</v>
      </c>
      <c r="B26" s="51">
        <v>82420</v>
      </c>
      <c r="C26" s="51">
        <v>83704</v>
      </c>
      <c r="D26" s="51">
        <v>290432</v>
      </c>
      <c r="E26" s="51">
        <v>458610</v>
      </c>
      <c r="F26" s="52">
        <v>57.91</v>
      </c>
      <c r="G26" s="13"/>
      <c r="H26" s="13"/>
      <c r="I26" s="13"/>
    </row>
    <row r="27" spans="1:9" x14ac:dyDescent="0.3">
      <c r="A27" s="47" t="s">
        <v>114</v>
      </c>
      <c r="B27" s="48">
        <v>66011</v>
      </c>
      <c r="C27" s="48">
        <v>101184</v>
      </c>
      <c r="D27" s="48">
        <v>425483</v>
      </c>
      <c r="E27" s="48">
        <v>506954</v>
      </c>
      <c r="F27" s="49">
        <v>19.149999999999999</v>
      </c>
      <c r="G27" s="13"/>
      <c r="H27" s="13"/>
      <c r="I27" s="13"/>
    </row>
    <row r="28" spans="1:9" x14ac:dyDescent="0.3">
      <c r="A28" s="50" t="s">
        <v>115</v>
      </c>
      <c r="B28" s="51">
        <v>39028</v>
      </c>
      <c r="C28" s="51">
        <v>17938</v>
      </c>
      <c r="D28" s="51">
        <v>177262</v>
      </c>
      <c r="E28" s="51">
        <v>216569</v>
      </c>
      <c r="F28" s="52">
        <v>22.17</v>
      </c>
      <c r="G28" s="13"/>
      <c r="H28" s="13"/>
      <c r="I28" s="13"/>
    </row>
    <row r="29" spans="1:9" x14ac:dyDescent="0.3">
      <c r="A29" s="47" t="s">
        <v>116</v>
      </c>
      <c r="B29" s="48">
        <v>289997</v>
      </c>
      <c r="C29" s="48">
        <v>208862</v>
      </c>
      <c r="D29" s="48">
        <v>1435385</v>
      </c>
      <c r="E29" s="48">
        <v>1574073</v>
      </c>
      <c r="F29" s="49">
        <v>9.66</v>
      </c>
      <c r="G29" s="13"/>
      <c r="H29" s="13"/>
      <c r="I29" s="13"/>
    </row>
    <row r="30" spans="1:9" x14ac:dyDescent="0.3">
      <c r="A30" s="50" t="s">
        <v>117</v>
      </c>
      <c r="B30" s="51">
        <v>112959</v>
      </c>
      <c r="C30" s="51">
        <v>141452</v>
      </c>
      <c r="D30" s="51">
        <v>976697</v>
      </c>
      <c r="E30" s="51">
        <v>1035652</v>
      </c>
      <c r="F30" s="52">
        <v>6.04</v>
      </c>
      <c r="G30" s="13"/>
      <c r="H30" s="13"/>
      <c r="I30" s="13"/>
    </row>
    <row r="31" spans="1:9" x14ac:dyDescent="0.3">
      <c r="A31" s="47" t="s">
        <v>118</v>
      </c>
      <c r="B31" s="48">
        <v>354704</v>
      </c>
      <c r="C31" s="48">
        <v>440295</v>
      </c>
      <c r="D31" s="48">
        <v>2726432</v>
      </c>
      <c r="E31" s="48">
        <v>3400936</v>
      </c>
      <c r="F31" s="49">
        <v>24.74</v>
      </c>
      <c r="G31" s="13"/>
      <c r="H31" s="13"/>
      <c r="I31" s="13"/>
    </row>
    <row r="32" spans="1:9" x14ac:dyDescent="0.3">
      <c r="A32" s="50" t="s">
        <v>119</v>
      </c>
      <c r="B32" s="51">
        <v>121438</v>
      </c>
      <c r="C32" s="51">
        <v>271744</v>
      </c>
      <c r="D32" s="51">
        <v>912825</v>
      </c>
      <c r="E32" s="51">
        <v>1139619</v>
      </c>
      <c r="F32" s="52">
        <v>24.85</v>
      </c>
      <c r="G32" s="13"/>
      <c r="H32" s="13"/>
      <c r="I32" s="13"/>
    </row>
    <row r="33" spans="1:9" x14ac:dyDescent="0.3">
      <c r="A33" s="47" t="s">
        <v>120</v>
      </c>
      <c r="B33" s="48">
        <v>27149</v>
      </c>
      <c r="C33" s="48">
        <v>29518</v>
      </c>
      <c r="D33" s="48">
        <v>141512</v>
      </c>
      <c r="E33" s="48">
        <v>163415</v>
      </c>
      <c r="F33" s="49">
        <v>15.48</v>
      </c>
      <c r="G33" s="13"/>
      <c r="H33" s="13"/>
      <c r="I33" s="13"/>
    </row>
    <row r="34" spans="1:9" x14ac:dyDescent="0.3">
      <c r="A34" s="50" t="s">
        <v>121</v>
      </c>
      <c r="B34" s="51">
        <v>17094</v>
      </c>
      <c r="C34" s="51">
        <v>56188</v>
      </c>
      <c r="D34" s="51">
        <v>136716</v>
      </c>
      <c r="E34" s="51">
        <v>200076</v>
      </c>
      <c r="F34" s="52">
        <v>46.34</v>
      </c>
      <c r="G34" s="13"/>
      <c r="H34" s="13"/>
      <c r="I34" s="13"/>
    </row>
    <row r="35" spans="1:9" x14ac:dyDescent="0.3">
      <c r="A35" s="53" t="s">
        <v>122</v>
      </c>
      <c r="B35" s="54">
        <v>5893666</v>
      </c>
      <c r="C35" s="54">
        <v>7014144</v>
      </c>
      <c r="D35" s="54">
        <v>36830215</v>
      </c>
      <c r="E35" s="54">
        <v>40681420</v>
      </c>
      <c r="F35" s="55">
        <v>10.46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C6EE7-3E0B-404D-A861-26B7A21E8700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129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69566</v>
      </c>
      <c r="C7" s="48">
        <v>63401</v>
      </c>
      <c r="D7" s="48">
        <v>418542</v>
      </c>
      <c r="E7" s="48">
        <v>409523</v>
      </c>
      <c r="F7" s="49">
        <v>-2.15</v>
      </c>
      <c r="G7" s="13"/>
      <c r="H7" s="13"/>
      <c r="I7" s="13"/>
    </row>
    <row r="8" spans="1:12" x14ac:dyDescent="0.3">
      <c r="A8" s="50" t="s">
        <v>95</v>
      </c>
      <c r="B8" s="51">
        <v>91349</v>
      </c>
      <c r="C8" s="51">
        <v>92593</v>
      </c>
      <c r="D8" s="51">
        <v>611329</v>
      </c>
      <c r="E8" s="51">
        <v>576349</v>
      </c>
      <c r="F8" s="52">
        <v>-5.72</v>
      </c>
      <c r="G8" s="13"/>
      <c r="H8" s="13"/>
      <c r="I8" s="13"/>
    </row>
    <row r="9" spans="1:12" x14ac:dyDescent="0.3">
      <c r="A9" s="47" t="s">
        <v>96</v>
      </c>
      <c r="B9" s="48">
        <v>97784</v>
      </c>
      <c r="C9" s="48">
        <v>117241</v>
      </c>
      <c r="D9" s="48">
        <v>589715</v>
      </c>
      <c r="E9" s="48">
        <v>714678</v>
      </c>
      <c r="F9" s="49">
        <v>21.19</v>
      </c>
      <c r="G9" s="13"/>
      <c r="H9" s="13"/>
      <c r="I9" s="13"/>
    </row>
    <row r="10" spans="1:12" x14ac:dyDescent="0.3">
      <c r="A10" s="50" t="s">
        <v>97</v>
      </c>
      <c r="B10" s="51">
        <v>58948</v>
      </c>
      <c r="C10" s="51">
        <v>95823</v>
      </c>
      <c r="D10" s="51">
        <v>399725</v>
      </c>
      <c r="E10" s="51">
        <v>512030</v>
      </c>
      <c r="F10" s="52">
        <v>28.1</v>
      </c>
      <c r="G10" s="13"/>
      <c r="H10" s="13"/>
      <c r="I10" s="13"/>
    </row>
    <row r="11" spans="1:12" x14ac:dyDescent="0.3">
      <c r="A11" s="47" t="s">
        <v>98</v>
      </c>
      <c r="B11" s="48">
        <v>6370719</v>
      </c>
      <c r="C11" s="48">
        <v>5996975</v>
      </c>
      <c r="D11" s="48">
        <v>36989322</v>
      </c>
      <c r="E11" s="48">
        <v>35659238</v>
      </c>
      <c r="F11" s="49">
        <v>-3.6</v>
      </c>
      <c r="G11" s="13"/>
      <c r="H11" s="13"/>
      <c r="I11" s="13"/>
    </row>
    <row r="12" spans="1:12" x14ac:dyDescent="0.3">
      <c r="A12" s="50" t="s">
        <v>99</v>
      </c>
      <c r="B12" s="51">
        <v>133474</v>
      </c>
      <c r="C12" s="51">
        <v>162053</v>
      </c>
      <c r="D12" s="51">
        <v>675130</v>
      </c>
      <c r="E12" s="51">
        <v>1192243</v>
      </c>
      <c r="F12" s="52">
        <v>76.59</v>
      </c>
      <c r="G12" s="13"/>
      <c r="H12" s="13"/>
      <c r="I12" s="13"/>
    </row>
    <row r="13" spans="1:12" x14ac:dyDescent="0.3">
      <c r="A13" s="47" t="s">
        <v>100</v>
      </c>
      <c r="B13" s="48">
        <v>927059</v>
      </c>
      <c r="C13" s="48">
        <v>1171293</v>
      </c>
      <c r="D13" s="48">
        <v>5185187</v>
      </c>
      <c r="E13" s="48">
        <v>5830274</v>
      </c>
      <c r="F13" s="49">
        <v>12.44</v>
      </c>
      <c r="G13" s="13"/>
      <c r="H13" s="13"/>
      <c r="I13" s="13"/>
    </row>
    <row r="14" spans="1:12" x14ac:dyDescent="0.3">
      <c r="A14" s="50" t="s">
        <v>101</v>
      </c>
      <c r="B14" s="51">
        <v>2971287</v>
      </c>
      <c r="C14" s="51">
        <v>4019320</v>
      </c>
      <c r="D14" s="51">
        <v>19071738</v>
      </c>
      <c r="E14" s="51">
        <v>24244405</v>
      </c>
      <c r="F14" s="52">
        <v>27.12</v>
      </c>
      <c r="G14" s="13"/>
      <c r="H14" s="13"/>
      <c r="I14" s="13"/>
    </row>
    <row r="15" spans="1:12" x14ac:dyDescent="0.3">
      <c r="A15" s="47" t="s">
        <v>102</v>
      </c>
      <c r="B15" s="48">
        <v>716848</v>
      </c>
      <c r="C15" s="48">
        <v>774635</v>
      </c>
      <c r="D15" s="48">
        <v>4528607</v>
      </c>
      <c r="E15" s="48">
        <v>4336732</v>
      </c>
      <c r="F15" s="49">
        <v>-4.24</v>
      </c>
      <c r="G15" s="13"/>
      <c r="H15" s="13"/>
      <c r="I15" s="13"/>
    </row>
    <row r="16" spans="1:12" x14ac:dyDescent="0.3">
      <c r="A16" s="50" t="s">
        <v>103</v>
      </c>
      <c r="B16" s="51">
        <v>101481</v>
      </c>
      <c r="C16" s="51">
        <v>95820</v>
      </c>
      <c r="D16" s="51">
        <v>558978</v>
      </c>
      <c r="E16" s="51">
        <v>477572</v>
      </c>
      <c r="F16" s="52">
        <v>-14.56</v>
      </c>
      <c r="G16" s="13"/>
      <c r="H16" s="13"/>
      <c r="I16" s="13"/>
    </row>
    <row r="17" spans="1:9" x14ac:dyDescent="0.3">
      <c r="A17" s="47" t="s">
        <v>104</v>
      </c>
      <c r="B17" s="48">
        <v>145152</v>
      </c>
      <c r="C17" s="48">
        <v>166177</v>
      </c>
      <c r="D17" s="48">
        <v>995609</v>
      </c>
      <c r="E17" s="48">
        <v>989914</v>
      </c>
      <c r="F17" s="49">
        <v>-0.56999999999999995</v>
      </c>
      <c r="G17" s="13"/>
      <c r="H17" s="13"/>
      <c r="I17" s="13"/>
    </row>
    <row r="18" spans="1:9" x14ac:dyDescent="0.3">
      <c r="A18" s="50" t="s">
        <v>105</v>
      </c>
      <c r="B18" s="51">
        <v>48782</v>
      </c>
      <c r="C18" s="51">
        <v>53311</v>
      </c>
      <c r="D18" s="51">
        <v>267889</v>
      </c>
      <c r="E18" s="51">
        <v>297721</v>
      </c>
      <c r="F18" s="52">
        <v>11.14</v>
      </c>
      <c r="G18" s="13"/>
      <c r="H18" s="13"/>
      <c r="I18" s="13"/>
    </row>
    <row r="19" spans="1:9" x14ac:dyDescent="0.3">
      <c r="A19" s="47" t="s">
        <v>106</v>
      </c>
      <c r="B19" s="48">
        <v>58613</v>
      </c>
      <c r="C19" s="48">
        <v>77631</v>
      </c>
      <c r="D19" s="48">
        <v>381210</v>
      </c>
      <c r="E19" s="48">
        <v>452101</v>
      </c>
      <c r="F19" s="49">
        <v>18.600000000000001</v>
      </c>
      <c r="G19" s="13"/>
      <c r="H19" s="13"/>
      <c r="I19" s="13"/>
    </row>
    <row r="20" spans="1:9" x14ac:dyDescent="0.3">
      <c r="A20" s="50" t="s">
        <v>107</v>
      </c>
      <c r="B20" s="51">
        <v>114809</v>
      </c>
      <c r="C20" s="51">
        <v>150297</v>
      </c>
      <c r="D20" s="51">
        <v>886818</v>
      </c>
      <c r="E20" s="51">
        <v>906773</v>
      </c>
      <c r="F20" s="52">
        <v>2.25</v>
      </c>
      <c r="G20" s="13"/>
      <c r="H20" s="13"/>
      <c r="I20" s="13"/>
    </row>
    <row r="21" spans="1:9" x14ac:dyDescent="0.3">
      <c r="A21" s="47" t="s">
        <v>108</v>
      </c>
      <c r="B21" s="48">
        <v>94268</v>
      </c>
      <c r="C21" s="48">
        <v>83958</v>
      </c>
      <c r="D21" s="48">
        <v>663460</v>
      </c>
      <c r="E21" s="48">
        <v>541773</v>
      </c>
      <c r="F21" s="49">
        <v>-18.34</v>
      </c>
      <c r="G21" s="13"/>
      <c r="H21" s="13"/>
      <c r="I21" s="13"/>
    </row>
    <row r="22" spans="1:9" x14ac:dyDescent="0.3">
      <c r="A22" s="50" t="s">
        <v>109</v>
      </c>
      <c r="B22" s="51">
        <v>1068192</v>
      </c>
      <c r="C22" s="51">
        <v>1443418</v>
      </c>
      <c r="D22" s="51">
        <v>6818194</v>
      </c>
      <c r="E22" s="51">
        <v>8473612</v>
      </c>
      <c r="F22" s="52">
        <v>24.28</v>
      </c>
      <c r="G22" s="13"/>
      <c r="H22" s="13"/>
      <c r="I22" s="13"/>
    </row>
    <row r="23" spans="1:9" x14ac:dyDescent="0.3">
      <c r="A23" s="47" t="s">
        <v>110</v>
      </c>
      <c r="B23" s="48">
        <v>62286</v>
      </c>
      <c r="C23" s="48">
        <v>74681</v>
      </c>
      <c r="D23" s="48">
        <v>495880</v>
      </c>
      <c r="E23" s="48">
        <v>854919</v>
      </c>
      <c r="F23" s="49">
        <v>72.400000000000006</v>
      </c>
      <c r="G23" s="13"/>
      <c r="H23" s="13"/>
      <c r="I23" s="13"/>
    </row>
    <row r="24" spans="1:9" x14ac:dyDescent="0.3">
      <c r="A24" s="50" t="s">
        <v>111</v>
      </c>
      <c r="B24" s="51">
        <v>115292</v>
      </c>
      <c r="C24" s="51">
        <v>124495</v>
      </c>
      <c r="D24" s="51">
        <v>633728</v>
      </c>
      <c r="E24" s="51">
        <v>609201</v>
      </c>
      <c r="F24" s="52">
        <v>-3.87</v>
      </c>
      <c r="G24" s="13"/>
      <c r="H24" s="13"/>
      <c r="I24" s="13"/>
    </row>
    <row r="25" spans="1:9" x14ac:dyDescent="0.3">
      <c r="A25" s="47" t="s">
        <v>112</v>
      </c>
      <c r="B25" s="48">
        <v>39983</v>
      </c>
      <c r="C25" s="48">
        <v>43886</v>
      </c>
      <c r="D25" s="48">
        <v>268092</v>
      </c>
      <c r="E25" s="48">
        <v>244861</v>
      </c>
      <c r="F25" s="49">
        <v>-8.67</v>
      </c>
      <c r="G25" s="13"/>
      <c r="H25" s="13"/>
      <c r="I25" s="13"/>
    </row>
    <row r="26" spans="1:9" x14ac:dyDescent="0.3">
      <c r="A26" s="50" t="s">
        <v>113</v>
      </c>
      <c r="B26" s="51">
        <v>9951</v>
      </c>
      <c r="C26" s="51">
        <v>20681</v>
      </c>
      <c r="D26" s="51">
        <v>199210</v>
      </c>
      <c r="E26" s="51">
        <v>76263</v>
      </c>
      <c r="F26" s="52">
        <v>-61.72</v>
      </c>
      <c r="G26" s="13"/>
      <c r="H26" s="13"/>
      <c r="I26" s="13"/>
    </row>
    <row r="27" spans="1:9" x14ac:dyDescent="0.3">
      <c r="A27" s="47" t="s">
        <v>114</v>
      </c>
      <c r="B27" s="48">
        <v>130077</v>
      </c>
      <c r="C27" s="48">
        <v>238392</v>
      </c>
      <c r="D27" s="48">
        <v>923971</v>
      </c>
      <c r="E27" s="48">
        <v>1307181</v>
      </c>
      <c r="F27" s="49">
        <v>41.47</v>
      </c>
      <c r="G27" s="13"/>
      <c r="H27" s="13"/>
      <c r="I27" s="13"/>
    </row>
    <row r="28" spans="1:9" x14ac:dyDescent="0.3">
      <c r="A28" s="50" t="s">
        <v>115</v>
      </c>
      <c r="B28" s="51">
        <v>519644</v>
      </c>
      <c r="C28" s="51">
        <v>552310</v>
      </c>
      <c r="D28" s="51">
        <v>3349162</v>
      </c>
      <c r="E28" s="51">
        <v>3408966</v>
      </c>
      <c r="F28" s="52">
        <v>1.79</v>
      </c>
      <c r="G28" s="13"/>
      <c r="H28" s="13"/>
      <c r="I28" s="13"/>
    </row>
    <row r="29" spans="1:9" x14ac:dyDescent="0.3">
      <c r="A29" s="47" t="s">
        <v>116</v>
      </c>
      <c r="B29" s="48">
        <v>190560</v>
      </c>
      <c r="C29" s="48">
        <v>241889</v>
      </c>
      <c r="D29" s="48">
        <v>1111019</v>
      </c>
      <c r="E29" s="48">
        <v>1478009</v>
      </c>
      <c r="F29" s="49">
        <v>33.03</v>
      </c>
      <c r="G29" s="13"/>
      <c r="H29" s="13"/>
      <c r="I29" s="13"/>
    </row>
    <row r="30" spans="1:9" x14ac:dyDescent="0.3">
      <c r="A30" s="50" t="s">
        <v>117</v>
      </c>
      <c r="B30" s="51">
        <v>140768</v>
      </c>
      <c r="C30" s="51">
        <v>142252</v>
      </c>
      <c r="D30" s="51">
        <v>801908</v>
      </c>
      <c r="E30" s="51">
        <v>780542</v>
      </c>
      <c r="F30" s="52">
        <v>-2.66</v>
      </c>
      <c r="G30" s="13"/>
      <c r="H30" s="13"/>
      <c r="I30" s="13"/>
    </row>
    <row r="31" spans="1:9" x14ac:dyDescent="0.3">
      <c r="A31" s="47" t="s">
        <v>118</v>
      </c>
      <c r="B31" s="48">
        <v>121433</v>
      </c>
      <c r="C31" s="48">
        <v>190732</v>
      </c>
      <c r="D31" s="48">
        <v>867018</v>
      </c>
      <c r="E31" s="48">
        <v>1138954</v>
      </c>
      <c r="F31" s="49">
        <v>31.36</v>
      </c>
      <c r="G31" s="13"/>
      <c r="H31" s="13"/>
      <c r="I31" s="13"/>
    </row>
    <row r="32" spans="1:9" x14ac:dyDescent="0.3">
      <c r="A32" s="50" t="s">
        <v>119</v>
      </c>
      <c r="B32" s="51">
        <v>5776841</v>
      </c>
      <c r="C32" s="51">
        <v>6775109</v>
      </c>
      <c r="D32" s="51">
        <v>35458505</v>
      </c>
      <c r="E32" s="51">
        <v>39777831</v>
      </c>
      <c r="F32" s="52">
        <v>12.18</v>
      </c>
      <c r="G32" s="13"/>
      <c r="H32" s="13"/>
      <c r="I32" s="13"/>
    </row>
    <row r="33" spans="1:9" x14ac:dyDescent="0.3">
      <c r="A33" s="47" t="s">
        <v>120</v>
      </c>
      <c r="B33" s="48">
        <v>323428</v>
      </c>
      <c r="C33" s="48">
        <v>346318</v>
      </c>
      <c r="D33" s="48">
        <v>1778704</v>
      </c>
      <c r="E33" s="48">
        <v>2093610</v>
      </c>
      <c r="F33" s="49">
        <v>17.7</v>
      </c>
      <c r="G33" s="13"/>
      <c r="H33" s="13"/>
      <c r="I33" s="13"/>
    </row>
    <row r="34" spans="1:9" x14ac:dyDescent="0.3">
      <c r="A34" s="50" t="s">
        <v>121</v>
      </c>
      <c r="B34" s="51">
        <v>39914</v>
      </c>
      <c r="C34" s="51">
        <v>73515</v>
      </c>
      <c r="D34" s="51">
        <v>282692</v>
      </c>
      <c r="E34" s="51">
        <v>399219</v>
      </c>
      <c r="F34" s="52">
        <v>41.22</v>
      </c>
      <c r="G34" s="13"/>
      <c r="H34" s="13"/>
      <c r="I34" s="13"/>
    </row>
    <row r="35" spans="1:9" x14ac:dyDescent="0.3">
      <c r="A35" s="53" t="s">
        <v>122</v>
      </c>
      <c r="B35" s="54">
        <v>20538508</v>
      </c>
      <c r="C35" s="54">
        <v>23388206</v>
      </c>
      <c r="D35" s="54">
        <v>125211342</v>
      </c>
      <c r="E35" s="54">
        <v>137784494</v>
      </c>
      <c r="F35" s="55">
        <v>10.039999999999999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33A24-AB2F-455E-9823-4A6E46BF3605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17</v>
      </c>
      <c r="C7" s="48">
        <v>0</v>
      </c>
      <c r="D7" s="48">
        <v>17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74836</v>
      </c>
      <c r="C8" s="51">
        <v>84585</v>
      </c>
      <c r="D8" s="51">
        <v>536399</v>
      </c>
      <c r="E8" s="51">
        <v>510235</v>
      </c>
      <c r="F8" s="52">
        <v>-4.88</v>
      </c>
      <c r="G8" s="13"/>
      <c r="H8" s="13"/>
      <c r="I8" s="13"/>
    </row>
    <row r="9" spans="1:12" x14ac:dyDescent="0.3">
      <c r="A9" s="47" t="s">
        <v>96</v>
      </c>
      <c r="B9" s="48">
        <v>40502</v>
      </c>
      <c r="C9" s="48">
        <v>34923</v>
      </c>
      <c r="D9" s="48">
        <v>205190</v>
      </c>
      <c r="E9" s="48">
        <v>228190</v>
      </c>
      <c r="F9" s="49">
        <v>11.21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461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5684044</v>
      </c>
      <c r="C11" s="48">
        <v>5022966</v>
      </c>
      <c r="D11" s="48">
        <v>32085241</v>
      </c>
      <c r="E11" s="48">
        <v>29441994</v>
      </c>
      <c r="F11" s="49">
        <v>-8.24</v>
      </c>
      <c r="G11" s="13"/>
      <c r="H11" s="13"/>
      <c r="I11" s="13"/>
    </row>
    <row r="12" spans="1:12" x14ac:dyDescent="0.3">
      <c r="A12" s="50" t="s">
        <v>99</v>
      </c>
      <c r="B12" s="51">
        <v>78324</v>
      </c>
      <c r="C12" s="51">
        <v>110682</v>
      </c>
      <c r="D12" s="51">
        <v>322229</v>
      </c>
      <c r="E12" s="51">
        <v>855078</v>
      </c>
      <c r="F12" s="52">
        <v>165.36</v>
      </c>
      <c r="G12" s="13"/>
      <c r="H12" s="13"/>
      <c r="I12" s="13"/>
    </row>
    <row r="13" spans="1:12" x14ac:dyDescent="0.3">
      <c r="A13" s="47" t="s">
        <v>100</v>
      </c>
      <c r="B13" s="48">
        <v>28899</v>
      </c>
      <c r="C13" s="48">
        <v>40469</v>
      </c>
      <c r="D13" s="48">
        <v>165880</v>
      </c>
      <c r="E13" s="48">
        <v>184154</v>
      </c>
      <c r="F13" s="49">
        <v>11.02</v>
      </c>
      <c r="G13" s="13"/>
      <c r="H13" s="13"/>
      <c r="I13" s="13"/>
    </row>
    <row r="14" spans="1:12" x14ac:dyDescent="0.3">
      <c r="A14" s="50" t="s">
        <v>101</v>
      </c>
      <c r="B14" s="51">
        <v>2209946</v>
      </c>
      <c r="C14" s="51">
        <v>3020039</v>
      </c>
      <c r="D14" s="51">
        <v>14491994</v>
      </c>
      <c r="E14" s="51">
        <v>18984343</v>
      </c>
      <c r="F14" s="52">
        <v>31</v>
      </c>
      <c r="G14" s="13"/>
      <c r="H14" s="13"/>
      <c r="I14" s="13"/>
    </row>
    <row r="15" spans="1:12" x14ac:dyDescent="0.3">
      <c r="A15" s="47" t="s">
        <v>102</v>
      </c>
      <c r="B15" s="48">
        <v>463309</v>
      </c>
      <c r="C15" s="48">
        <v>504980</v>
      </c>
      <c r="D15" s="48">
        <v>2983789</v>
      </c>
      <c r="E15" s="48">
        <v>2789205</v>
      </c>
      <c r="F15" s="49">
        <v>-6.52</v>
      </c>
      <c r="G15" s="13"/>
      <c r="H15" s="13"/>
      <c r="I15" s="13"/>
    </row>
    <row r="16" spans="1:12" x14ac:dyDescent="0.3">
      <c r="A16" s="50" t="s">
        <v>103</v>
      </c>
      <c r="B16" s="51">
        <v>66691</v>
      </c>
      <c r="C16" s="51">
        <v>47392</v>
      </c>
      <c r="D16" s="51">
        <v>377146</v>
      </c>
      <c r="E16" s="51">
        <v>284967</v>
      </c>
      <c r="F16" s="52">
        <v>-24.44</v>
      </c>
      <c r="G16" s="13"/>
      <c r="H16" s="13"/>
      <c r="I16" s="13"/>
    </row>
    <row r="17" spans="1:9" x14ac:dyDescent="0.3">
      <c r="A17" s="47" t="s">
        <v>104</v>
      </c>
      <c r="B17" s="48">
        <v>135506</v>
      </c>
      <c r="C17" s="48">
        <v>154048</v>
      </c>
      <c r="D17" s="48">
        <v>938817</v>
      </c>
      <c r="E17" s="48">
        <v>901595</v>
      </c>
      <c r="F17" s="49">
        <v>-3.96</v>
      </c>
      <c r="G17" s="13"/>
      <c r="H17" s="13"/>
      <c r="I17" s="13"/>
    </row>
    <row r="18" spans="1:9" x14ac:dyDescent="0.3">
      <c r="A18" s="50" t="s">
        <v>105</v>
      </c>
      <c r="B18" s="51">
        <v>6071</v>
      </c>
      <c r="C18" s="51">
        <v>6108</v>
      </c>
      <c r="D18" s="51">
        <v>34872</v>
      </c>
      <c r="E18" s="51">
        <v>37930</v>
      </c>
      <c r="F18" s="52">
        <v>8.77</v>
      </c>
      <c r="G18" s="13"/>
      <c r="H18" s="13"/>
      <c r="I18" s="13"/>
    </row>
    <row r="19" spans="1:9" x14ac:dyDescent="0.3">
      <c r="A19" s="47" t="s">
        <v>106</v>
      </c>
      <c r="B19" s="48">
        <v>11199</v>
      </c>
      <c r="C19" s="48">
        <v>12819</v>
      </c>
      <c r="D19" s="48">
        <v>49509</v>
      </c>
      <c r="E19" s="48">
        <v>76203</v>
      </c>
      <c r="F19" s="49">
        <v>53.92</v>
      </c>
      <c r="G19" s="13"/>
      <c r="H19" s="13"/>
      <c r="I19" s="13"/>
    </row>
    <row r="20" spans="1:9" x14ac:dyDescent="0.3">
      <c r="A20" s="50" t="s">
        <v>107</v>
      </c>
      <c r="B20" s="51">
        <v>68945</v>
      </c>
      <c r="C20" s="51">
        <v>58963</v>
      </c>
      <c r="D20" s="51">
        <v>474391</v>
      </c>
      <c r="E20" s="51">
        <v>454728</v>
      </c>
      <c r="F20" s="52">
        <v>-4.1399999999999997</v>
      </c>
      <c r="G20" s="13"/>
      <c r="H20" s="13"/>
      <c r="I20" s="13"/>
    </row>
    <row r="21" spans="1:9" x14ac:dyDescent="0.3">
      <c r="A21" s="47" t="s">
        <v>108</v>
      </c>
      <c r="B21" s="48">
        <v>51004</v>
      </c>
      <c r="C21" s="48">
        <v>46185</v>
      </c>
      <c r="D21" s="48">
        <v>300696</v>
      </c>
      <c r="E21" s="48">
        <v>278833</v>
      </c>
      <c r="F21" s="49">
        <v>-7.27</v>
      </c>
      <c r="G21" s="13"/>
      <c r="H21" s="13"/>
      <c r="I21" s="13"/>
    </row>
    <row r="22" spans="1:9" x14ac:dyDescent="0.3">
      <c r="A22" s="50" t="s">
        <v>109</v>
      </c>
      <c r="B22" s="51">
        <v>773913</v>
      </c>
      <c r="C22" s="51">
        <v>1112087</v>
      </c>
      <c r="D22" s="51">
        <v>4907523</v>
      </c>
      <c r="E22" s="51">
        <v>6642758</v>
      </c>
      <c r="F22" s="52">
        <v>35.36</v>
      </c>
      <c r="G22" s="13"/>
      <c r="H22" s="13"/>
      <c r="I22" s="13"/>
    </row>
    <row r="23" spans="1:9" x14ac:dyDescent="0.3">
      <c r="A23" s="47" t="s">
        <v>110</v>
      </c>
      <c r="B23" s="48">
        <v>24787</v>
      </c>
      <c r="C23" s="48">
        <v>37857</v>
      </c>
      <c r="D23" s="48">
        <v>295472</v>
      </c>
      <c r="E23" s="48">
        <v>634510</v>
      </c>
      <c r="F23" s="49">
        <v>114.74</v>
      </c>
      <c r="G23" s="13"/>
      <c r="H23" s="13"/>
      <c r="I23" s="13"/>
    </row>
    <row r="24" spans="1:9" x14ac:dyDescent="0.3">
      <c r="A24" s="50" t="s">
        <v>111</v>
      </c>
      <c r="B24" s="51">
        <v>45622</v>
      </c>
      <c r="C24" s="51">
        <v>55027</v>
      </c>
      <c r="D24" s="51">
        <v>267283</v>
      </c>
      <c r="E24" s="51">
        <v>259396</v>
      </c>
      <c r="F24" s="52">
        <v>-2.95</v>
      </c>
      <c r="G24" s="13"/>
      <c r="H24" s="13"/>
      <c r="I24" s="13"/>
    </row>
    <row r="25" spans="1:9" x14ac:dyDescent="0.3">
      <c r="A25" s="47" t="s">
        <v>112</v>
      </c>
      <c r="B25" s="48">
        <v>5867</v>
      </c>
      <c r="C25" s="48">
        <v>4673</v>
      </c>
      <c r="D25" s="48">
        <v>46745</v>
      </c>
      <c r="E25" s="48">
        <v>29720</v>
      </c>
      <c r="F25" s="49">
        <v>-36.42</v>
      </c>
      <c r="G25" s="13"/>
      <c r="H25" s="13"/>
      <c r="I25" s="13"/>
    </row>
    <row r="26" spans="1:9" x14ac:dyDescent="0.3">
      <c r="A26" s="50" t="s">
        <v>113</v>
      </c>
      <c r="B26" s="51">
        <v>16</v>
      </c>
      <c r="C26" s="51">
        <v>0</v>
      </c>
      <c r="D26" s="51">
        <v>477</v>
      </c>
      <c r="E26" s="51">
        <v>38</v>
      </c>
      <c r="F26" s="52">
        <v>-92.03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235108</v>
      </c>
      <c r="C28" s="51">
        <v>264191</v>
      </c>
      <c r="D28" s="51">
        <v>1593176</v>
      </c>
      <c r="E28" s="51">
        <v>1714435</v>
      </c>
      <c r="F28" s="52">
        <v>7.61</v>
      </c>
      <c r="G28" s="13"/>
      <c r="H28" s="13"/>
      <c r="I28" s="13"/>
    </row>
    <row r="29" spans="1:9" x14ac:dyDescent="0.3">
      <c r="A29" s="47" t="s">
        <v>116</v>
      </c>
      <c r="B29" s="48">
        <v>18711</v>
      </c>
      <c r="C29" s="48">
        <v>41451</v>
      </c>
      <c r="D29" s="48">
        <v>119452</v>
      </c>
      <c r="E29" s="48">
        <v>210945</v>
      </c>
      <c r="F29" s="49">
        <v>76.59</v>
      </c>
      <c r="G29" s="13"/>
      <c r="H29" s="13"/>
      <c r="I29" s="13"/>
    </row>
    <row r="30" spans="1:9" x14ac:dyDescent="0.3">
      <c r="A30" s="50" t="s">
        <v>117</v>
      </c>
      <c r="B30" s="51">
        <v>72063</v>
      </c>
      <c r="C30" s="51">
        <v>81479</v>
      </c>
      <c r="D30" s="51">
        <v>421915</v>
      </c>
      <c r="E30" s="51">
        <v>456413</v>
      </c>
      <c r="F30" s="52">
        <v>8.18</v>
      </c>
      <c r="G30" s="13"/>
      <c r="H30" s="13"/>
      <c r="I30" s="13"/>
    </row>
    <row r="31" spans="1:9" x14ac:dyDescent="0.3">
      <c r="A31" s="47" t="s">
        <v>118</v>
      </c>
      <c r="B31" s="48">
        <v>37477</v>
      </c>
      <c r="C31" s="48">
        <v>33872</v>
      </c>
      <c r="D31" s="48">
        <v>212859</v>
      </c>
      <c r="E31" s="48">
        <v>222111</v>
      </c>
      <c r="F31" s="49">
        <v>4.3499999999999996</v>
      </c>
      <c r="G31" s="13"/>
      <c r="H31" s="13"/>
      <c r="I31" s="13"/>
    </row>
    <row r="32" spans="1:9" x14ac:dyDescent="0.3">
      <c r="A32" s="50" t="s">
        <v>119</v>
      </c>
      <c r="B32" s="51">
        <v>4711331</v>
      </c>
      <c r="C32" s="51">
        <v>5515268</v>
      </c>
      <c r="D32" s="51">
        <v>29335024</v>
      </c>
      <c r="E32" s="51">
        <v>32640756</v>
      </c>
      <c r="F32" s="52">
        <v>11.27</v>
      </c>
      <c r="G32" s="13"/>
      <c r="H32" s="13"/>
      <c r="I32" s="13"/>
    </row>
    <row r="33" spans="1:9" x14ac:dyDescent="0.3">
      <c r="A33" s="47" t="s">
        <v>120</v>
      </c>
      <c r="B33" s="48">
        <v>214883</v>
      </c>
      <c r="C33" s="48">
        <v>259026</v>
      </c>
      <c r="D33" s="48">
        <v>1248726</v>
      </c>
      <c r="E33" s="48">
        <v>1432774</v>
      </c>
      <c r="F33" s="49">
        <v>14.74</v>
      </c>
      <c r="G33" s="13"/>
      <c r="H33" s="13"/>
      <c r="I33" s="13"/>
    </row>
    <row r="34" spans="1:9" x14ac:dyDescent="0.3">
      <c r="A34" s="50" t="s">
        <v>121</v>
      </c>
      <c r="B34" s="51">
        <v>20068</v>
      </c>
      <c r="C34" s="51">
        <v>22866</v>
      </c>
      <c r="D34" s="51">
        <v>147663</v>
      </c>
      <c r="E34" s="51">
        <v>144263</v>
      </c>
      <c r="F34" s="52">
        <v>-2.2999999999999998</v>
      </c>
      <c r="G34" s="13"/>
      <c r="H34" s="13"/>
      <c r="I34" s="13"/>
    </row>
    <row r="35" spans="1:9" x14ac:dyDescent="0.3">
      <c r="A35" s="53" t="s">
        <v>122</v>
      </c>
      <c r="B35" s="54">
        <v>15079139</v>
      </c>
      <c r="C35" s="54">
        <v>16571956</v>
      </c>
      <c r="D35" s="54">
        <v>91562485</v>
      </c>
      <c r="E35" s="54">
        <v>99416035</v>
      </c>
      <c r="F35" s="55">
        <v>8.58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F465F-E79F-4EDB-B7E5-BF1FA26936EC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131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3532</v>
      </c>
      <c r="C7" s="48">
        <v>2844</v>
      </c>
      <c r="D7" s="48">
        <v>15004</v>
      </c>
      <c r="E7" s="48">
        <v>12048</v>
      </c>
      <c r="F7" s="49">
        <v>-19.7</v>
      </c>
      <c r="G7" s="13"/>
      <c r="H7" s="13"/>
      <c r="I7" s="13"/>
    </row>
    <row r="8" spans="1:12" x14ac:dyDescent="0.3">
      <c r="A8" s="50" t="s">
        <v>95</v>
      </c>
      <c r="B8" s="51">
        <v>5</v>
      </c>
      <c r="C8" s="51">
        <v>22</v>
      </c>
      <c r="D8" s="51">
        <v>86</v>
      </c>
      <c r="E8" s="51">
        <v>325</v>
      </c>
      <c r="F8" s="52">
        <v>279</v>
      </c>
      <c r="G8" s="13"/>
      <c r="H8" s="13"/>
      <c r="I8" s="13"/>
    </row>
    <row r="9" spans="1:12" x14ac:dyDescent="0.3">
      <c r="A9" s="47" t="s">
        <v>96</v>
      </c>
      <c r="B9" s="48">
        <v>404</v>
      </c>
      <c r="C9" s="48">
        <v>732</v>
      </c>
      <c r="D9" s="48">
        <v>1617</v>
      </c>
      <c r="E9" s="48">
        <v>1745</v>
      </c>
      <c r="F9" s="49">
        <v>7.92</v>
      </c>
      <c r="G9" s="13"/>
      <c r="H9" s="13"/>
      <c r="I9" s="13"/>
    </row>
    <row r="10" spans="1:12" x14ac:dyDescent="0.3">
      <c r="A10" s="50" t="s">
        <v>97</v>
      </c>
      <c r="B10" s="51">
        <v>1941</v>
      </c>
      <c r="C10" s="51">
        <v>1948</v>
      </c>
      <c r="D10" s="51">
        <v>11143</v>
      </c>
      <c r="E10" s="51">
        <v>11477</v>
      </c>
      <c r="F10" s="52">
        <v>3</v>
      </c>
      <c r="G10" s="13"/>
      <c r="H10" s="13"/>
      <c r="I10" s="13"/>
    </row>
    <row r="11" spans="1:12" x14ac:dyDescent="0.3">
      <c r="A11" s="47" t="s">
        <v>98</v>
      </c>
      <c r="B11" s="48">
        <v>52</v>
      </c>
      <c r="C11" s="48">
        <v>72</v>
      </c>
      <c r="D11" s="48">
        <v>270</v>
      </c>
      <c r="E11" s="48">
        <v>289</v>
      </c>
      <c r="F11" s="49">
        <v>7.02</v>
      </c>
      <c r="G11" s="13"/>
      <c r="H11" s="13"/>
      <c r="I11" s="13"/>
    </row>
    <row r="12" spans="1:12" x14ac:dyDescent="0.3">
      <c r="A12" s="50" t="s">
        <v>99</v>
      </c>
      <c r="B12" s="51">
        <v>5014</v>
      </c>
      <c r="C12" s="51">
        <v>1572</v>
      </c>
      <c r="D12" s="51">
        <v>9963</v>
      </c>
      <c r="E12" s="51">
        <v>9644</v>
      </c>
      <c r="F12" s="52">
        <v>-3.2</v>
      </c>
      <c r="G12" s="13"/>
      <c r="H12" s="13"/>
      <c r="I12" s="13"/>
    </row>
    <row r="13" spans="1:12" x14ac:dyDescent="0.3">
      <c r="A13" s="47" t="s">
        <v>100</v>
      </c>
      <c r="B13" s="48">
        <v>263</v>
      </c>
      <c r="C13" s="48">
        <v>219</v>
      </c>
      <c r="D13" s="48">
        <v>1153</v>
      </c>
      <c r="E13" s="48">
        <v>1018</v>
      </c>
      <c r="F13" s="49">
        <v>-11.74</v>
      </c>
      <c r="G13" s="13"/>
      <c r="H13" s="13"/>
      <c r="I13" s="13"/>
    </row>
    <row r="14" spans="1:12" x14ac:dyDescent="0.3">
      <c r="A14" s="50" t="s">
        <v>101</v>
      </c>
      <c r="B14" s="51">
        <v>247</v>
      </c>
      <c r="C14" s="51">
        <v>262</v>
      </c>
      <c r="D14" s="51">
        <v>1304</v>
      </c>
      <c r="E14" s="51">
        <v>1295</v>
      </c>
      <c r="F14" s="52">
        <v>-0.65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37</v>
      </c>
      <c r="C16" s="51">
        <v>32</v>
      </c>
      <c r="D16" s="51">
        <v>212</v>
      </c>
      <c r="E16" s="51">
        <v>115</v>
      </c>
      <c r="F16" s="52">
        <v>-45.56</v>
      </c>
      <c r="G16" s="13"/>
      <c r="H16" s="13"/>
      <c r="I16" s="13"/>
    </row>
    <row r="17" spans="1:9" x14ac:dyDescent="0.3">
      <c r="A17" s="47" t="s">
        <v>104</v>
      </c>
      <c r="B17" s="48">
        <v>428</v>
      </c>
      <c r="C17" s="48">
        <v>421</v>
      </c>
      <c r="D17" s="48">
        <v>1767</v>
      </c>
      <c r="E17" s="48">
        <v>1622</v>
      </c>
      <c r="F17" s="49">
        <v>-8.19</v>
      </c>
      <c r="G17" s="13"/>
      <c r="H17" s="13"/>
      <c r="I17" s="13"/>
    </row>
    <row r="18" spans="1:9" x14ac:dyDescent="0.3">
      <c r="A18" s="50" t="s">
        <v>105</v>
      </c>
      <c r="B18" s="51">
        <v>6</v>
      </c>
      <c r="C18" s="51">
        <v>0</v>
      </c>
      <c r="D18" s="51">
        <v>10</v>
      </c>
      <c r="E18" s="51">
        <v>0</v>
      </c>
      <c r="F18" s="52">
        <v>-96.51</v>
      </c>
      <c r="G18" s="13"/>
      <c r="H18" s="13"/>
      <c r="I18" s="13"/>
    </row>
    <row r="19" spans="1:9" x14ac:dyDescent="0.3">
      <c r="A19" s="47" t="s">
        <v>106</v>
      </c>
      <c r="B19" s="48">
        <v>8</v>
      </c>
      <c r="C19" s="48">
        <v>14</v>
      </c>
      <c r="D19" s="48">
        <v>86</v>
      </c>
      <c r="E19" s="48">
        <v>129</v>
      </c>
      <c r="F19" s="49">
        <v>50.88</v>
      </c>
      <c r="G19" s="13"/>
      <c r="H19" s="13"/>
      <c r="I19" s="13"/>
    </row>
    <row r="20" spans="1:9" x14ac:dyDescent="0.3">
      <c r="A20" s="50" t="s">
        <v>107</v>
      </c>
      <c r="B20" s="51">
        <v>939</v>
      </c>
      <c r="C20" s="51">
        <v>2319</v>
      </c>
      <c r="D20" s="51">
        <v>6859</v>
      </c>
      <c r="E20" s="51">
        <v>11941</v>
      </c>
      <c r="F20" s="52">
        <v>74.09</v>
      </c>
      <c r="G20" s="13"/>
      <c r="H20" s="13"/>
      <c r="I20" s="13"/>
    </row>
    <row r="21" spans="1:9" x14ac:dyDescent="0.3">
      <c r="A21" s="47" t="s">
        <v>108</v>
      </c>
      <c r="B21" s="48">
        <v>16</v>
      </c>
      <c r="C21" s="48">
        <v>13</v>
      </c>
      <c r="D21" s="48">
        <v>96</v>
      </c>
      <c r="E21" s="48">
        <v>98</v>
      </c>
      <c r="F21" s="49">
        <v>1.79</v>
      </c>
      <c r="G21" s="13"/>
      <c r="H21" s="13"/>
      <c r="I21" s="13"/>
    </row>
    <row r="22" spans="1:9" x14ac:dyDescent="0.3">
      <c r="A22" s="50" t="s">
        <v>109</v>
      </c>
      <c r="B22" s="51">
        <v>336</v>
      </c>
      <c r="C22" s="51">
        <v>87</v>
      </c>
      <c r="D22" s="51">
        <v>706</v>
      </c>
      <c r="E22" s="51">
        <v>612</v>
      </c>
      <c r="F22" s="52">
        <v>-13.4</v>
      </c>
      <c r="G22" s="13"/>
      <c r="H22" s="13"/>
      <c r="I22" s="13"/>
    </row>
    <row r="23" spans="1:9" x14ac:dyDescent="0.3">
      <c r="A23" s="47" t="s">
        <v>110</v>
      </c>
      <c r="B23" s="48">
        <v>42</v>
      </c>
      <c r="C23" s="48">
        <v>19</v>
      </c>
      <c r="D23" s="48">
        <v>157</v>
      </c>
      <c r="E23" s="48">
        <v>268</v>
      </c>
      <c r="F23" s="49">
        <v>71.180000000000007</v>
      </c>
      <c r="G23" s="13"/>
      <c r="H23" s="13"/>
      <c r="I23" s="13"/>
    </row>
    <row r="24" spans="1:9" x14ac:dyDescent="0.3">
      <c r="A24" s="50" t="s">
        <v>111</v>
      </c>
      <c r="B24" s="51">
        <v>156</v>
      </c>
      <c r="C24" s="51">
        <v>207</v>
      </c>
      <c r="D24" s="51">
        <v>932</v>
      </c>
      <c r="E24" s="51">
        <v>1014</v>
      </c>
      <c r="F24" s="52">
        <v>8.81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131</v>
      </c>
      <c r="C26" s="51">
        <v>154</v>
      </c>
      <c r="D26" s="51">
        <v>387</v>
      </c>
      <c r="E26" s="51">
        <v>500</v>
      </c>
      <c r="F26" s="52">
        <v>29.19</v>
      </c>
      <c r="G26" s="13"/>
      <c r="H26" s="13"/>
      <c r="I26" s="13"/>
    </row>
    <row r="27" spans="1:9" x14ac:dyDescent="0.3">
      <c r="A27" s="47" t="s">
        <v>114</v>
      </c>
      <c r="B27" s="48">
        <v>1590</v>
      </c>
      <c r="C27" s="48">
        <v>1291</v>
      </c>
      <c r="D27" s="48">
        <v>11473</v>
      </c>
      <c r="E27" s="48">
        <v>10475</v>
      </c>
      <c r="F27" s="49">
        <v>-8.6999999999999993</v>
      </c>
      <c r="G27" s="13"/>
      <c r="H27" s="13"/>
      <c r="I27" s="13"/>
    </row>
    <row r="28" spans="1:9" x14ac:dyDescent="0.3">
      <c r="A28" s="50" t="s">
        <v>115</v>
      </c>
      <c r="B28" s="51">
        <v>736</v>
      </c>
      <c r="C28" s="51">
        <v>282</v>
      </c>
      <c r="D28" s="51">
        <v>3098</v>
      </c>
      <c r="E28" s="51">
        <v>2209</v>
      </c>
      <c r="F28" s="52">
        <v>-28.7</v>
      </c>
      <c r="G28" s="13"/>
      <c r="H28" s="13"/>
      <c r="I28" s="13"/>
    </row>
    <row r="29" spans="1:9" x14ac:dyDescent="0.3">
      <c r="A29" s="47" t="s">
        <v>116</v>
      </c>
      <c r="B29" s="48">
        <v>204</v>
      </c>
      <c r="C29" s="48">
        <v>340</v>
      </c>
      <c r="D29" s="48">
        <v>2795</v>
      </c>
      <c r="E29" s="48">
        <v>3723</v>
      </c>
      <c r="F29" s="49">
        <v>33.21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177</v>
      </c>
      <c r="C31" s="48">
        <v>254</v>
      </c>
      <c r="D31" s="48">
        <v>668</v>
      </c>
      <c r="E31" s="48">
        <v>880</v>
      </c>
      <c r="F31" s="49">
        <v>31.69</v>
      </c>
      <c r="G31" s="13"/>
      <c r="H31" s="13"/>
      <c r="I31" s="13"/>
    </row>
    <row r="32" spans="1:9" x14ac:dyDescent="0.3">
      <c r="A32" s="50" t="s">
        <v>119</v>
      </c>
      <c r="B32" s="51">
        <v>87</v>
      </c>
      <c r="C32" s="51">
        <v>87</v>
      </c>
      <c r="D32" s="51">
        <v>1035</v>
      </c>
      <c r="E32" s="51">
        <v>930</v>
      </c>
      <c r="F32" s="52">
        <v>-10.1</v>
      </c>
      <c r="G32" s="13"/>
      <c r="H32" s="13"/>
      <c r="I32" s="13"/>
    </row>
    <row r="33" spans="1:9" x14ac:dyDescent="0.3">
      <c r="A33" s="47" t="s">
        <v>120</v>
      </c>
      <c r="B33" s="48">
        <v>3073</v>
      </c>
      <c r="C33" s="48">
        <v>3086</v>
      </c>
      <c r="D33" s="48">
        <v>16215</v>
      </c>
      <c r="E33" s="48">
        <v>16188</v>
      </c>
      <c r="F33" s="49">
        <v>-0.16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19423</v>
      </c>
      <c r="C35" s="54">
        <v>16276</v>
      </c>
      <c r="D35" s="54">
        <v>87034</v>
      </c>
      <c r="E35" s="54">
        <v>88545</v>
      </c>
      <c r="F35" s="55">
        <v>1.74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D8C32-AB57-4A37-9528-20345E3494ED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132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8609</v>
      </c>
      <c r="C7" s="48">
        <v>5453</v>
      </c>
      <c r="D7" s="48">
        <v>22468</v>
      </c>
      <c r="E7" s="48">
        <v>20225</v>
      </c>
      <c r="F7" s="49">
        <v>-9.98</v>
      </c>
      <c r="G7" s="13"/>
      <c r="H7" s="13"/>
      <c r="I7" s="13"/>
    </row>
    <row r="8" spans="1:12" x14ac:dyDescent="0.3">
      <c r="A8" s="50" t="s">
        <v>95</v>
      </c>
      <c r="B8" s="51">
        <v>1168</v>
      </c>
      <c r="C8" s="51">
        <v>1189</v>
      </c>
      <c r="D8" s="51">
        <v>7463</v>
      </c>
      <c r="E8" s="51">
        <v>6164</v>
      </c>
      <c r="F8" s="52">
        <v>-17.41</v>
      </c>
      <c r="G8" s="13"/>
      <c r="H8" s="13"/>
      <c r="I8" s="13"/>
    </row>
    <row r="9" spans="1:12" x14ac:dyDescent="0.3">
      <c r="A9" s="47" t="s">
        <v>96</v>
      </c>
      <c r="B9" s="48">
        <v>1990</v>
      </c>
      <c r="C9" s="48">
        <v>4952</v>
      </c>
      <c r="D9" s="48">
        <v>20412</v>
      </c>
      <c r="E9" s="48">
        <v>21882</v>
      </c>
      <c r="F9" s="49">
        <v>7.2</v>
      </c>
      <c r="G9" s="13"/>
      <c r="H9" s="13"/>
      <c r="I9" s="13"/>
    </row>
    <row r="10" spans="1:12" x14ac:dyDescent="0.3">
      <c r="A10" s="50" t="s">
        <v>97</v>
      </c>
      <c r="B10" s="51">
        <v>3251</v>
      </c>
      <c r="C10" s="51">
        <v>6198</v>
      </c>
      <c r="D10" s="51">
        <v>26821</v>
      </c>
      <c r="E10" s="51">
        <v>27081</v>
      </c>
      <c r="F10" s="52">
        <v>0.97</v>
      </c>
      <c r="G10" s="13"/>
      <c r="H10" s="13"/>
      <c r="I10" s="13"/>
    </row>
    <row r="11" spans="1:12" x14ac:dyDescent="0.3">
      <c r="A11" s="47" t="s">
        <v>98</v>
      </c>
      <c r="B11" s="48">
        <v>133145</v>
      </c>
      <c r="C11" s="48">
        <v>226162</v>
      </c>
      <c r="D11" s="48">
        <v>1000889</v>
      </c>
      <c r="E11" s="48">
        <v>1361269</v>
      </c>
      <c r="F11" s="49">
        <v>36.01</v>
      </c>
      <c r="G11" s="13"/>
      <c r="H11" s="13"/>
      <c r="I11" s="13"/>
    </row>
    <row r="12" spans="1:12" x14ac:dyDescent="0.3">
      <c r="A12" s="50" t="s">
        <v>99</v>
      </c>
      <c r="B12" s="51">
        <v>3862</v>
      </c>
      <c r="C12" s="51">
        <v>6054</v>
      </c>
      <c r="D12" s="51">
        <v>32191</v>
      </c>
      <c r="E12" s="51">
        <v>43650</v>
      </c>
      <c r="F12" s="52">
        <v>35.6</v>
      </c>
      <c r="G12" s="13"/>
      <c r="H12" s="13"/>
      <c r="I12" s="13"/>
    </row>
    <row r="13" spans="1:12" x14ac:dyDescent="0.3">
      <c r="A13" s="47" t="s">
        <v>100</v>
      </c>
      <c r="B13" s="48">
        <v>2226</v>
      </c>
      <c r="C13" s="48">
        <v>3524</v>
      </c>
      <c r="D13" s="48">
        <v>19643</v>
      </c>
      <c r="E13" s="48">
        <v>16955</v>
      </c>
      <c r="F13" s="49">
        <v>-13.68</v>
      </c>
      <c r="G13" s="13"/>
      <c r="H13" s="13"/>
      <c r="I13" s="13"/>
    </row>
    <row r="14" spans="1:12" x14ac:dyDescent="0.3">
      <c r="A14" s="50" t="s">
        <v>101</v>
      </c>
      <c r="B14" s="51">
        <v>68064</v>
      </c>
      <c r="C14" s="51">
        <v>98978</v>
      </c>
      <c r="D14" s="51">
        <v>486053</v>
      </c>
      <c r="E14" s="51">
        <v>653156</v>
      </c>
      <c r="F14" s="52">
        <v>34.380000000000003</v>
      </c>
      <c r="G14" s="13"/>
      <c r="H14" s="13"/>
      <c r="I14" s="13"/>
    </row>
    <row r="15" spans="1:12" x14ac:dyDescent="0.3">
      <c r="A15" s="47" t="s">
        <v>102</v>
      </c>
      <c r="B15" s="48">
        <v>8846</v>
      </c>
      <c r="C15" s="48">
        <v>10069</v>
      </c>
      <c r="D15" s="48">
        <v>54505</v>
      </c>
      <c r="E15" s="48">
        <v>57815</v>
      </c>
      <c r="F15" s="49">
        <v>6.07</v>
      </c>
      <c r="G15" s="13"/>
      <c r="H15" s="13"/>
      <c r="I15" s="13"/>
    </row>
    <row r="16" spans="1:12" x14ac:dyDescent="0.3">
      <c r="A16" s="50" t="s">
        <v>103</v>
      </c>
      <c r="B16" s="51">
        <v>19372</v>
      </c>
      <c r="C16" s="51">
        <v>12043</v>
      </c>
      <c r="D16" s="51">
        <v>92560</v>
      </c>
      <c r="E16" s="51">
        <v>85937</v>
      </c>
      <c r="F16" s="52">
        <v>-7.16</v>
      </c>
      <c r="G16" s="13"/>
      <c r="H16" s="13"/>
      <c r="I16" s="13"/>
    </row>
    <row r="17" spans="1:9" x14ac:dyDescent="0.3">
      <c r="A17" s="47" t="s">
        <v>104</v>
      </c>
      <c r="B17" s="48">
        <v>2572</v>
      </c>
      <c r="C17" s="48">
        <v>3154</v>
      </c>
      <c r="D17" s="48">
        <v>14512</v>
      </c>
      <c r="E17" s="48">
        <v>15973</v>
      </c>
      <c r="F17" s="49">
        <v>10.07</v>
      </c>
      <c r="G17" s="13"/>
      <c r="H17" s="13"/>
      <c r="I17" s="13"/>
    </row>
    <row r="18" spans="1:9" x14ac:dyDescent="0.3">
      <c r="A18" s="50" t="s">
        <v>105</v>
      </c>
      <c r="B18" s="51">
        <v>49954</v>
      </c>
      <c r="C18" s="51">
        <v>38248</v>
      </c>
      <c r="D18" s="51">
        <v>303661</v>
      </c>
      <c r="E18" s="51">
        <v>213030</v>
      </c>
      <c r="F18" s="52">
        <v>-29.85</v>
      </c>
      <c r="G18" s="13"/>
      <c r="H18" s="13"/>
      <c r="I18" s="13"/>
    </row>
    <row r="19" spans="1:9" x14ac:dyDescent="0.3">
      <c r="A19" s="47" t="s">
        <v>106</v>
      </c>
      <c r="B19" s="48">
        <v>2027</v>
      </c>
      <c r="C19" s="48">
        <v>1568</v>
      </c>
      <c r="D19" s="48">
        <v>5742</v>
      </c>
      <c r="E19" s="48">
        <v>8767</v>
      </c>
      <c r="F19" s="49">
        <v>52.68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9538</v>
      </c>
      <c r="E20" s="51">
        <v>19676</v>
      </c>
      <c r="F20" s="52">
        <v>106.29</v>
      </c>
      <c r="G20" s="13"/>
      <c r="H20" s="13"/>
      <c r="I20" s="13"/>
    </row>
    <row r="21" spans="1:9" x14ac:dyDescent="0.3">
      <c r="A21" s="47" t="s">
        <v>108</v>
      </c>
      <c r="B21" s="48">
        <v>10350</v>
      </c>
      <c r="C21" s="48">
        <v>12002</v>
      </c>
      <c r="D21" s="48">
        <v>74238</v>
      </c>
      <c r="E21" s="48">
        <v>82657</v>
      </c>
      <c r="F21" s="49">
        <v>11.34</v>
      </c>
      <c r="G21" s="13"/>
      <c r="H21" s="13"/>
      <c r="I21" s="13"/>
    </row>
    <row r="22" spans="1:9" x14ac:dyDescent="0.3">
      <c r="A22" s="50" t="s">
        <v>109</v>
      </c>
      <c r="B22" s="51">
        <v>200486</v>
      </c>
      <c r="C22" s="51">
        <v>186811</v>
      </c>
      <c r="D22" s="51">
        <v>1247984</v>
      </c>
      <c r="E22" s="51">
        <v>1141212</v>
      </c>
      <c r="F22" s="52">
        <v>-8.56</v>
      </c>
      <c r="G22" s="13"/>
      <c r="H22" s="13"/>
      <c r="I22" s="13"/>
    </row>
    <row r="23" spans="1:9" x14ac:dyDescent="0.3">
      <c r="A23" s="47" t="s">
        <v>110</v>
      </c>
      <c r="B23" s="48">
        <v>2808</v>
      </c>
      <c r="C23" s="48">
        <v>3780</v>
      </c>
      <c r="D23" s="48">
        <v>35602</v>
      </c>
      <c r="E23" s="48">
        <v>23272</v>
      </c>
      <c r="F23" s="49">
        <v>-34.630000000000003</v>
      </c>
      <c r="G23" s="13"/>
      <c r="H23" s="13"/>
      <c r="I23" s="13"/>
    </row>
    <row r="24" spans="1:9" x14ac:dyDescent="0.3">
      <c r="A24" s="50" t="s">
        <v>111</v>
      </c>
      <c r="B24" s="51">
        <v>3109</v>
      </c>
      <c r="C24" s="51">
        <v>3888</v>
      </c>
      <c r="D24" s="51">
        <v>14916</v>
      </c>
      <c r="E24" s="51">
        <v>15737</v>
      </c>
      <c r="F24" s="52">
        <v>5.5</v>
      </c>
      <c r="G24" s="13"/>
      <c r="H24" s="13"/>
      <c r="I24" s="13"/>
    </row>
    <row r="25" spans="1:9" x14ac:dyDescent="0.3">
      <c r="A25" s="47" t="s">
        <v>112</v>
      </c>
      <c r="B25" s="48">
        <v>70</v>
      </c>
      <c r="C25" s="48">
        <v>51</v>
      </c>
      <c r="D25" s="48">
        <v>1894</v>
      </c>
      <c r="E25" s="48">
        <v>83</v>
      </c>
      <c r="F25" s="49">
        <v>-95.62</v>
      </c>
      <c r="G25" s="13"/>
      <c r="H25" s="13"/>
      <c r="I25" s="13"/>
    </row>
    <row r="26" spans="1:9" x14ac:dyDescent="0.3">
      <c r="A26" s="50" t="s">
        <v>113</v>
      </c>
      <c r="B26" s="51">
        <v>1435</v>
      </c>
      <c r="C26" s="51">
        <v>968</v>
      </c>
      <c r="D26" s="51">
        <v>10422</v>
      </c>
      <c r="E26" s="51">
        <v>6371</v>
      </c>
      <c r="F26" s="52">
        <v>-38.869999999999997</v>
      </c>
      <c r="G26" s="13"/>
      <c r="H26" s="13"/>
      <c r="I26" s="13"/>
    </row>
    <row r="27" spans="1:9" x14ac:dyDescent="0.3">
      <c r="A27" s="47" t="s">
        <v>114</v>
      </c>
      <c r="B27" s="48">
        <v>1372</v>
      </c>
      <c r="C27" s="48">
        <v>2169</v>
      </c>
      <c r="D27" s="48">
        <v>10273</v>
      </c>
      <c r="E27" s="48">
        <v>12544</v>
      </c>
      <c r="F27" s="49">
        <v>22.11</v>
      </c>
      <c r="G27" s="13"/>
      <c r="H27" s="13"/>
      <c r="I27" s="13"/>
    </row>
    <row r="28" spans="1:9" x14ac:dyDescent="0.3">
      <c r="A28" s="50" t="s">
        <v>115</v>
      </c>
      <c r="B28" s="51">
        <v>38739</v>
      </c>
      <c r="C28" s="51">
        <v>37626</v>
      </c>
      <c r="D28" s="51">
        <v>268979</v>
      </c>
      <c r="E28" s="51">
        <v>218000</v>
      </c>
      <c r="F28" s="52">
        <v>-18.95</v>
      </c>
      <c r="G28" s="13"/>
      <c r="H28" s="13"/>
      <c r="I28" s="13"/>
    </row>
    <row r="29" spans="1:9" x14ac:dyDescent="0.3">
      <c r="A29" s="47" t="s">
        <v>116</v>
      </c>
      <c r="B29" s="48">
        <v>1950</v>
      </c>
      <c r="C29" s="48">
        <v>1190</v>
      </c>
      <c r="D29" s="48">
        <v>12045</v>
      </c>
      <c r="E29" s="48">
        <v>10383</v>
      </c>
      <c r="F29" s="49">
        <v>-13.8</v>
      </c>
      <c r="G29" s="13"/>
      <c r="H29" s="13"/>
      <c r="I29" s="13"/>
    </row>
    <row r="30" spans="1:9" x14ac:dyDescent="0.3">
      <c r="A30" s="50" t="s">
        <v>117</v>
      </c>
      <c r="B30" s="51">
        <v>1814</v>
      </c>
      <c r="C30" s="51">
        <v>2027</v>
      </c>
      <c r="D30" s="51">
        <v>12404</v>
      </c>
      <c r="E30" s="51">
        <v>11157</v>
      </c>
      <c r="F30" s="52">
        <v>-10.050000000000001</v>
      </c>
      <c r="G30" s="13"/>
      <c r="H30" s="13"/>
      <c r="I30" s="13"/>
    </row>
    <row r="31" spans="1:9" x14ac:dyDescent="0.3">
      <c r="A31" s="47" t="s">
        <v>118</v>
      </c>
      <c r="B31" s="48">
        <v>9257</v>
      </c>
      <c r="C31" s="48">
        <v>7249</v>
      </c>
      <c r="D31" s="48">
        <v>36023</v>
      </c>
      <c r="E31" s="48">
        <v>41171</v>
      </c>
      <c r="F31" s="49">
        <v>14.29</v>
      </c>
      <c r="G31" s="13"/>
      <c r="H31" s="13"/>
      <c r="I31" s="13"/>
    </row>
    <row r="32" spans="1:9" x14ac:dyDescent="0.3">
      <c r="A32" s="50" t="s">
        <v>119</v>
      </c>
      <c r="B32" s="51">
        <v>31209</v>
      </c>
      <c r="C32" s="51">
        <v>30308</v>
      </c>
      <c r="D32" s="51">
        <v>150828</v>
      </c>
      <c r="E32" s="51">
        <v>205079</v>
      </c>
      <c r="F32" s="52">
        <v>35.97</v>
      </c>
      <c r="G32" s="13"/>
      <c r="H32" s="13"/>
      <c r="I32" s="13"/>
    </row>
    <row r="33" spans="1:9" x14ac:dyDescent="0.3">
      <c r="A33" s="47" t="s">
        <v>120</v>
      </c>
      <c r="B33" s="48">
        <v>14369</v>
      </c>
      <c r="C33" s="48">
        <v>11847</v>
      </c>
      <c r="D33" s="48">
        <v>61350</v>
      </c>
      <c r="E33" s="48">
        <v>60595</v>
      </c>
      <c r="F33" s="49">
        <v>-1.23</v>
      </c>
      <c r="G33" s="13"/>
      <c r="H33" s="13"/>
      <c r="I33" s="13"/>
    </row>
    <row r="34" spans="1:9" x14ac:dyDescent="0.3">
      <c r="A34" s="50" t="s">
        <v>121</v>
      </c>
      <c r="B34" s="51">
        <v>231</v>
      </c>
      <c r="C34" s="51">
        <v>558</v>
      </c>
      <c r="D34" s="51">
        <v>2360</v>
      </c>
      <c r="E34" s="51">
        <v>4186</v>
      </c>
      <c r="F34" s="52">
        <v>77.37</v>
      </c>
      <c r="G34" s="13"/>
      <c r="H34" s="13"/>
      <c r="I34" s="13"/>
    </row>
    <row r="35" spans="1:9" x14ac:dyDescent="0.3">
      <c r="A35" s="53" t="s">
        <v>122</v>
      </c>
      <c r="B35" s="54">
        <v>622285</v>
      </c>
      <c r="C35" s="54">
        <v>718066</v>
      </c>
      <c r="D35" s="54">
        <v>4035776</v>
      </c>
      <c r="E35" s="54">
        <v>4384027</v>
      </c>
      <c r="F35" s="55">
        <v>8.6300000000000008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F1F03-95BD-4DAB-833C-4FC9EFD7506A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133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2612</v>
      </c>
      <c r="C7" s="48">
        <v>1870</v>
      </c>
      <c r="D7" s="48">
        <v>13135</v>
      </c>
      <c r="E7" s="48">
        <v>11883</v>
      </c>
      <c r="F7" s="49">
        <v>-9.5299999999999994</v>
      </c>
      <c r="G7" s="13"/>
      <c r="H7" s="13"/>
      <c r="I7" s="13"/>
    </row>
    <row r="8" spans="1:12" x14ac:dyDescent="0.3">
      <c r="A8" s="50" t="s">
        <v>95</v>
      </c>
      <c r="B8" s="51">
        <v>77</v>
      </c>
      <c r="C8" s="51">
        <v>501</v>
      </c>
      <c r="D8" s="51">
        <v>585</v>
      </c>
      <c r="E8" s="51">
        <v>1343</v>
      </c>
      <c r="F8" s="52">
        <v>129.57</v>
      </c>
      <c r="G8" s="13"/>
      <c r="H8" s="13"/>
      <c r="I8" s="13"/>
    </row>
    <row r="9" spans="1:12" x14ac:dyDescent="0.3">
      <c r="A9" s="47" t="s">
        <v>96</v>
      </c>
      <c r="B9" s="48">
        <v>977</v>
      </c>
      <c r="C9" s="48">
        <v>3069</v>
      </c>
      <c r="D9" s="48">
        <v>11665</v>
      </c>
      <c r="E9" s="48">
        <v>12141</v>
      </c>
      <c r="F9" s="49">
        <v>4.08</v>
      </c>
      <c r="G9" s="13"/>
      <c r="H9" s="13"/>
      <c r="I9" s="13"/>
    </row>
    <row r="10" spans="1:12" x14ac:dyDescent="0.3">
      <c r="A10" s="50" t="s">
        <v>97</v>
      </c>
      <c r="B10" s="51">
        <v>818</v>
      </c>
      <c r="C10" s="51">
        <v>1869</v>
      </c>
      <c r="D10" s="51">
        <v>8913</v>
      </c>
      <c r="E10" s="51">
        <v>8088</v>
      </c>
      <c r="F10" s="52">
        <v>-9.26</v>
      </c>
      <c r="G10" s="13"/>
      <c r="H10" s="13"/>
      <c r="I10" s="13"/>
    </row>
    <row r="11" spans="1:12" x14ac:dyDescent="0.3">
      <c r="A11" s="47" t="s">
        <v>98</v>
      </c>
      <c r="B11" s="48">
        <v>116841</v>
      </c>
      <c r="C11" s="48">
        <v>212764</v>
      </c>
      <c r="D11" s="48">
        <v>900620</v>
      </c>
      <c r="E11" s="48">
        <v>1278182</v>
      </c>
      <c r="F11" s="49">
        <v>41.92</v>
      </c>
      <c r="G11" s="13"/>
      <c r="H11" s="13"/>
      <c r="I11" s="13"/>
    </row>
    <row r="12" spans="1:12" x14ac:dyDescent="0.3">
      <c r="A12" s="50" t="s">
        <v>99</v>
      </c>
      <c r="B12" s="51">
        <v>573</v>
      </c>
      <c r="C12" s="51">
        <v>3466</v>
      </c>
      <c r="D12" s="51">
        <v>7183</v>
      </c>
      <c r="E12" s="51">
        <v>15169</v>
      </c>
      <c r="F12" s="52">
        <v>111.18</v>
      </c>
      <c r="G12" s="13"/>
      <c r="H12" s="13"/>
      <c r="I12" s="13"/>
    </row>
    <row r="13" spans="1:12" x14ac:dyDescent="0.3">
      <c r="A13" s="47" t="s">
        <v>100</v>
      </c>
      <c r="B13" s="48">
        <v>395</v>
      </c>
      <c r="C13" s="48">
        <v>396</v>
      </c>
      <c r="D13" s="48">
        <v>1863</v>
      </c>
      <c r="E13" s="48">
        <v>2483</v>
      </c>
      <c r="F13" s="49">
        <v>33.28</v>
      </c>
      <c r="G13" s="13"/>
      <c r="H13" s="13"/>
      <c r="I13" s="13"/>
    </row>
    <row r="14" spans="1:12" x14ac:dyDescent="0.3">
      <c r="A14" s="50" t="s">
        <v>101</v>
      </c>
      <c r="B14" s="51">
        <v>59106</v>
      </c>
      <c r="C14" s="51">
        <v>88205</v>
      </c>
      <c r="D14" s="51">
        <v>418706</v>
      </c>
      <c r="E14" s="51">
        <v>591258</v>
      </c>
      <c r="F14" s="52">
        <v>41.21</v>
      </c>
      <c r="G14" s="13"/>
      <c r="H14" s="13"/>
      <c r="I14" s="13"/>
    </row>
    <row r="15" spans="1:12" x14ac:dyDescent="0.3">
      <c r="A15" s="47" t="s">
        <v>102</v>
      </c>
      <c r="B15" s="48">
        <v>4689</v>
      </c>
      <c r="C15" s="48">
        <v>5336</v>
      </c>
      <c r="D15" s="48">
        <v>28887</v>
      </c>
      <c r="E15" s="48">
        <v>30643</v>
      </c>
      <c r="F15" s="49">
        <v>6.08</v>
      </c>
      <c r="G15" s="13"/>
      <c r="H15" s="13"/>
      <c r="I15" s="13"/>
    </row>
    <row r="16" spans="1:12" x14ac:dyDescent="0.3">
      <c r="A16" s="50" t="s">
        <v>103</v>
      </c>
      <c r="B16" s="51">
        <v>747</v>
      </c>
      <c r="C16" s="51">
        <v>1079</v>
      </c>
      <c r="D16" s="51">
        <v>7197</v>
      </c>
      <c r="E16" s="51">
        <v>6959</v>
      </c>
      <c r="F16" s="52">
        <v>-3.31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49185</v>
      </c>
      <c r="C18" s="51">
        <v>37537</v>
      </c>
      <c r="D18" s="51">
        <v>295341</v>
      </c>
      <c r="E18" s="51">
        <v>204558</v>
      </c>
      <c r="F18" s="52">
        <v>-30.74</v>
      </c>
      <c r="G18" s="13"/>
      <c r="H18" s="13"/>
      <c r="I18" s="13"/>
    </row>
    <row r="19" spans="1:9" x14ac:dyDescent="0.3">
      <c r="A19" s="47" t="s">
        <v>106</v>
      </c>
      <c r="B19" s="48">
        <v>1469</v>
      </c>
      <c r="C19" s="48">
        <v>919</v>
      </c>
      <c r="D19" s="48">
        <v>3806</v>
      </c>
      <c r="E19" s="48">
        <v>4003</v>
      </c>
      <c r="F19" s="49">
        <v>5.18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9538</v>
      </c>
      <c r="E20" s="51">
        <v>19225</v>
      </c>
      <c r="F20" s="52">
        <v>101.56</v>
      </c>
      <c r="G20" s="13"/>
      <c r="H20" s="13"/>
      <c r="I20" s="13"/>
    </row>
    <row r="21" spans="1:9" x14ac:dyDescent="0.3">
      <c r="A21" s="47" t="s">
        <v>108</v>
      </c>
      <c r="B21" s="48">
        <v>9399</v>
      </c>
      <c r="C21" s="48">
        <v>10436</v>
      </c>
      <c r="D21" s="48">
        <v>63519</v>
      </c>
      <c r="E21" s="48">
        <v>75213</v>
      </c>
      <c r="F21" s="49">
        <v>18.41</v>
      </c>
      <c r="G21" s="13"/>
      <c r="H21" s="13"/>
      <c r="I21" s="13"/>
    </row>
    <row r="22" spans="1:9" x14ac:dyDescent="0.3">
      <c r="A22" s="50" t="s">
        <v>109</v>
      </c>
      <c r="B22" s="51">
        <v>187275</v>
      </c>
      <c r="C22" s="51">
        <v>168056</v>
      </c>
      <c r="D22" s="51">
        <v>1126048</v>
      </c>
      <c r="E22" s="51">
        <v>1043300</v>
      </c>
      <c r="F22" s="52">
        <v>-7.35</v>
      </c>
      <c r="G22" s="13"/>
      <c r="H22" s="13"/>
      <c r="I22" s="13"/>
    </row>
    <row r="23" spans="1:9" x14ac:dyDescent="0.3">
      <c r="A23" s="47" t="s">
        <v>110</v>
      </c>
      <c r="B23" s="48">
        <v>1793</v>
      </c>
      <c r="C23" s="48">
        <v>1873</v>
      </c>
      <c r="D23" s="48">
        <v>15466</v>
      </c>
      <c r="E23" s="48">
        <v>10841</v>
      </c>
      <c r="F23" s="49">
        <v>-29.9</v>
      </c>
      <c r="G23" s="13"/>
      <c r="H23" s="13"/>
      <c r="I23" s="13"/>
    </row>
    <row r="24" spans="1:9" x14ac:dyDescent="0.3">
      <c r="A24" s="50" t="s">
        <v>111</v>
      </c>
      <c r="B24" s="51">
        <v>1775</v>
      </c>
      <c r="C24" s="51">
        <v>2441</v>
      </c>
      <c r="D24" s="51">
        <v>8440</v>
      </c>
      <c r="E24" s="51">
        <v>8993</v>
      </c>
      <c r="F24" s="52">
        <v>6.55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458</v>
      </c>
      <c r="C26" s="51">
        <v>412</v>
      </c>
      <c r="D26" s="51">
        <v>4165</v>
      </c>
      <c r="E26" s="51">
        <v>3250</v>
      </c>
      <c r="F26" s="52">
        <v>-21.97</v>
      </c>
      <c r="G26" s="13"/>
      <c r="H26" s="13"/>
      <c r="I26" s="13"/>
    </row>
    <row r="27" spans="1:9" x14ac:dyDescent="0.3">
      <c r="A27" s="47" t="s">
        <v>114</v>
      </c>
      <c r="B27" s="48">
        <v>427</v>
      </c>
      <c r="C27" s="48">
        <v>1119</v>
      </c>
      <c r="D27" s="48">
        <v>3579</v>
      </c>
      <c r="E27" s="48">
        <v>4395</v>
      </c>
      <c r="F27" s="49">
        <v>22.8</v>
      </c>
      <c r="G27" s="13"/>
      <c r="H27" s="13"/>
      <c r="I27" s="13"/>
    </row>
    <row r="28" spans="1:9" x14ac:dyDescent="0.3">
      <c r="A28" s="50" t="s">
        <v>115</v>
      </c>
      <c r="B28" s="51">
        <v>31893</v>
      </c>
      <c r="C28" s="51">
        <v>32808</v>
      </c>
      <c r="D28" s="51">
        <v>195614</v>
      </c>
      <c r="E28" s="51">
        <v>186840</v>
      </c>
      <c r="F28" s="52">
        <v>-4.49</v>
      </c>
      <c r="G28" s="13"/>
      <c r="H28" s="13"/>
      <c r="I28" s="13"/>
    </row>
    <row r="29" spans="1:9" x14ac:dyDescent="0.3">
      <c r="A29" s="47" t="s">
        <v>116</v>
      </c>
      <c r="B29" s="48">
        <v>930</v>
      </c>
      <c r="C29" s="48">
        <v>562</v>
      </c>
      <c r="D29" s="48">
        <v>5873</v>
      </c>
      <c r="E29" s="48">
        <v>5214</v>
      </c>
      <c r="F29" s="49">
        <v>-11.22</v>
      </c>
      <c r="G29" s="13"/>
      <c r="H29" s="13"/>
      <c r="I29" s="13"/>
    </row>
    <row r="30" spans="1:9" x14ac:dyDescent="0.3">
      <c r="A30" s="50" t="s">
        <v>117</v>
      </c>
      <c r="B30" s="51">
        <v>825</v>
      </c>
      <c r="C30" s="51">
        <v>1333</v>
      </c>
      <c r="D30" s="51">
        <v>6251</v>
      </c>
      <c r="E30" s="51">
        <v>7219</v>
      </c>
      <c r="F30" s="52">
        <v>15.49</v>
      </c>
      <c r="G30" s="13"/>
      <c r="H30" s="13"/>
      <c r="I30" s="13"/>
    </row>
    <row r="31" spans="1:9" x14ac:dyDescent="0.3">
      <c r="A31" s="47" t="s">
        <v>118</v>
      </c>
      <c r="B31" s="48">
        <v>5127</v>
      </c>
      <c r="C31" s="48">
        <v>3962</v>
      </c>
      <c r="D31" s="48">
        <v>12317</v>
      </c>
      <c r="E31" s="48">
        <v>19130</v>
      </c>
      <c r="F31" s="49">
        <v>55.31</v>
      </c>
      <c r="G31" s="13"/>
      <c r="H31" s="13"/>
      <c r="I31" s="13"/>
    </row>
    <row r="32" spans="1:9" x14ac:dyDescent="0.3">
      <c r="A32" s="50" t="s">
        <v>119</v>
      </c>
      <c r="B32" s="51">
        <v>26026</v>
      </c>
      <c r="C32" s="51">
        <v>25602</v>
      </c>
      <c r="D32" s="51">
        <v>122810</v>
      </c>
      <c r="E32" s="51">
        <v>178592</v>
      </c>
      <c r="F32" s="52">
        <v>45.42</v>
      </c>
      <c r="G32" s="13"/>
      <c r="H32" s="13"/>
      <c r="I32" s="13"/>
    </row>
    <row r="33" spans="1:9" x14ac:dyDescent="0.3">
      <c r="A33" s="47" t="s">
        <v>120</v>
      </c>
      <c r="B33" s="48">
        <v>7960</v>
      </c>
      <c r="C33" s="48">
        <v>6355</v>
      </c>
      <c r="D33" s="48">
        <v>30957</v>
      </c>
      <c r="E33" s="48">
        <v>29416</v>
      </c>
      <c r="F33" s="49">
        <v>-4.9800000000000004</v>
      </c>
      <c r="G33" s="13"/>
      <c r="H33" s="13"/>
      <c r="I33" s="13"/>
    </row>
    <row r="34" spans="1:9" x14ac:dyDescent="0.3">
      <c r="A34" s="50" t="s">
        <v>121</v>
      </c>
      <c r="B34" s="51">
        <v>35</v>
      </c>
      <c r="C34" s="51">
        <v>107</v>
      </c>
      <c r="D34" s="51">
        <v>696</v>
      </c>
      <c r="E34" s="51">
        <v>983</v>
      </c>
      <c r="F34" s="52">
        <v>41.24</v>
      </c>
      <c r="G34" s="13"/>
      <c r="H34" s="13"/>
      <c r="I34" s="13"/>
    </row>
    <row r="35" spans="1:9" x14ac:dyDescent="0.3">
      <c r="A35" s="53" t="s">
        <v>122</v>
      </c>
      <c r="B35" s="54">
        <v>511412</v>
      </c>
      <c r="C35" s="54">
        <v>612077</v>
      </c>
      <c r="D35" s="54">
        <v>3303174</v>
      </c>
      <c r="E35" s="54">
        <v>3759321</v>
      </c>
      <c r="F35" s="55">
        <v>13.81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DD485-876A-4CE8-BF93-F249ACFB0BAF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5</v>
      </c>
      <c r="D8" s="51">
        <v>0</v>
      </c>
      <c r="E8" s="51">
        <v>5</v>
      </c>
      <c r="F8" s="58"/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0</v>
      </c>
      <c r="E9" s="48">
        <v>0</v>
      </c>
      <c r="F9" s="59"/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109689</v>
      </c>
      <c r="C11" s="48">
        <v>195164</v>
      </c>
      <c r="D11" s="48">
        <v>938977</v>
      </c>
      <c r="E11" s="48">
        <v>1137781</v>
      </c>
      <c r="F11" s="49">
        <v>21.17</v>
      </c>
      <c r="G11" s="13"/>
      <c r="H11" s="13"/>
      <c r="I11" s="13"/>
    </row>
    <row r="12" spans="1:12" x14ac:dyDescent="0.3">
      <c r="A12" s="50" t="s">
        <v>99</v>
      </c>
      <c r="B12" s="51">
        <v>0</v>
      </c>
      <c r="C12" s="51">
        <v>0</v>
      </c>
      <c r="D12" s="51">
        <v>0</v>
      </c>
      <c r="E12" s="51">
        <v>0</v>
      </c>
      <c r="F12" s="58"/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0</v>
      </c>
      <c r="D13" s="48">
        <v>0</v>
      </c>
      <c r="E13" s="48">
        <v>20</v>
      </c>
      <c r="F13" s="59"/>
      <c r="G13" s="13"/>
      <c r="H13" s="13"/>
      <c r="I13" s="13"/>
    </row>
    <row r="14" spans="1:12" x14ac:dyDescent="0.3">
      <c r="A14" s="50" t="s">
        <v>101</v>
      </c>
      <c r="B14" s="51">
        <v>0</v>
      </c>
      <c r="C14" s="51">
        <v>0</v>
      </c>
      <c r="D14" s="51">
        <v>0</v>
      </c>
      <c r="E14" s="51">
        <v>0</v>
      </c>
      <c r="F14" s="58"/>
      <c r="G14" s="13"/>
      <c r="H14" s="13"/>
      <c r="I14" s="13"/>
    </row>
    <row r="15" spans="1:12" x14ac:dyDescent="0.3">
      <c r="A15" s="47" t="s">
        <v>102</v>
      </c>
      <c r="B15" s="48">
        <v>2495</v>
      </c>
      <c r="C15" s="48">
        <v>0</v>
      </c>
      <c r="D15" s="48">
        <v>6032</v>
      </c>
      <c r="E15" s="48">
        <v>910</v>
      </c>
      <c r="F15" s="49">
        <v>-84.91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48</v>
      </c>
      <c r="C18" s="51">
        <v>0</v>
      </c>
      <c r="D18" s="51">
        <v>48</v>
      </c>
      <c r="E18" s="51">
        <v>0</v>
      </c>
      <c r="F18" s="52">
        <v>-100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654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98</v>
      </c>
      <c r="E20" s="51">
        <v>0</v>
      </c>
      <c r="F20" s="52">
        <v>-100</v>
      </c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7985</v>
      </c>
      <c r="D21" s="48">
        <v>37100</v>
      </c>
      <c r="E21" s="48">
        <v>12943</v>
      </c>
      <c r="F21" s="49">
        <v>-65.11</v>
      </c>
      <c r="G21" s="13"/>
      <c r="H21" s="13"/>
      <c r="I21" s="13"/>
    </row>
    <row r="22" spans="1:9" x14ac:dyDescent="0.3">
      <c r="A22" s="50" t="s">
        <v>109</v>
      </c>
      <c r="B22" s="51">
        <v>0</v>
      </c>
      <c r="C22" s="51">
        <v>0</v>
      </c>
      <c r="D22" s="51">
        <v>0</v>
      </c>
      <c r="E22" s="51">
        <v>1</v>
      </c>
      <c r="F22" s="58"/>
      <c r="G22" s="13"/>
      <c r="H22" s="13"/>
      <c r="I22" s="13"/>
    </row>
    <row r="23" spans="1:9" x14ac:dyDescent="0.3">
      <c r="A23" s="47" t="s">
        <v>110</v>
      </c>
      <c r="B23" s="48">
        <v>0</v>
      </c>
      <c r="C23" s="48">
        <v>0</v>
      </c>
      <c r="D23" s="48">
        <v>0</v>
      </c>
      <c r="E23" s="48">
        <v>0</v>
      </c>
      <c r="F23" s="59"/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144</v>
      </c>
      <c r="C28" s="51">
        <v>62</v>
      </c>
      <c r="D28" s="51">
        <v>743</v>
      </c>
      <c r="E28" s="51">
        <v>388</v>
      </c>
      <c r="F28" s="52">
        <v>-47.78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3399</v>
      </c>
      <c r="C31" s="48">
        <v>0</v>
      </c>
      <c r="D31" s="48">
        <v>19096</v>
      </c>
      <c r="E31" s="48">
        <v>0</v>
      </c>
      <c r="F31" s="49">
        <v>-100</v>
      </c>
      <c r="G31" s="13"/>
      <c r="H31" s="13"/>
      <c r="I31" s="13"/>
    </row>
    <row r="32" spans="1:9" x14ac:dyDescent="0.3">
      <c r="A32" s="50" t="s">
        <v>119</v>
      </c>
      <c r="B32" s="51">
        <v>0</v>
      </c>
      <c r="C32" s="51">
        <v>0</v>
      </c>
      <c r="D32" s="51">
        <v>0</v>
      </c>
      <c r="E32" s="51">
        <v>0</v>
      </c>
      <c r="F32" s="58"/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115775</v>
      </c>
      <c r="C35" s="54">
        <v>203216</v>
      </c>
      <c r="D35" s="54">
        <v>1002094</v>
      </c>
      <c r="E35" s="54">
        <v>1152702</v>
      </c>
      <c r="F35" s="55">
        <v>15.03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30C3F-E0D6-47AB-AC91-E4FD71F41E1D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135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9732</v>
      </c>
      <c r="C7" s="48">
        <v>0</v>
      </c>
      <c r="D7" s="48">
        <v>61973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4573</v>
      </c>
      <c r="C8" s="51">
        <v>230</v>
      </c>
      <c r="D8" s="51">
        <v>21878</v>
      </c>
      <c r="E8" s="51">
        <v>9207</v>
      </c>
      <c r="F8" s="52">
        <v>-57.92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505</v>
      </c>
      <c r="E9" s="48">
        <v>0</v>
      </c>
      <c r="F9" s="49">
        <v>-100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1482</v>
      </c>
      <c r="E10" s="51">
        <v>6988</v>
      </c>
      <c r="F10" s="52">
        <v>371.52</v>
      </c>
      <c r="G10" s="13"/>
      <c r="H10" s="13"/>
      <c r="I10" s="13"/>
    </row>
    <row r="11" spans="1:12" x14ac:dyDescent="0.3">
      <c r="A11" s="47" t="s">
        <v>98</v>
      </c>
      <c r="B11" s="48">
        <v>6333570</v>
      </c>
      <c r="C11" s="48">
        <v>5503231</v>
      </c>
      <c r="D11" s="48">
        <v>36853140</v>
      </c>
      <c r="E11" s="48">
        <v>32608633</v>
      </c>
      <c r="F11" s="49">
        <v>-11.52</v>
      </c>
      <c r="G11" s="13"/>
      <c r="H11" s="13"/>
      <c r="I11" s="13"/>
    </row>
    <row r="12" spans="1:12" x14ac:dyDescent="0.3">
      <c r="A12" s="50" t="s">
        <v>99</v>
      </c>
      <c r="B12" s="51">
        <v>155600</v>
      </c>
      <c r="C12" s="51">
        <v>47155</v>
      </c>
      <c r="D12" s="51">
        <v>959932</v>
      </c>
      <c r="E12" s="51">
        <v>777644</v>
      </c>
      <c r="F12" s="52">
        <v>-18.989999999999998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6844</v>
      </c>
      <c r="D13" s="48">
        <v>206</v>
      </c>
      <c r="E13" s="48">
        <v>13975</v>
      </c>
      <c r="F13" s="49">
        <v>6683.98</v>
      </c>
      <c r="G13" s="13"/>
      <c r="H13" s="13"/>
      <c r="I13" s="13"/>
    </row>
    <row r="14" spans="1:12" x14ac:dyDescent="0.3">
      <c r="A14" s="50" t="s">
        <v>101</v>
      </c>
      <c r="B14" s="51">
        <v>1227429</v>
      </c>
      <c r="C14" s="51">
        <v>1816350</v>
      </c>
      <c r="D14" s="51">
        <v>8694957</v>
      </c>
      <c r="E14" s="51">
        <v>11603091</v>
      </c>
      <c r="F14" s="52">
        <v>33.450000000000003</v>
      </c>
      <c r="G14" s="13"/>
      <c r="H14" s="13"/>
      <c r="I14" s="13"/>
    </row>
    <row r="15" spans="1:12" x14ac:dyDescent="0.3">
      <c r="A15" s="47" t="s">
        <v>102</v>
      </c>
      <c r="B15" s="48">
        <v>2882</v>
      </c>
      <c r="C15" s="48">
        <v>1046</v>
      </c>
      <c r="D15" s="48">
        <v>80173</v>
      </c>
      <c r="E15" s="48">
        <v>13397</v>
      </c>
      <c r="F15" s="49">
        <v>-83.29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2788</v>
      </c>
      <c r="E16" s="51">
        <v>68908</v>
      </c>
      <c r="F16" s="52">
        <v>2371.59</v>
      </c>
      <c r="G16" s="13"/>
      <c r="H16" s="13"/>
      <c r="I16" s="13"/>
    </row>
    <row r="17" spans="1:9" x14ac:dyDescent="0.3">
      <c r="A17" s="47" t="s">
        <v>104</v>
      </c>
      <c r="B17" s="48">
        <v>387</v>
      </c>
      <c r="C17" s="48">
        <v>2212</v>
      </c>
      <c r="D17" s="48">
        <v>32117</v>
      </c>
      <c r="E17" s="48">
        <v>33626</v>
      </c>
      <c r="F17" s="49">
        <v>4.7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4947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4514</v>
      </c>
      <c r="F19" s="59"/>
      <c r="G19" s="13"/>
      <c r="H19" s="13"/>
      <c r="I19" s="13"/>
    </row>
    <row r="20" spans="1:9" x14ac:dyDescent="0.3">
      <c r="A20" s="50" t="s">
        <v>107</v>
      </c>
      <c r="B20" s="51">
        <v>173038</v>
      </c>
      <c r="C20" s="51">
        <v>7003</v>
      </c>
      <c r="D20" s="51">
        <v>1584066</v>
      </c>
      <c r="E20" s="51">
        <v>165893</v>
      </c>
      <c r="F20" s="52">
        <v>-89.53</v>
      </c>
      <c r="G20" s="13"/>
      <c r="H20" s="13"/>
      <c r="I20" s="13"/>
    </row>
    <row r="21" spans="1:9" x14ac:dyDescent="0.3">
      <c r="A21" s="47" t="s">
        <v>108</v>
      </c>
      <c r="B21" s="48">
        <v>366823</v>
      </c>
      <c r="C21" s="48">
        <v>276135</v>
      </c>
      <c r="D21" s="48">
        <v>1394022</v>
      </c>
      <c r="E21" s="48">
        <v>1505647</v>
      </c>
      <c r="F21" s="49">
        <v>8.01</v>
      </c>
      <c r="G21" s="13"/>
      <c r="H21" s="13"/>
      <c r="I21" s="13"/>
    </row>
    <row r="22" spans="1:9" x14ac:dyDescent="0.3">
      <c r="A22" s="50" t="s">
        <v>109</v>
      </c>
      <c r="B22" s="51">
        <v>862923</v>
      </c>
      <c r="C22" s="51">
        <v>1236527</v>
      </c>
      <c r="D22" s="51">
        <v>5388107</v>
      </c>
      <c r="E22" s="51">
        <v>7187582</v>
      </c>
      <c r="F22" s="52">
        <v>33.4</v>
      </c>
      <c r="G22" s="13"/>
      <c r="H22" s="13"/>
      <c r="I22" s="13"/>
    </row>
    <row r="23" spans="1:9" x14ac:dyDescent="0.3">
      <c r="A23" s="47" t="s">
        <v>110</v>
      </c>
      <c r="B23" s="48">
        <v>6570</v>
      </c>
      <c r="C23" s="48">
        <v>22208</v>
      </c>
      <c r="D23" s="48">
        <v>188588</v>
      </c>
      <c r="E23" s="48">
        <v>547805</v>
      </c>
      <c r="F23" s="49">
        <v>190.48</v>
      </c>
      <c r="G23" s="13"/>
      <c r="H23" s="13"/>
      <c r="I23" s="13"/>
    </row>
    <row r="24" spans="1:9" x14ac:dyDescent="0.3">
      <c r="A24" s="50" t="s">
        <v>111</v>
      </c>
      <c r="B24" s="51">
        <v>987</v>
      </c>
      <c r="C24" s="51">
        <v>790</v>
      </c>
      <c r="D24" s="51">
        <v>8458</v>
      </c>
      <c r="E24" s="51">
        <v>3436</v>
      </c>
      <c r="F24" s="52">
        <v>-59.38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69</v>
      </c>
      <c r="F25" s="59"/>
      <c r="G25" s="13"/>
      <c r="H25" s="13"/>
      <c r="I25" s="13"/>
    </row>
    <row r="26" spans="1:9" x14ac:dyDescent="0.3">
      <c r="A26" s="50" t="s">
        <v>113</v>
      </c>
      <c r="B26" s="51">
        <v>28644</v>
      </c>
      <c r="C26" s="51">
        <v>9734</v>
      </c>
      <c r="D26" s="51">
        <v>86310</v>
      </c>
      <c r="E26" s="51">
        <v>130915</v>
      </c>
      <c r="F26" s="52">
        <v>51.68</v>
      </c>
      <c r="G26" s="13"/>
      <c r="H26" s="13"/>
      <c r="I26" s="13"/>
    </row>
    <row r="27" spans="1:9" x14ac:dyDescent="0.3">
      <c r="A27" s="47" t="s">
        <v>114</v>
      </c>
      <c r="B27" s="48">
        <v>3568</v>
      </c>
      <c r="C27" s="48">
        <v>0</v>
      </c>
      <c r="D27" s="48">
        <v>14682</v>
      </c>
      <c r="E27" s="48">
        <v>2770</v>
      </c>
      <c r="F27" s="49">
        <v>-81.13</v>
      </c>
      <c r="G27" s="13"/>
      <c r="H27" s="13"/>
      <c r="I27" s="13"/>
    </row>
    <row r="28" spans="1:9" x14ac:dyDescent="0.3">
      <c r="A28" s="50" t="s">
        <v>115</v>
      </c>
      <c r="B28" s="51">
        <v>6387</v>
      </c>
      <c r="C28" s="51">
        <v>32329</v>
      </c>
      <c r="D28" s="51">
        <v>249469</v>
      </c>
      <c r="E28" s="51">
        <v>320743</v>
      </c>
      <c r="F28" s="52">
        <v>28.57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3329</v>
      </c>
      <c r="D29" s="48">
        <v>25774</v>
      </c>
      <c r="E29" s="48">
        <v>60743</v>
      </c>
      <c r="F29" s="49">
        <v>135.68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64650</v>
      </c>
      <c r="C31" s="48">
        <v>93511</v>
      </c>
      <c r="D31" s="48">
        <v>675320</v>
      </c>
      <c r="E31" s="48">
        <v>977235</v>
      </c>
      <c r="F31" s="49">
        <v>44.71</v>
      </c>
      <c r="G31" s="13"/>
      <c r="H31" s="13"/>
      <c r="I31" s="13"/>
    </row>
    <row r="32" spans="1:9" x14ac:dyDescent="0.3">
      <c r="A32" s="50" t="s">
        <v>119</v>
      </c>
      <c r="B32" s="51">
        <v>2874574</v>
      </c>
      <c r="C32" s="51">
        <v>3171870</v>
      </c>
      <c r="D32" s="51">
        <v>18150939</v>
      </c>
      <c r="E32" s="51">
        <v>18921969</v>
      </c>
      <c r="F32" s="52">
        <v>4.25</v>
      </c>
      <c r="G32" s="13"/>
      <c r="H32" s="13"/>
      <c r="I32" s="13"/>
    </row>
    <row r="33" spans="1:9" x14ac:dyDescent="0.3">
      <c r="A33" s="47" t="s">
        <v>120</v>
      </c>
      <c r="B33" s="48">
        <v>17948</v>
      </c>
      <c r="C33" s="48">
        <v>18565</v>
      </c>
      <c r="D33" s="48">
        <v>94246</v>
      </c>
      <c r="E33" s="48">
        <v>111678</v>
      </c>
      <c r="F33" s="49">
        <v>18.5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567</v>
      </c>
      <c r="E34" s="51">
        <v>4576</v>
      </c>
      <c r="F34" s="52">
        <v>707.05</v>
      </c>
      <c r="G34" s="13"/>
      <c r="H34" s="13"/>
      <c r="I34" s="13"/>
    </row>
    <row r="35" spans="1:9" x14ac:dyDescent="0.3">
      <c r="A35" s="53" t="s">
        <v>122</v>
      </c>
      <c r="B35" s="54">
        <v>12140285</v>
      </c>
      <c r="C35" s="54">
        <v>12249069</v>
      </c>
      <c r="D35" s="54">
        <v>74569699</v>
      </c>
      <c r="E35" s="54">
        <v>75085991</v>
      </c>
      <c r="F35" s="55">
        <v>0.69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BA1DB-4DE7-4BB7-A1D7-F2173B211F3E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137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3941</v>
      </c>
      <c r="C8" s="51">
        <v>230</v>
      </c>
      <c r="D8" s="51">
        <v>21016</v>
      </c>
      <c r="E8" s="51">
        <v>9207</v>
      </c>
      <c r="F8" s="52">
        <v>-56.19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460</v>
      </c>
      <c r="E9" s="48">
        <v>0</v>
      </c>
      <c r="F9" s="49">
        <v>-100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5214733</v>
      </c>
      <c r="C11" s="48">
        <v>4512645</v>
      </c>
      <c r="D11" s="48">
        <v>29349125</v>
      </c>
      <c r="E11" s="48">
        <v>26481192</v>
      </c>
      <c r="F11" s="49">
        <v>-9.77</v>
      </c>
      <c r="G11" s="13"/>
      <c r="H11" s="13"/>
      <c r="I11" s="13"/>
    </row>
    <row r="12" spans="1:12" x14ac:dyDescent="0.3">
      <c r="A12" s="50" t="s">
        <v>99</v>
      </c>
      <c r="B12" s="51">
        <v>27411</v>
      </c>
      <c r="C12" s="51">
        <v>17163</v>
      </c>
      <c r="D12" s="51">
        <v>101244</v>
      </c>
      <c r="E12" s="51">
        <v>257275</v>
      </c>
      <c r="F12" s="52">
        <v>154.11000000000001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8</v>
      </c>
      <c r="D13" s="48">
        <v>34</v>
      </c>
      <c r="E13" s="48">
        <v>10</v>
      </c>
      <c r="F13" s="49">
        <v>-70.59</v>
      </c>
      <c r="G13" s="13"/>
      <c r="H13" s="13"/>
      <c r="I13" s="13"/>
    </row>
    <row r="14" spans="1:12" x14ac:dyDescent="0.3">
      <c r="A14" s="50" t="s">
        <v>101</v>
      </c>
      <c r="B14" s="51">
        <v>903011</v>
      </c>
      <c r="C14" s="51">
        <v>1450319</v>
      </c>
      <c r="D14" s="51">
        <v>6128046</v>
      </c>
      <c r="E14" s="51">
        <v>9317161</v>
      </c>
      <c r="F14" s="52">
        <v>52.04</v>
      </c>
      <c r="G14" s="13"/>
      <c r="H14" s="13"/>
      <c r="I14" s="13"/>
    </row>
    <row r="15" spans="1:12" x14ac:dyDescent="0.3">
      <c r="A15" s="47" t="s">
        <v>102</v>
      </c>
      <c r="B15" s="48">
        <v>2882</v>
      </c>
      <c r="C15" s="48">
        <v>1046</v>
      </c>
      <c r="D15" s="48">
        <v>13400</v>
      </c>
      <c r="E15" s="48">
        <v>13397</v>
      </c>
      <c r="F15" s="49">
        <v>-0.02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2788</v>
      </c>
      <c r="E16" s="51">
        <v>844</v>
      </c>
      <c r="F16" s="52">
        <v>-69.73</v>
      </c>
      <c r="G16" s="13"/>
      <c r="H16" s="13"/>
      <c r="I16" s="13"/>
    </row>
    <row r="17" spans="1:9" x14ac:dyDescent="0.3">
      <c r="A17" s="47" t="s">
        <v>104</v>
      </c>
      <c r="B17" s="48">
        <v>387</v>
      </c>
      <c r="C17" s="48">
        <v>2212</v>
      </c>
      <c r="D17" s="48">
        <v>32117</v>
      </c>
      <c r="E17" s="48">
        <v>31846</v>
      </c>
      <c r="F17" s="49">
        <v>-0.84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30</v>
      </c>
      <c r="D20" s="51">
        <v>187</v>
      </c>
      <c r="E20" s="51">
        <v>164</v>
      </c>
      <c r="F20" s="52">
        <v>-12.3</v>
      </c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0</v>
      </c>
      <c r="E21" s="48">
        <v>1496</v>
      </c>
      <c r="F21" s="59"/>
      <c r="G21" s="13"/>
      <c r="H21" s="13"/>
      <c r="I21" s="13"/>
    </row>
    <row r="22" spans="1:9" x14ac:dyDescent="0.3">
      <c r="A22" s="50" t="s">
        <v>109</v>
      </c>
      <c r="B22" s="51">
        <v>469343</v>
      </c>
      <c r="C22" s="51">
        <v>795413</v>
      </c>
      <c r="D22" s="51">
        <v>3042013</v>
      </c>
      <c r="E22" s="51">
        <v>4770616</v>
      </c>
      <c r="F22" s="52">
        <v>56.82</v>
      </c>
      <c r="G22" s="13"/>
      <c r="H22" s="13"/>
      <c r="I22" s="13"/>
    </row>
    <row r="23" spans="1:9" x14ac:dyDescent="0.3">
      <c r="A23" s="47" t="s">
        <v>110</v>
      </c>
      <c r="B23" s="48">
        <v>6570</v>
      </c>
      <c r="C23" s="48">
        <v>10920</v>
      </c>
      <c r="D23" s="48">
        <v>139458</v>
      </c>
      <c r="E23" s="48">
        <v>497955</v>
      </c>
      <c r="F23" s="49">
        <v>257.06</v>
      </c>
      <c r="G23" s="13"/>
      <c r="H23" s="13"/>
      <c r="I23" s="13"/>
    </row>
    <row r="24" spans="1:9" x14ac:dyDescent="0.3">
      <c r="A24" s="50" t="s">
        <v>111</v>
      </c>
      <c r="B24" s="51">
        <v>987</v>
      </c>
      <c r="C24" s="51">
        <v>790</v>
      </c>
      <c r="D24" s="51">
        <v>3724</v>
      </c>
      <c r="E24" s="51">
        <v>3436</v>
      </c>
      <c r="F24" s="52">
        <v>-7.73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56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5769</v>
      </c>
      <c r="C28" s="51">
        <v>30178</v>
      </c>
      <c r="D28" s="51">
        <v>234570</v>
      </c>
      <c r="E28" s="51">
        <v>292503</v>
      </c>
      <c r="F28" s="52">
        <v>24.7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76</v>
      </c>
      <c r="E29" s="48">
        <v>0</v>
      </c>
      <c r="F29" s="49">
        <v>-100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60</v>
      </c>
      <c r="C31" s="48">
        <v>234</v>
      </c>
      <c r="D31" s="48">
        <v>3920</v>
      </c>
      <c r="E31" s="48">
        <v>851</v>
      </c>
      <c r="F31" s="49">
        <v>-78.290000000000006</v>
      </c>
      <c r="G31" s="13"/>
      <c r="H31" s="13"/>
      <c r="I31" s="13"/>
    </row>
    <row r="32" spans="1:9" x14ac:dyDescent="0.3">
      <c r="A32" s="50" t="s">
        <v>119</v>
      </c>
      <c r="B32" s="51">
        <v>2843293</v>
      </c>
      <c r="C32" s="51">
        <v>3108269</v>
      </c>
      <c r="D32" s="51">
        <v>17967819</v>
      </c>
      <c r="E32" s="51">
        <v>18632994</v>
      </c>
      <c r="F32" s="52">
        <v>3.7</v>
      </c>
      <c r="G32" s="13"/>
      <c r="H32" s="13"/>
      <c r="I32" s="13"/>
    </row>
    <row r="33" spans="1:9" x14ac:dyDescent="0.3">
      <c r="A33" s="47" t="s">
        <v>120</v>
      </c>
      <c r="B33" s="48">
        <v>13901</v>
      </c>
      <c r="C33" s="48">
        <v>9611</v>
      </c>
      <c r="D33" s="48">
        <v>60944</v>
      </c>
      <c r="E33" s="48">
        <v>47450</v>
      </c>
      <c r="F33" s="49">
        <v>-22.14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567</v>
      </c>
      <c r="E34" s="51">
        <v>82</v>
      </c>
      <c r="F34" s="52">
        <v>-85.54</v>
      </c>
      <c r="G34" s="13"/>
      <c r="H34" s="13"/>
      <c r="I34" s="13"/>
    </row>
    <row r="35" spans="1:9" x14ac:dyDescent="0.3">
      <c r="A35" s="53" t="s">
        <v>122</v>
      </c>
      <c r="B35" s="54">
        <v>9492288</v>
      </c>
      <c r="C35" s="54">
        <v>9939068</v>
      </c>
      <c r="D35" s="54">
        <v>57101508</v>
      </c>
      <c r="E35" s="54">
        <v>60358535</v>
      </c>
      <c r="F35" s="55">
        <v>5.7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F1273-D076-459F-925E-8270F3C90318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0</v>
      </c>
      <c r="D8" s="51">
        <v>2770</v>
      </c>
      <c r="E8" s="51">
        <v>10193</v>
      </c>
      <c r="F8" s="52">
        <v>267.98</v>
      </c>
      <c r="G8" s="13"/>
      <c r="H8" s="13"/>
      <c r="I8" s="13"/>
    </row>
    <row r="9" spans="1:12" x14ac:dyDescent="0.3">
      <c r="A9" s="47" t="s">
        <v>96</v>
      </c>
      <c r="B9" s="48">
        <v>49826</v>
      </c>
      <c r="C9" s="48">
        <v>76126</v>
      </c>
      <c r="D9" s="48">
        <v>322056</v>
      </c>
      <c r="E9" s="48">
        <v>432350</v>
      </c>
      <c r="F9" s="49">
        <v>34.25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4075</v>
      </c>
      <c r="F10" s="58"/>
      <c r="G10" s="13"/>
      <c r="H10" s="13"/>
      <c r="I10" s="13"/>
    </row>
    <row r="11" spans="1:12" x14ac:dyDescent="0.3">
      <c r="A11" s="47" t="s">
        <v>98</v>
      </c>
      <c r="B11" s="48">
        <v>680647</v>
      </c>
      <c r="C11" s="48">
        <v>952234</v>
      </c>
      <c r="D11" s="48">
        <v>4811006</v>
      </c>
      <c r="E11" s="48">
        <v>6125653</v>
      </c>
      <c r="F11" s="49">
        <v>27.33</v>
      </c>
      <c r="G11" s="13"/>
      <c r="H11" s="13"/>
      <c r="I11" s="13"/>
    </row>
    <row r="12" spans="1:12" x14ac:dyDescent="0.3">
      <c r="A12" s="50" t="s">
        <v>99</v>
      </c>
      <c r="B12" s="51">
        <v>65867</v>
      </c>
      <c r="C12" s="51">
        <v>57308</v>
      </c>
      <c r="D12" s="51">
        <v>392849</v>
      </c>
      <c r="E12" s="51">
        <v>364374</v>
      </c>
      <c r="F12" s="52">
        <v>-7.25</v>
      </c>
      <c r="G12" s="13"/>
      <c r="H12" s="13"/>
      <c r="I12" s="13"/>
    </row>
    <row r="13" spans="1:12" x14ac:dyDescent="0.3">
      <c r="A13" s="47" t="s">
        <v>100</v>
      </c>
      <c r="B13" s="48">
        <v>908888</v>
      </c>
      <c r="C13" s="48">
        <v>1160330</v>
      </c>
      <c r="D13" s="48">
        <v>5120985</v>
      </c>
      <c r="E13" s="48">
        <v>5776972</v>
      </c>
      <c r="F13" s="49">
        <v>12.81</v>
      </c>
      <c r="G13" s="13"/>
      <c r="H13" s="13"/>
      <c r="I13" s="13"/>
    </row>
    <row r="14" spans="1:12" x14ac:dyDescent="0.3">
      <c r="A14" s="50" t="s">
        <v>101</v>
      </c>
      <c r="B14" s="51">
        <v>780556</v>
      </c>
      <c r="C14" s="51">
        <v>1034374</v>
      </c>
      <c r="D14" s="51">
        <v>4634760</v>
      </c>
      <c r="E14" s="51">
        <v>5421163</v>
      </c>
      <c r="F14" s="52">
        <v>16.97</v>
      </c>
      <c r="G14" s="13"/>
      <c r="H14" s="13"/>
      <c r="I14" s="13"/>
    </row>
    <row r="15" spans="1:12" x14ac:dyDescent="0.3">
      <c r="A15" s="47" t="s">
        <v>102</v>
      </c>
      <c r="B15" s="48">
        <v>63909</v>
      </c>
      <c r="C15" s="48">
        <v>64267</v>
      </c>
      <c r="D15" s="48">
        <v>370778</v>
      </c>
      <c r="E15" s="48">
        <v>401177</v>
      </c>
      <c r="F15" s="49">
        <v>8.1999999999999993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6010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31151</v>
      </c>
      <c r="C17" s="48">
        <v>43554</v>
      </c>
      <c r="D17" s="48">
        <v>186539</v>
      </c>
      <c r="E17" s="48">
        <v>206986</v>
      </c>
      <c r="F17" s="49">
        <v>10.96</v>
      </c>
      <c r="G17" s="13"/>
      <c r="H17" s="13"/>
      <c r="I17" s="13"/>
    </row>
    <row r="18" spans="1:9" x14ac:dyDescent="0.3">
      <c r="A18" s="50" t="s">
        <v>105</v>
      </c>
      <c r="B18" s="51">
        <v>48717</v>
      </c>
      <c r="C18" s="51">
        <v>53051</v>
      </c>
      <c r="D18" s="51">
        <v>267119</v>
      </c>
      <c r="E18" s="51">
        <v>295516</v>
      </c>
      <c r="F18" s="52">
        <v>10.63</v>
      </c>
      <c r="G18" s="13"/>
      <c r="H18" s="13"/>
      <c r="I18" s="13"/>
    </row>
    <row r="19" spans="1:9" x14ac:dyDescent="0.3">
      <c r="A19" s="47" t="s">
        <v>106</v>
      </c>
      <c r="B19" s="48">
        <v>3470</v>
      </c>
      <c r="C19" s="48">
        <v>5757</v>
      </c>
      <c r="D19" s="48">
        <v>23840</v>
      </c>
      <c r="E19" s="48">
        <v>24926</v>
      </c>
      <c r="F19" s="49">
        <v>4.5599999999999996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977</v>
      </c>
      <c r="D20" s="51">
        <v>0</v>
      </c>
      <c r="E20" s="51">
        <v>1155</v>
      </c>
      <c r="F20" s="58"/>
      <c r="G20" s="13"/>
      <c r="H20" s="13"/>
      <c r="I20" s="13"/>
    </row>
    <row r="21" spans="1:9" x14ac:dyDescent="0.3">
      <c r="A21" s="47" t="s">
        <v>108</v>
      </c>
      <c r="B21" s="48">
        <v>33438</v>
      </c>
      <c r="C21" s="48">
        <v>30000</v>
      </c>
      <c r="D21" s="48">
        <v>253583</v>
      </c>
      <c r="E21" s="48">
        <v>214405</v>
      </c>
      <c r="F21" s="49">
        <v>-15.45</v>
      </c>
      <c r="G21" s="13"/>
      <c r="H21" s="13"/>
      <c r="I21" s="13"/>
    </row>
    <row r="22" spans="1:9" x14ac:dyDescent="0.3">
      <c r="A22" s="50" t="s">
        <v>109</v>
      </c>
      <c r="B22" s="51">
        <v>288687</v>
      </c>
      <c r="C22" s="51">
        <v>318020</v>
      </c>
      <c r="D22" s="51">
        <v>1834484</v>
      </c>
      <c r="E22" s="51">
        <v>1772762</v>
      </c>
      <c r="F22" s="52">
        <v>-3.36</v>
      </c>
      <c r="G22" s="13"/>
      <c r="H22" s="13"/>
      <c r="I22" s="13"/>
    </row>
    <row r="23" spans="1:9" x14ac:dyDescent="0.3">
      <c r="A23" s="47" t="s">
        <v>110</v>
      </c>
      <c r="B23" s="48">
        <v>39777</v>
      </c>
      <c r="C23" s="48">
        <v>41368</v>
      </c>
      <c r="D23" s="48">
        <v>219363</v>
      </c>
      <c r="E23" s="48">
        <v>239679</v>
      </c>
      <c r="F23" s="49">
        <v>9.26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38792</v>
      </c>
      <c r="C25" s="48">
        <v>43886</v>
      </c>
      <c r="D25" s="48">
        <v>257451</v>
      </c>
      <c r="E25" s="48">
        <v>244861</v>
      </c>
      <c r="F25" s="49">
        <v>-4.8899999999999997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4350</v>
      </c>
      <c r="D26" s="51">
        <v>133708</v>
      </c>
      <c r="E26" s="51">
        <v>11405</v>
      </c>
      <c r="F26" s="52">
        <v>-91.47</v>
      </c>
      <c r="G26" s="13"/>
      <c r="H26" s="13"/>
      <c r="I26" s="13"/>
    </row>
    <row r="27" spans="1:9" x14ac:dyDescent="0.3">
      <c r="A27" s="47" t="s">
        <v>114</v>
      </c>
      <c r="B27" s="48">
        <v>54645</v>
      </c>
      <c r="C27" s="48">
        <v>39759</v>
      </c>
      <c r="D27" s="48">
        <v>260324</v>
      </c>
      <c r="E27" s="48">
        <v>302709</v>
      </c>
      <c r="F27" s="49">
        <v>16.28</v>
      </c>
      <c r="G27" s="13"/>
      <c r="H27" s="13"/>
      <c r="I27" s="13"/>
    </row>
    <row r="28" spans="1:9" x14ac:dyDescent="0.3">
      <c r="A28" s="50" t="s">
        <v>115</v>
      </c>
      <c r="B28" s="51">
        <v>307514</v>
      </c>
      <c r="C28" s="51">
        <v>298367</v>
      </c>
      <c r="D28" s="51">
        <v>1885852</v>
      </c>
      <c r="E28" s="51">
        <v>1790022</v>
      </c>
      <c r="F28" s="52">
        <v>-5.08</v>
      </c>
      <c r="G28" s="13"/>
      <c r="H28" s="13"/>
      <c r="I28" s="13"/>
    </row>
    <row r="29" spans="1:9" x14ac:dyDescent="0.3">
      <c r="A29" s="47" t="s">
        <v>116</v>
      </c>
      <c r="B29" s="48">
        <v>150202</v>
      </c>
      <c r="C29" s="48">
        <v>219500</v>
      </c>
      <c r="D29" s="48">
        <v>910907</v>
      </c>
      <c r="E29" s="48">
        <v>1245145</v>
      </c>
      <c r="F29" s="49">
        <v>36.69</v>
      </c>
      <c r="G29" s="13"/>
      <c r="H29" s="13"/>
      <c r="I29" s="13"/>
    </row>
    <row r="30" spans="1:9" x14ac:dyDescent="0.3">
      <c r="A30" s="50" t="s">
        <v>117</v>
      </c>
      <c r="B30" s="51">
        <v>12279</v>
      </c>
      <c r="C30" s="51">
        <v>10199</v>
      </c>
      <c r="D30" s="51">
        <v>67959</v>
      </c>
      <c r="E30" s="51">
        <v>59924</v>
      </c>
      <c r="F30" s="52">
        <v>-11.82</v>
      </c>
      <c r="G30" s="13"/>
      <c r="H30" s="13"/>
      <c r="I30" s="13"/>
    </row>
    <row r="31" spans="1:9" x14ac:dyDescent="0.3">
      <c r="A31" s="47" t="s">
        <v>118</v>
      </c>
      <c r="B31" s="48">
        <v>6380</v>
      </c>
      <c r="C31" s="48">
        <v>40045</v>
      </c>
      <c r="D31" s="48">
        <v>91764</v>
      </c>
      <c r="E31" s="48">
        <v>207183</v>
      </c>
      <c r="F31" s="49">
        <v>125.78</v>
      </c>
      <c r="G31" s="13"/>
      <c r="H31" s="13"/>
      <c r="I31" s="13"/>
    </row>
    <row r="32" spans="1:9" x14ac:dyDescent="0.3">
      <c r="A32" s="50" t="s">
        <v>119</v>
      </c>
      <c r="B32" s="51">
        <v>956807</v>
      </c>
      <c r="C32" s="51">
        <v>1109951</v>
      </c>
      <c r="D32" s="51">
        <v>5403782</v>
      </c>
      <c r="E32" s="51">
        <v>6314320</v>
      </c>
      <c r="F32" s="52">
        <v>16.850000000000001</v>
      </c>
      <c r="G32" s="13"/>
      <c r="H32" s="13"/>
      <c r="I32" s="13"/>
    </row>
    <row r="33" spans="1:9" x14ac:dyDescent="0.3">
      <c r="A33" s="47" t="s">
        <v>120</v>
      </c>
      <c r="B33" s="48">
        <v>86047</v>
      </c>
      <c r="C33" s="48">
        <v>70041</v>
      </c>
      <c r="D33" s="48">
        <v>393793</v>
      </c>
      <c r="E33" s="48">
        <v>586527</v>
      </c>
      <c r="F33" s="49">
        <v>48.94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4607599</v>
      </c>
      <c r="C35" s="54">
        <v>5673464</v>
      </c>
      <c r="D35" s="54">
        <v>27845672</v>
      </c>
      <c r="E35" s="54">
        <v>32059492</v>
      </c>
      <c r="F35" s="55">
        <v>15.13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B66A7-3D21-47E6-9A4F-1C9CE0F5A9D0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7.109375" bestFit="1" customWidth="1"/>
  </cols>
  <sheetData>
    <row r="1" spans="1:12" s="19" customFormat="1" ht="22.5" customHeight="1" x14ac:dyDescent="0.4">
      <c r="F1" s="32" t="s">
        <v>139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0</v>
      </c>
      <c r="D8" s="51">
        <v>35</v>
      </c>
      <c r="E8" s="51">
        <v>413</v>
      </c>
      <c r="F8" s="52">
        <v>1080</v>
      </c>
      <c r="G8" s="13"/>
      <c r="H8" s="13"/>
      <c r="I8" s="13"/>
    </row>
    <row r="9" spans="1:12" x14ac:dyDescent="0.3">
      <c r="A9" s="47" t="s">
        <v>96</v>
      </c>
      <c r="B9" s="48">
        <v>932</v>
      </c>
      <c r="C9" s="48">
        <v>1345</v>
      </c>
      <c r="D9" s="48">
        <v>5328</v>
      </c>
      <c r="E9" s="48">
        <v>8122</v>
      </c>
      <c r="F9" s="49">
        <v>52.44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7707</v>
      </c>
      <c r="C11" s="48">
        <v>8422</v>
      </c>
      <c r="D11" s="48">
        <v>49056</v>
      </c>
      <c r="E11" s="48">
        <v>58944</v>
      </c>
      <c r="F11" s="49">
        <v>20.16</v>
      </c>
      <c r="G11" s="13"/>
      <c r="H11" s="13"/>
      <c r="I11" s="13"/>
    </row>
    <row r="12" spans="1:12" x14ac:dyDescent="0.3">
      <c r="A12" s="50" t="s">
        <v>99</v>
      </c>
      <c r="B12" s="51">
        <v>1865</v>
      </c>
      <c r="C12" s="51">
        <v>1607</v>
      </c>
      <c r="D12" s="51">
        <v>11562</v>
      </c>
      <c r="E12" s="51">
        <v>9832</v>
      </c>
      <c r="F12" s="52">
        <v>-14.96</v>
      </c>
      <c r="G12" s="13"/>
      <c r="H12" s="13"/>
      <c r="I12" s="13"/>
    </row>
    <row r="13" spans="1:12" x14ac:dyDescent="0.3">
      <c r="A13" s="47" t="s">
        <v>100</v>
      </c>
      <c r="B13" s="48">
        <v>3011</v>
      </c>
      <c r="C13" s="48">
        <v>25666</v>
      </c>
      <c r="D13" s="48">
        <v>19871</v>
      </c>
      <c r="E13" s="48">
        <v>69996</v>
      </c>
      <c r="F13" s="49">
        <v>252.25</v>
      </c>
      <c r="G13" s="13"/>
      <c r="H13" s="13"/>
      <c r="I13" s="13"/>
    </row>
    <row r="14" spans="1:12" x14ac:dyDescent="0.3">
      <c r="A14" s="50" t="s">
        <v>101</v>
      </c>
      <c r="B14" s="51">
        <v>14566</v>
      </c>
      <c r="C14" s="51">
        <v>20985</v>
      </c>
      <c r="D14" s="51">
        <v>86451</v>
      </c>
      <c r="E14" s="51">
        <v>106594</v>
      </c>
      <c r="F14" s="52">
        <v>23.3</v>
      </c>
      <c r="G14" s="13"/>
      <c r="H14" s="13"/>
      <c r="I14" s="13"/>
    </row>
    <row r="15" spans="1:12" x14ac:dyDescent="0.3">
      <c r="A15" s="47" t="s">
        <v>102</v>
      </c>
      <c r="B15" s="48">
        <v>1950</v>
      </c>
      <c r="C15" s="48">
        <v>1985</v>
      </c>
      <c r="D15" s="48">
        <v>11180</v>
      </c>
      <c r="E15" s="48">
        <v>12228</v>
      </c>
      <c r="F15" s="49">
        <v>9.3699999999999992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60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3</v>
      </c>
      <c r="D17" s="48">
        <v>0</v>
      </c>
      <c r="E17" s="48">
        <v>22</v>
      </c>
      <c r="F17" s="59"/>
      <c r="G17" s="13"/>
      <c r="H17" s="13"/>
      <c r="I17" s="13"/>
    </row>
    <row r="18" spans="1:9" x14ac:dyDescent="0.3">
      <c r="A18" s="50" t="s">
        <v>105</v>
      </c>
      <c r="B18" s="51">
        <v>1519</v>
      </c>
      <c r="C18" s="51">
        <v>1372</v>
      </c>
      <c r="D18" s="51">
        <v>7276</v>
      </c>
      <c r="E18" s="51">
        <v>7409</v>
      </c>
      <c r="F18" s="52">
        <v>1.83</v>
      </c>
      <c r="G18" s="13"/>
      <c r="H18" s="13"/>
      <c r="I18" s="13"/>
    </row>
    <row r="19" spans="1:9" x14ac:dyDescent="0.3">
      <c r="A19" s="47" t="s">
        <v>106</v>
      </c>
      <c r="B19" s="48">
        <v>57</v>
      </c>
      <c r="C19" s="48">
        <v>40</v>
      </c>
      <c r="D19" s="48">
        <v>167</v>
      </c>
      <c r="E19" s="48">
        <v>194</v>
      </c>
      <c r="F19" s="49">
        <v>16.170000000000002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1659</v>
      </c>
      <c r="C21" s="48">
        <v>1603</v>
      </c>
      <c r="D21" s="48">
        <v>11682</v>
      </c>
      <c r="E21" s="48">
        <v>10187</v>
      </c>
      <c r="F21" s="49">
        <v>-12.8</v>
      </c>
      <c r="G21" s="13"/>
      <c r="H21" s="13"/>
      <c r="I21" s="13"/>
    </row>
    <row r="22" spans="1:9" x14ac:dyDescent="0.3">
      <c r="A22" s="50" t="s">
        <v>109</v>
      </c>
      <c r="B22" s="51">
        <v>10966</v>
      </c>
      <c r="C22" s="51">
        <v>12213</v>
      </c>
      <c r="D22" s="51">
        <v>69203</v>
      </c>
      <c r="E22" s="51">
        <v>66141</v>
      </c>
      <c r="F22" s="52">
        <v>-4.42</v>
      </c>
      <c r="G22" s="13"/>
      <c r="H22" s="13"/>
      <c r="I22" s="13"/>
    </row>
    <row r="23" spans="1:9" x14ac:dyDescent="0.3">
      <c r="A23" s="47" t="s">
        <v>110</v>
      </c>
      <c r="B23" s="48">
        <v>1671</v>
      </c>
      <c r="C23" s="48">
        <v>1806</v>
      </c>
      <c r="D23" s="48">
        <v>8864</v>
      </c>
      <c r="E23" s="48">
        <v>10198</v>
      </c>
      <c r="F23" s="49">
        <v>15.05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1746</v>
      </c>
      <c r="C25" s="48">
        <v>1993</v>
      </c>
      <c r="D25" s="48">
        <v>10159</v>
      </c>
      <c r="E25" s="48">
        <v>10735</v>
      </c>
      <c r="F25" s="49">
        <v>5.67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165</v>
      </c>
      <c r="D26" s="51">
        <v>5604</v>
      </c>
      <c r="E26" s="51">
        <v>431</v>
      </c>
      <c r="F26" s="52">
        <v>-92.31</v>
      </c>
      <c r="G26" s="13"/>
      <c r="H26" s="13"/>
      <c r="I26" s="13"/>
    </row>
    <row r="27" spans="1:9" x14ac:dyDescent="0.3">
      <c r="A27" s="47" t="s">
        <v>114</v>
      </c>
      <c r="B27" s="48">
        <v>406</v>
      </c>
      <c r="C27" s="48">
        <v>357</v>
      </c>
      <c r="D27" s="48">
        <v>1994</v>
      </c>
      <c r="E27" s="48">
        <v>2386</v>
      </c>
      <c r="F27" s="49">
        <v>19.66</v>
      </c>
      <c r="G27" s="13"/>
      <c r="H27" s="13"/>
      <c r="I27" s="13"/>
    </row>
    <row r="28" spans="1:9" x14ac:dyDescent="0.3">
      <c r="A28" s="50" t="s">
        <v>115</v>
      </c>
      <c r="B28" s="51">
        <v>9963</v>
      </c>
      <c r="C28" s="51">
        <v>9827</v>
      </c>
      <c r="D28" s="51">
        <v>61692</v>
      </c>
      <c r="E28" s="51">
        <v>56943</v>
      </c>
      <c r="F28" s="52">
        <v>-7.7</v>
      </c>
      <c r="G28" s="13"/>
      <c r="H28" s="13"/>
      <c r="I28" s="13"/>
    </row>
    <row r="29" spans="1:9" x14ac:dyDescent="0.3">
      <c r="A29" s="47" t="s">
        <v>116</v>
      </c>
      <c r="B29" s="48">
        <v>3132</v>
      </c>
      <c r="C29" s="48">
        <v>5519</v>
      </c>
      <c r="D29" s="48">
        <v>18447</v>
      </c>
      <c r="E29" s="48">
        <v>30245</v>
      </c>
      <c r="F29" s="49">
        <v>63.96</v>
      </c>
      <c r="G29" s="13"/>
      <c r="H29" s="13"/>
      <c r="I29" s="13"/>
    </row>
    <row r="30" spans="1:9" x14ac:dyDescent="0.3">
      <c r="A30" s="50" t="s">
        <v>117</v>
      </c>
      <c r="B30" s="51">
        <v>506</v>
      </c>
      <c r="C30" s="51">
        <v>443</v>
      </c>
      <c r="D30" s="51">
        <v>2870</v>
      </c>
      <c r="E30" s="51">
        <v>2452</v>
      </c>
      <c r="F30" s="52">
        <v>-14.56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978</v>
      </c>
      <c r="D31" s="48">
        <v>5</v>
      </c>
      <c r="E31" s="48">
        <v>4912</v>
      </c>
      <c r="F31" s="49">
        <v>98140</v>
      </c>
      <c r="G31" s="13"/>
      <c r="H31" s="13"/>
      <c r="I31" s="13"/>
    </row>
    <row r="32" spans="1:9" x14ac:dyDescent="0.3">
      <c r="A32" s="50" t="s">
        <v>119</v>
      </c>
      <c r="B32" s="51">
        <v>21915</v>
      </c>
      <c r="C32" s="51">
        <v>14605</v>
      </c>
      <c r="D32" s="51">
        <v>125993</v>
      </c>
      <c r="E32" s="51">
        <v>92508</v>
      </c>
      <c r="F32" s="52">
        <v>-26.58</v>
      </c>
      <c r="G32" s="13"/>
      <c r="H32" s="13"/>
      <c r="I32" s="13"/>
    </row>
    <row r="33" spans="1:9" x14ac:dyDescent="0.3">
      <c r="A33" s="47" t="s">
        <v>120</v>
      </c>
      <c r="B33" s="48">
        <v>1044</v>
      </c>
      <c r="C33" s="48">
        <v>765</v>
      </c>
      <c r="D33" s="48">
        <v>4758</v>
      </c>
      <c r="E33" s="48">
        <v>6832</v>
      </c>
      <c r="F33" s="49">
        <v>43.59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84615</v>
      </c>
      <c r="C35" s="54">
        <v>111699</v>
      </c>
      <c r="D35" s="54">
        <v>512197</v>
      </c>
      <c r="E35" s="54">
        <v>567784</v>
      </c>
      <c r="F35" s="55">
        <v>10.85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14337-4041-475F-BFB4-F5D5EB97DF37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3</v>
      </c>
      <c r="C7" s="48">
        <v>0</v>
      </c>
      <c r="D7" s="48">
        <v>3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10525</v>
      </c>
      <c r="C8" s="51">
        <v>12655</v>
      </c>
      <c r="D8" s="51">
        <v>76632</v>
      </c>
      <c r="E8" s="51">
        <v>74979</v>
      </c>
      <c r="F8" s="52">
        <v>-2.16</v>
      </c>
      <c r="G8" s="13"/>
      <c r="H8" s="13"/>
      <c r="I8" s="13"/>
    </row>
    <row r="9" spans="1:12" x14ac:dyDescent="0.3">
      <c r="A9" s="47" t="s">
        <v>96</v>
      </c>
      <c r="B9" s="48">
        <v>2055</v>
      </c>
      <c r="C9" s="48">
        <v>2369</v>
      </c>
      <c r="D9" s="48">
        <v>11469</v>
      </c>
      <c r="E9" s="48">
        <v>13981</v>
      </c>
      <c r="F9" s="49">
        <v>21.9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18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428044</v>
      </c>
      <c r="C11" s="48">
        <v>400534</v>
      </c>
      <c r="D11" s="48">
        <v>2528343</v>
      </c>
      <c r="E11" s="48">
        <v>2335394</v>
      </c>
      <c r="F11" s="49">
        <v>-7.63</v>
      </c>
      <c r="G11" s="13"/>
      <c r="H11" s="13"/>
      <c r="I11" s="13"/>
    </row>
    <row r="12" spans="1:12" x14ac:dyDescent="0.3">
      <c r="A12" s="50" t="s">
        <v>99</v>
      </c>
      <c r="B12" s="51">
        <v>8755</v>
      </c>
      <c r="C12" s="51">
        <v>13382</v>
      </c>
      <c r="D12" s="51">
        <v>37441</v>
      </c>
      <c r="E12" s="51">
        <v>102645</v>
      </c>
      <c r="F12" s="52">
        <v>174.15</v>
      </c>
      <c r="G12" s="13"/>
      <c r="H12" s="13"/>
      <c r="I12" s="13"/>
    </row>
    <row r="13" spans="1:12" x14ac:dyDescent="0.3">
      <c r="A13" s="47" t="s">
        <v>100</v>
      </c>
      <c r="B13" s="48">
        <v>7468</v>
      </c>
      <c r="C13" s="48">
        <v>10647</v>
      </c>
      <c r="D13" s="48">
        <v>43796</v>
      </c>
      <c r="E13" s="48">
        <v>49267</v>
      </c>
      <c r="F13" s="49">
        <v>12.49</v>
      </c>
      <c r="G13" s="13"/>
      <c r="H13" s="13"/>
      <c r="I13" s="13"/>
    </row>
    <row r="14" spans="1:12" x14ac:dyDescent="0.3">
      <c r="A14" s="50" t="s">
        <v>101</v>
      </c>
      <c r="B14" s="51">
        <v>208738</v>
      </c>
      <c r="C14" s="51">
        <v>285804</v>
      </c>
      <c r="D14" s="51">
        <v>1365970</v>
      </c>
      <c r="E14" s="51">
        <v>1791005</v>
      </c>
      <c r="F14" s="52">
        <v>31.12</v>
      </c>
      <c r="G14" s="13"/>
      <c r="H14" s="13"/>
      <c r="I14" s="13"/>
    </row>
    <row r="15" spans="1:12" x14ac:dyDescent="0.3">
      <c r="A15" s="47" t="s">
        <v>102</v>
      </c>
      <c r="B15" s="48">
        <v>44295</v>
      </c>
      <c r="C15" s="48">
        <v>49999</v>
      </c>
      <c r="D15" s="48">
        <v>282069</v>
      </c>
      <c r="E15" s="48">
        <v>267832</v>
      </c>
      <c r="F15" s="49">
        <v>-5.05</v>
      </c>
      <c r="G15" s="13"/>
      <c r="H15" s="13"/>
      <c r="I15" s="13"/>
    </row>
    <row r="16" spans="1:12" x14ac:dyDescent="0.3">
      <c r="A16" s="50" t="s">
        <v>103</v>
      </c>
      <c r="B16" s="51">
        <v>4909</v>
      </c>
      <c r="C16" s="51">
        <v>3542</v>
      </c>
      <c r="D16" s="51">
        <v>27021</v>
      </c>
      <c r="E16" s="51">
        <v>22088</v>
      </c>
      <c r="F16" s="52">
        <v>-18.260000000000002</v>
      </c>
      <c r="G16" s="13"/>
      <c r="H16" s="13"/>
      <c r="I16" s="13"/>
    </row>
    <row r="17" spans="1:9" x14ac:dyDescent="0.3">
      <c r="A17" s="47" t="s">
        <v>104</v>
      </c>
      <c r="B17" s="48">
        <v>8350</v>
      </c>
      <c r="C17" s="48">
        <v>12206</v>
      </c>
      <c r="D17" s="48">
        <v>65955</v>
      </c>
      <c r="E17" s="48">
        <v>66007</v>
      </c>
      <c r="F17" s="49">
        <v>0.08</v>
      </c>
      <c r="G17" s="13"/>
      <c r="H17" s="13"/>
      <c r="I17" s="13"/>
    </row>
    <row r="18" spans="1:9" x14ac:dyDescent="0.3">
      <c r="A18" s="50" t="s">
        <v>105</v>
      </c>
      <c r="B18" s="51">
        <v>475</v>
      </c>
      <c r="C18" s="51">
        <v>496</v>
      </c>
      <c r="D18" s="51">
        <v>2946</v>
      </c>
      <c r="E18" s="51">
        <v>2936</v>
      </c>
      <c r="F18" s="52">
        <v>-0.32</v>
      </c>
      <c r="G18" s="13"/>
      <c r="H18" s="13"/>
      <c r="I18" s="13"/>
    </row>
    <row r="19" spans="1:9" x14ac:dyDescent="0.3">
      <c r="A19" s="47" t="s">
        <v>106</v>
      </c>
      <c r="B19" s="48">
        <v>1184</v>
      </c>
      <c r="C19" s="48">
        <v>1333</v>
      </c>
      <c r="D19" s="48">
        <v>4796</v>
      </c>
      <c r="E19" s="48">
        <v>7768</v>
      </c>
      <c r="F19" s="49">
        <v>61.97</v>
      </c>
      <c r="G19" s="13"/>
      <c r="H19" s="13"/>
      <c r="I19" s="13"/>
    </row>
    <row r="20" spans="1:9" x14ac:dyDescent="0.3">
      <c r="A20" s="50" t="s">
        <v>107</v>
      </c>
      <c r="B20" s="51">
        <v>4638</v>
      </c>
      <c r="C20" s="51">
        <v>4590</v>
      </c>
      <c r="D20" s="51">
        <v>36426</v>
      </c>
      <c r="E20" s="51">
        <v>30905</v>
      </c>
      <c r="F20" s="52">
        <v>-15.16</v>
      </c>
      <c r="G20" s="13"/>
      <c r="H20" s="13"/>
      <c r="I20" s="13"/>
    </row>
    <row r="21" spans="1:9" x14ac:dyDescent="0.3">
      <c r="A21" s="47" t="s">
        <v>108</v>
      </c>
      <c r="B21" s="48">
        <v>6535</v>
      </c>
      <c r="C21" s="48">
        <v>6366</v>
      </c>
      <c r="D21" s="48">
        <v>38258</v>
      </c>
      <c r="E21" s="48">
        <v>38112</v>
      </c>
      <c r="F21" s="49">
        <v>-0.38</v>
      </c>
      <c r="G21" s="13"/>
      <c r="H21" s="13"/>
      <c r="I21" s="13"/>
    </row>
    <row r="22" spans="1:9" x14ac:dyDescent="0.3">
      <c r="A22" s="50" t="s">
        <v>109</v>
      </c>
      <c r="B22" s="51">
        <v>71982</v>
      </c>
      <c r="C22" s="51">
        <v>96002</v>
      </c>
      <c r="D22" s="51">
        <v>446155</v>
      </c>
      <c r="E22" s="51">
        <v>585620</v>
      </c>
      <c r="F22" s="52">
        <v>31.26</v>
      </c>
      <c r="G22" s="13"/>
      <c r="H22" s="13"/>
      <c r="I22" s="13"/>
    </row>
    <row r="23" spans="1:9" x14ac:dyDescent="0.3">
      <c r="A23" s="47" t="s">
        <v>110</v>
      </c>
      <c r="B23" s="48">
        <v>2013</v>
      </c>
      <c r="C23" s="48">
        <v>7850</v>
      </c>
      <c r="D23" s="48">
        <v>47828</v>
      </c>
      <c r="E23" s="48">
        <v>90027</v>
      </c>
      <c r="F23" s="49">
        <v>88.23</v>
      </c>
      <c r="G23" s="13"/>
      <c r="H23" s="13"/>
      <c r="I23" s="13"/>
    </row>
    <row r="24" spans="1:9" x14ac:dyDescent="0.3">
      <c r="A24" s="50" t="s">
        <v>111</v>
      </c>
      <c r="B24" s="51">
        <v>3857</v>
      </c>
      <c r="C24" s="51">
        <v>4167</v>
      </c>
      <c r="D24" s="51">
        <v>22072</v>
      </c>
      <c r="E24" s="51">
        <v>19883</v>
      </c>
      <c r="F24" s="52">
        <v>-9.92</v>
      </c>
      <c r="G24" s="13"/>
      <c r="H24" s="13"/>
      <c r="I24" s="13"/>
    </row>
    <row r="25" spans="1:9" x14ac:dyDescent="0.3">
      <c r="A25" s="47" t="s">
        <v>112</v>
      </c>
      <c r="B25" s="48">
        <v>849</v>
      </c>
      <c r="C25" s="48">
        <v>713</v>
      </c>
      <c r="D25" s="48">
        <v>6439</v>
      </c>
      <c r="E25" s="48">
        <v>4326</v>
      </c>
      <c r="F25" s="49">
        <v>-32.82</v>
      </c>
      <c r="G25" s="13"/>
      <c r="H25" s="13"/>
      <c r="I25" s="13"/>
    </row>
    <row r="26" spans="1:9" x14ac:dyDescent="0.3">
      <c r="A26" s="50" t="s">
        <v>113</v>
      </c>
      <c r="B26" s="51">
        <v>2</v>
      </c>
      <c r="C26" s="51">
        <v>0</v>
      </c>
      <c r="D26" s="51">
        <v>63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28661</v>
      </c>
      <c r="C28" s="51">
        <v>32406</v>
      </c>
      <c r="D28" s="51">
        <v>183799</v>
      </c>
      <c r="E28" s="51">
        <v>204070</v>
      </c>
      <c r="F28" s="52">
        <v>11.03</v>
      </c>
      <c r="G28" s="13"/>
      <c r="H28" s="13"/>
      <c r="I28" s="13"/>
    </row>
    <row r="29" spans="1:9" x14ac:dyDescent="0.3">
      <c r="A29" s="47" t="s">
        <v>116</v>
      </c>
      <c r="B29" s="48">
        <v>1661</v>
      </c>
      <c r="C29" s="48">
        <v>3860</v>
      </c>
      <c r="D29" s="48">
        <v>10501</v>
      </c>
      <c r="E29" s="48">
        <v>18746</v>
      </c>
      <c r="F29" s="49">
        <v>78.52</v>
      </c>
      <c r="G29" s="13"/>
      <c r="H29" s="13"/>
      <c r="I29" s="13"/>
    </row>
    <row r="30" spans="1:9" x14ac:dyDescent="0.3">
      <c r="A30" s="50" t="s">
        <v>117</v>
      </c>
      <c r="B30" s="51">
        <v>9812</v>
      </c>
      <c r="C30" s="51">
        <v>11363</v>
      </c>
      <c r="D30" s="51">
        <v>58814</v>
      </c>
      <c r="E30" s="51">
        <v>62182</v>
      </c>
      <c r="F30" s="52">
        <v>5.73</v>
      </c>
      <c r="G30" s="13"/>
      <c r="H30" s="13"/>
      <c r="I30" s="13"/>
    </row>
    <row r="31" spans="1:9" x14ac:dyDescent="0.3">
      <c r="A31" s="47" t="s">
        <v>118</v>
      </c>
      <c r="B31" s="48">
        <v>3703</v>
      </c>
      <c r="C31" s="48">
        <v>3863</v>
      </c>
      <c r="D31" s="48">
        <v>22958</v>
      </c>
      <c r="E31" s="48">
        <v>23556</v>
      </c>
      <c r="F31" s="49">
        <v>2.6</v>
      </c>
      <c r="G31" s="13"/>
      <c r="H31" s="13"/>
      <c r="I31" s="13"/>
    </row>
    <row r="32" spans="1:9" x14ac:dyDescent="0.3">
      <c r="A32" s="50" t="s">
        <v>119</v>
      </c>
      <c r="B32" s="51">
        <v>395963</v>
      </c>
      <c r="C32" s="51">
        <v>487803</v>
      </c>
      <c r="D32" s="51">
        <v>2535423</v>
      </c>
      <c r="E32" s="51">
        <v>2830826</v>
      </c>
      <c r="F32" s="52">
        <v>11.65</v>
      </c>
      <c r="G32" s="13"/>
      <c r="H32" s="13"/>
      <c r="I32" s="13"/>
    </row>
    <row r="33" spans="1:9" x14ac:dyDescent="0.3">
      <c r="A33" s="47" t="s">
        <v>120</v>
      </c>
      <c r="B33" s="48">
        <v>15617</v>
      </c>
      <c r="C33" s="48">
        <v>18715</v>
      </c>
      <c r="D33" s="48">
        <v>93206</v>
      </c>
      <c r="E33" s="48">
        <v>99732</v>
      </c>
      <c r="F33" s="49">
        <v>7</v>
      </c>
      <c r="G33" s="13"/>
      <c r="H33" s="13"/>
      <c r="I33" s="13"/>
    </row>
    <row r="34" spans="1:9" x14ac:dyDescent="0.3">
      <c r="A34" s="50" t="s">
        <v>121</v>
      </c>
      <c r="B34" s="51">
        <v>2222</v>
      </c>
      <c r="C34" s="51">
        <v>2683</v>
      </c>
      <c r="D34" s="51">
        <v>17441</v>
      </c>
      <c r="E34" s="51">
        <v>16416</v>
      </c>
      <c r="F34" s="52">
        <v>-5.87</v>
      </c>
      <c r="G34" s="13"/>
      <c r="H34" s="13"/>
      <c r="I34" s="13"/>
    </row>
    <row r="35" spans="1:9" x14ac:dyDescent="0.3">
      <c r="A35" s="53" t="s">
        <v>122</v>
      </c>
      <c r="B35" s="54">
        <v>1272315</v>
      </c>
      <c r="C35" s="54">
        <v>1473345</v>
      </c>
      <c r="D35" s="54">
        <v>7965820</v>
      </c>
      <c r="E35" s="54">
        <v>8758318</v>
      </c>
      <c r="F35" s="55">
        <v>9.9499999999999993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73B77-D0AC-4A63-B084-D0937CE6F0DD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141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585</v>
      </c>
      <c r="C8" s="51">
        <v>16</v>
      </c>
      <c r="D8" s="51">
        <v>2391</v>
      </c>
      <c r="E8" s="51">
        <v>725</v>
      </c>
      <c r="F8" s="52">
        <v>-69.7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49</v>
      </c>
      <c r="E9" s="48">
        <v>0</v>
      </c>
      <c r="F9" s="49">
        <v>-100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372359</v>
      </c>
      <c r="C11" s="48">
        <v>344979</v>
      </c>
      <c r="D11" s="48">
        <v>2185661</v>
      </c>
      <c r="E11" s="48">
        <v>2002182</v>
      </c>
      <c r="F11" s="49">
        <v>-8.39</v>
      </c>
      <c r="G11" s="13"/>
      <c r="H11" s="13"/>
      <c r="I11" s="13"/>
    </row>
    <row r="12" spans="1:12" x14ac:dyDescent="0.3">
      <c r="A12" s="50" t="s">
        <v>99</v>
      </c>
      <c r="B12" s="51">
        <v>2140</v>
      </c>
      <c r="C12" s="51">
        <v>1301</v>
      </c>
      <c r="D12" s="51">
        <v>7964</v>
      </c>
      <c r="E12" s="51">
        <v>26931</v>
      </c>
      <c r="F12" s="52">
        <v>238.16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4</v>
      </c>
      <c r="D13" s="48">
        <v>6</v>
      </c>
      <c r="E13" s="48">
        <v>6</v>
      </c>
      <c r="F13" s="49">
        <v>0</v>
      </c>
      <c r="G13" s="13"/>
      <c r="H13" s="13"/>
      <c r="I13" s="13"/>
    </row>
    <row r="14" spans="1:12" x14ac:dyDescent="0.3">
      <c r="A14" s="50" t="s">
        <v>101</v>
      </c>
      <c r="B14" s="51">
        <v>77059</v>
      </c>
      <c r="C14" s="51">
        <v>122765</v>
      </c>
      <c r="D14" s="51">
        <v>516230</v>
      </c>
      <c r="E14" s="51">
        <v>788105</v>
      </c>
      <c r="F14" s="52">
        <v>52.67</v>
      </c>
      <c r="G14" s="13"/>
      <c r="H14" s="13"/>
      <c r="I14" s="13"/>
    </row>
    <row r="15" spans="1:12" x14ac:dyDescent="0.3">
      <c r="A15" s="47" t="s">
        <v>102</v>
      </c>
      <c r="B15" s="48">
        <v>198</v>
      </c>
      <c r="C15" s="48">
        <v>86</v>
      </c>
      <c r="D15" s="48">
        <v>1050</v>
      </c>
      <c r="E15" s="48">
        <v>1075</v>
      </c>
      <c r="F15" s="49">
        <v>2.38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174</v>
      </c>
      <c r="E16" s="51">
        <v>419</v>
      </c>
      <c r="F16" s="52">
        <v>140.80000000000001</v>
      </c>
      <c r="G16" s="13"/>
      <c r="H16" s="13"/>
      <c r="I16" s="13"/>
    </row>
    <row r="17" spans="1:9" x14ac:dyDescent="0.3">
      <c r="A17" s="47" t="s">
        <v>104</v>
      </c>
      <c r="B17" s="48">
        <v>49</v>
      </c>
      <c r="C17" s="48">
        <v>151</v>
      </c>
      <c r="D17" s="48">
        <v>2296</v>
      </c>
      <c r="E17" s="48">
        <v>2263</v>
      </c>
      <c r="F17" s="49">
        <v>-1.44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3</v>
      </c>
      <c r="D20" s="51">
        <v>12</v>
      </c>
      <c r="E20" s="51">
        <v>35</v>
      </c>
      <c r="F20" s="52">
        <v>191.67</v>
      </c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0</v>
      </c>
      <c r="E21" s="48">
        <v>116</v>
      </c>
      <c r="F21" s="59"/>
      <c r="G21" s="13"/>
      <c r="H21" s="13"/>
      <c r="I21" s="13"/>
    </row>
    <row r="22" spans="1:9" x14ac:dyDescent="0.3">
      <c r="A22" s="50" t="s">
        <v>109</v>
      </c>
      <c r="B22" s="51">
        <v>33460</v>
      </c>
      <c r="C22" s="51">
        <v>52552</v>
      </c>
      <c r="D22" s="51">
        <v>206383</v>
      </c>
      <c r="E22" s="51">
        <v>338352</v>
      </c>
      <c r="F22" s="52">
        <v>63.94</v>
      </c>
      <c r="G22" s="13"/>
      <c r="H22" s="13"/>
      <c r="I22" s="13"/>
    </row>
    <row r="23" spans="1:9" x14ac:dyDescent="0.3">
      <c r="A23" s="47" t="s">
        <v>110</v>
      </c>
      <c r="B23" s="48">
        <v>420</v>
      </c>
      <c r="C23" s="48">
        <v>5396</v>
      </c>
      <c r="D23" s="48">
        <v>33763</v>
      </c>
      <c r="E23" s="48">
        <v>77407</v>
      </c>
      <c r="F23" s="49">
        <v>129.26</v>
      </c>
      <c r="G23" s="13"/>
      <c r="H23" s="13"/>
      <c r="I23" s="13"/>
    </row>
    <row r="24" spans="1:9" x14ac:dyDescent="0.3">
      <c r="A24" s="50" t="s">
        <v>111</v>
      </c>
      <c r="B24" s="51">
        <v>479</v>
      </c>
      <c r="C24" s="51">
        <v>344</v>
      </c>
      <c r="D24" s="51">
        <v>1733</v>
      </c>
      <c r="E24" s="51">
        <v>1641</v>
      </c>
      <c r="F24" s="52">
        <v>-5.31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4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563</v>
      </c>
      <c r="C28" s="51">
        <v>1781</v>
      </c>
      <c r="D28" s="51">
        <v>14311</v>
      </c>
      <c r="E28" s="51">
        <v>21315</v>
      </c>
      <c r="F28" s="52">
        <v>48.94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38</v>
      </c>
      <c r="E29" s="48">
        <v>0</v>
      </c>
      <c r="F29" s="49">
        <v>-100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4</v>
      </c>
      <c r="C31" s="48">
        <v>48</v>
      </c>
      <c r="D31" s="48">
        <v>970</v>
      </c>
      <c r="E31" s="48">
        <v>98</v>
      </c>
      <c r="F31" s="49">
        <v>-89.9</v>
      </c>
      <c r="G31" s="13"/>
      <c r="H31" s="13"/>
      <c r="I31" s="13"/>
    </row>
    <row r="32" spans="1:9" x14ac:dyDescent="0.3">
      <c r="A32" s="50" t="s">
        <v>119</v>
      </c>
      <c r="B32" s="51">
        <v>228273</v>
      </c>
      <c r="C32" s="51">
        <v>256722</v>
      </c>
      <c r="D32" s="51">
        <v>1431975</v>
      </c>
      <c r="E32" s="51">
        <v>1495428</v>
      </c>
      <c r="F32" s="52">
        <v>4.43</v>
      </c>
      <c r="G32" s="13"/>
      <c r="H32" s="13"/>
      <c r="I32" s="13"/>
    </row>
    <row r="33" spans="1:9" x14ac:dyDescent="0.3">
      <c r="A33" s="47" t="s">
        <v>120</v>
      </c>
      <c r="B33" s="48">
        <v>898</v>
      </c>
      <c r="C33" s="48">
        <v>736</v>
      </c>
      <c r="D33" s="48">
        <v>4140</v>
      </c>
      <c r="E33" s="48">
        <v>3833</v>
      </c>
      <c r="F33" s="49">
        <v>-7.42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57</v>
      </c>
      <c r="E34" s="51">
        <v>9</v>
      </c>
      <c r="F34" s="52">
        <v>-84.96</v>
      </c>
      <c r="G34" s="13"/>
      <c r="H34" s="13"/>
      <c r="I34" s="13"/>
    </row>
    <row r="35" spans="1:9" x14ac:dyDescent="0.3">
      <c r="A35" s="53" t="s">
        <v>122</v>
      </c>
      <c r="B35" s="54">
        <v>716485</v>
      </c>
      <c r="C35" s="54">
        <v>786884</v>
      </c>
      <c r="D35" s="54">
        <v>4409202</v>
      </c>
      <c r="E35" s="54">
        <v>4759942</v>
      </c>
      <c r="F35" s="55">
        <v>7.95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CD766-1DE7-43A2-8E2C-867FFBE3E0AA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142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9202</v>
      </c>
      <c r="C8" s="51">
        <v>10480</v>
      </c>
      <c r="D8" s="51">
        <v>65647</v>
      </c>
      <c r="E8" s="51">
        <v>62806</v>
      </c>
      <c r="F8" s="52">
        <v>-4.33</v>
      </c>
      <c r="G8" s="13"/>
      <c r="H8" s="13"/>
      <c r="I8" s="13"/>
    </row>
    <row r="9" spans="1:12" x14ac:dyDescent="0.3">
      <c r="A9" s="47" t="s">
        <v>96</v>
      </c>
      <c r="B9" s="48">
        <v>265</v>
      </c>
      <c r="C9" s="48">
        <v>526</v>
      </c>
      <c r="D9" s="48">
        <v>1442</v>
      </c>
      <c r="E9" s="48">
        <v>2057</v>
      </c>
      <c r="F9" s="49">
        <v>42.64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0</v>
      </c>
      <c r="C11" s="48">
        <v>6</v>
      </c>
      <c r="D11" s="48">
        <v>70</v>
      </c>
      <c r="E11" s="48">
        <v>138</v>
      </c>
      <c r="F11" s="49">
        <v>97.14</v>
      </c>
      <c r="G11" s="13"/>
      <c r="H11" s="13"/>
      <c r="I11" s="13"/>
    </row>
    <row r="12" spans="1:12" x14ac:dyDescent="0.3">
      <c r="A12" s="50" t="s">
        <v>99</v>
      </c>
      <c r="B12" s="51">
        <v>4721</v>
      </c>
      <c r="C12" s="51">
        <v>9310</v>
      </c>
      <c r="D12" s="51">
        <v>22531</v>
      </c>
      <c r="E12" s="51">
        <v>56177</v>
      </c>
      <c r="F12" s="52">
        <v>149.33000000000001</v>
      </c>
      <c r="G12" s="13"/>
      <c r="H12" s="13"/>
      <c r="I12" s="13"/>
    </row>
    <row r="13" spans="1:12" x14ac:dyDescent="0.3">
      <c r="A13" s="47" t="s">
        <v>100</v>
      </c>
      <c r="B13" s="48">
        <v>7466</v>
      </c>
      <c r="C13" s="48">
        <v>10640</v>
      </c>
      <c r="D13" s="48">
        <v>43788</v>
      </c>
      <c r="E13" s="48">
        <v>49254</v>
      </c>
      <c r="F13" s="49">
        <v>12.48</v>
      </c>
      <c r="G13" s="13"/>
      <c r="H13" s="13"/>
      <c r="I13" s="13"/>
    </row>
    <row r="14" spans="1:12" x14ac:dyDescent="0.3">
      <c r="A14" s="50" t="s">
        <v>101</v>
      </c>
      <c r="B14" s="51">
        <v>16795</v>
      </c>
      <c r="C14" s="51">
        <v>18822</v>
      </c>
      <c r="D14" s="51">
        <v>98815</v>
      </c>
      <c r="E14" s="51">
        <v>115268</v>
      </c>
      <c r="F14" s="52">
        <v>16.649999999999999</v>
      </c>
      <c r="G14" s="13"/>
      <c r="H14" s="13"/>
      <c r="I14" s="13"/>
    </row>
    <row r="15" spans="1:12" x14ac:dyDescent="0.3">
      <c r="A15" s="47" t="s">
        <v>102</v>
      </c>
      <c r="B15" s="48">
        <v>3604</v>
      </c>
      <c r="C15" s="48">
        <v>3764</v>
      </c>
      <c r="D15" s="48">
        <v>27278</v>
      </c>
      <c r="E15" s="48">
        <v>22429</v>
      </c>
      <c r="F15" s="49">
        <v>-17.78</v>
      </c>
      <c r="G15" s="13"/>
      <c r="H15" s="13"/>
      <c r="I15" s="13"/>
    </row>
    <row r="16" spans="1:12" x14ac:dyDescent="0.3">
      <c r="A16" s="50" t="s">
        <v>103</v>
      </c>
      <c r="B16" s="51">
        <v>815</v>
      </c>
      <c r="C16" s="51">
        <v>624</v>
      </c>
      <c r="D16" s="51">
        <v>4641</v>
      </c>
      <c r="E16" s="51">
        <v>3108</v>
      </c>
      <c r="F16" s="52">
        <v>-33.020000000000003</v>
      </c>
      <c r="G16" s="13"/>
      <c r="H16" s="13"/>
      <c r="I16" s="13"/>
    </row>
    <row r="17" spans="1:9" x14ac:dyDescent="0.3">
      <c r="A17" s="47" t="s">
        <v>104</v>
      </c>
      <c r="B17" s="48">
        <v>622</v>
      </c>
      <c r="C17" s="48">
        <v>684</v>
      </c>
      <c r="D17" s="48">
        <v>1351</v>
      </c>
      <c r="E17" s="48">
        <v>4014</v>
      </c>
      <c r="F17" s="49">
        <v>197.11</v>
      </c>
      <c r="G17" s="13"/>
      <c r="H17" s="13"/>
      <c r="I17" s="13"/>
    </row>
    <row r="18" spans="1:9" x14ac:dyDescent="0.3">
      <c r="A18" s="50" t="s">
        <v>105</v>
      </c>
      <c r="B18" s="51">
        <v>463</v>
      </c>
      <c r="C18" s="51">
        <v>493</v>
      </c>
      <c r="D18" s="51">
        <v>2763</v>
      </c>
      <c r="E18" s="51">
        <v>2876</v>
      </c>
      <c r="F18" s="52">
        <v>4.0999999999999996</v>
      </c>
      <c r="G18" s="13"/>
      <c r="H18" s="13"/>
      <c r="I18" s="13"/>
    </row>
    <row r="19" spans="1:9" x14ac:dyDescent="0.3">
      <c r="A19" s="47" t="s">
        <v>106</v>
      </c>
      <c r="B19" s="48">
        <v>4</v>
      </c>
      <c r="C19" s="48">
        <v>79</v>
      </c>
      <c r="D19" s="48">
        <v>157</v>
      </c>
      <c r="E19" s="48">
        <v>425</v>
      </c>
      <c r="F19" s="49">
        <v>171.13</v>
      </c>
      <c r="G19" s="13"/>
      <c r="H19" s="13"/>
      <c r="I19" s="13"/>
    </row>
    <row r="20" spans="1:9" x14ac:dyDescent="0.3">
      <c r="A20" s="50" t="s">
        <v>107</v>
      </c>
      <c r="B20" s="51">
        <v>881</v>
      </c>
      <c r="C20" s="51">
        <v>592</v>
      </c>
      <c r="D20" s="51">
        <v>11608</v>
      </c>
      <c r="E20" s="51">
        <v>3437</v>
      </c>
      <c r="F20" s="52">
        <v>-70.39</v>
      </c>
      <c r="G20" s="13"/>
      <c r="H20" s="13"/>
      <c r="I20" s="13"/>
    </row>
    <row r="21" spans="1:9" x14ac:dyDescent="0.3">
      <c r="A21" s="47" t="s">
        <v>108</v>
      </c>
      <c r="B21" s="48">
        <v>4998</v>
      </c>
      <c r="C21" s="48">
        <v>5082</v>
      </c>
      <c r="D21" s="48">
        <v>29911</v>
      </c>
      <c r="E21" s="48">
        <v>31174</v>
      </c>
      <c r="F21" s="49">
        <v>4.22</v>
      </c>
      <c r="G21" s="13"/>
      <c r="H21" s="13"/>
      <c r="I21" s="13"/>
    </row>
    <row r="22" spans="1:9" x14ac:dyDescent="0.3">
      <c r="A22" s="50" t="s">
        <v>109</v>
      </c>
      <c r="B22" s="51">
        <v>34132</v>
      </c>
      <c r="C22" s="51">
        <v>37839</v>
      </c>
      <c r="D22" s="51">
        <v>203368</v>
      </c>
      <c r="E22" s="51">
        <v>216264</v>
      </c>
      <c r="F22" s="52">
        <v>6.34</v>
      </c>
      <c r="G22" s="13"/>
      <c r="H22" s="13"/>
      <c r="I22" s="13"/>
    </row>
    <row r="23" spans="1:9" x14ac:dyDescent="0.3">
      <c r="A23" s="47" t="s">
        <v>110</v>
      </c>
      <c r="B23" s="48">
        <v>702</v>
      </c>
      <c r="C23" s="48">
        <v>884</v>
      </c>
      <c r="D23" s="48">
        <v>5824</v>
      </c>
      <c r="E23" s="48">
        <v>5120</v>
      </c>
      <c r="F23" s="49">
        <v>-12.09</v>
      </c>
      <c r="G23" s="13"/>
      <c r="H23" s="13"/>
      <c r="I23" s="13"/>
    </row>
    <row r="24" spans="1:9" x14ac:dyDescent="0.3">
      <c r="A24" s="50" t="s">
        <v>111</v>
      </c>
      <c r="B24" s="51">
        <v>418</v>
      </c>
      <c r="C24" s="51">
        <v>87</v>
      </c>
      <c r="D24" s="51">
        <v>1920</v>
      </c>
      <c r="E24" s="51">
        <v>571</v>
      </c>
      <c r="F24" s="52">
        <v>-70.27</v>
      </c>
      <c r="G24" s="13"/>
      <c r="H24" s="13"/>
      <c r="I24" s="13"/>
    </row>
    <row r="25" spans="1:9" x14ac:dyDescent="0.3">
      <c r="A25" s="47" t="s">
        <v>112</v>
      </c>
      <c r="B25" s="48">
        <v>685</v>
      </c>
      <c r="C25" s="48">
        <v>708</v>
      </c>
      <c r="D25" s="48">
        <v>5537</v>
      </c>
      <c r="E25" s="48">
        <v>4287</v>
      </c>
      <c r="F25" s="49">
        <v>-22.58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25846</v>
      </c>
      <c r="C28" s="51">
        <v>28664</v>
      </c>
      <c r="D28" s="51">
        <v>153083</v>
      </c>
      <c r="E28" s="51">
        <v>166985</v>
      </c>
      <c r="F28" s="52">
        <v>9.08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9709</v>
      </c>
      <c r="C30" s="51">
        <v>11276</v>
      </c>
      <c r="D30" s="51">
        <v>58358</v>
      </c>
      <c r="E30" s="51">
        <v>61495</v>
      </c>
      <c r="F30" s="52">
        <v>5.38</v>
      </c>
      <c r="G30" s="13"/>
      <c r="H30" s="13"/>
      <c r="I30" s="13"/>
    </row>
    <row r="31" spans="1:9" x14ac:dyDescent="0.3">
      <c r="A31" s="47" t="s">
        <v>118</v>
      </c>
      <c r="B31" s="48">
        <v>718</v>
      </c>
      <c r="C31" s="48">
        <v>561</v>
      </c>
      <c r="D31" s="48">
        <v>5190</v>
      </c>
      <c r="E31" s="48">
        <v>4072</v>
      </c>
      <c r="F31" s="49">
        <v>-21.54</v>
      </c>
      <c r="G31" s="13"/>
      <c r="H31" s="13"/>
      <c r="I31" s="13"/>
    </row>
    <row r="32" spans="1:9" x14ac:dyDescent="0.3">
      <c r="A32" s="50" t="s">
        <v>119</v>
      </c>
      <c r="B32" s="51">
        <v>15918</v>
      </c>
      <c r="C32" s="51">
        <v>18042</v>
      </c>
      <c r="D32" s="51">
        <v>93098</v>
      </c>
      <c r="E32" s="51">
        <v>103425</v>
      </c>
      <c r="F32" s="52">
        <v>11.09</v>
      </c>
      <c r="G32" s="13"/>
      <c r="H32" s="13"/>
      <c r="I32" s="13"/>
    </row>
    <row r="33" spans="1:9" x14ac:dyDescent="0.3">
      <c r="A33" s="47" t="s">
        <v>120</v>
      </c>
      <c r="B33" s="48">
        <v>1268</v>
      </c>
      <c r="C33" s="48">
        <v>1062</v>
      </c>
      <c r="D33" s="48">
        <v>6933</v>
      </c>
      <c r="E33" s="48">
        <v>7059</v>
      </c>
      <c r="F33" s="49">
        <v>1.82</v>
      </c>
      <c r="G33" s="13"/>
      <c r="H33" s="13"/>
      <c r="I33" s="13"/>
    </row>
    <row r="34" spans="1:9" x14ac:dyDescent="0.3">
      <c r="A34" s="50" t="s">
        <v>121</v>
      </c>
      <c r="B34" s="51">
        <v>2085</v>
      </c>
      <c r="C34" s="51">
        <v>2582</v>
      </c>
      <c r="D34" s="51">
        <v>16714</v>
      </c>
      <c r="E34" s="51">
        <v>15788</v>
      </c>
      <c r="F34" s="52">
        <v>-5.54</v>
      </c>
      <c r="G34" s="13"/>
      <c r="H34" s="13"/>
      <c r="I34" s="13"/>
    </row>
    <row r="35" spans="1:9" x14ac:dyDescent="0.3">
      <c r="A35" s="53" t="s">
        <v>122</v>
      </c>
      <c r="B35" s="54">
        <v>141316</v>
      </c>
      <c r="C35" s="54">
        <v>162806</v>
      </c>
      <c r="D35" s="54">
        <v>860025</v>
      </c>
      <c r="E35" s="54">
        <v>938227</v>
      </c>
      <c r="F35" s="55">
        <v>9.09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143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6910C-0DBC-414F-9F89-9CA384A6BAC2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3</v>
      </c>
      <c r="C7" s="48">
        <v>0</v>
      </c>
      <c r="D7" s="48">
        <v>3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739</v>
      </c>
      <c r="C8" s="51">
        <v>2159</v>
      </c>
      <c r="D8" s="51">
        <v>8594</v>
      </c>
      <c r="E8" s="51">
        <v>11449</v>
      </c>
      <c r="F8" s="52">
        <v>33.22</v>
      </c>
      <c r="G8" s="13"/>
      <c r="H8" s="13"/>
      <c r="I8" s="13"/>
    </row>
    <row r="9" spans="1:12" x14ac:dyDescent="0.3">
      <c r="A9" s="47" t="s">
        <v>96</v>
      </c>
      <c r="B9" s="48">
        <v>1790</v>
      </c>
      <c r="C9" s="48">
        <v>1843</v>
      </c>
      <c r="D9" s="48">
        <v>9978</v>
      </c>
      <c r="E9" s="48">
        <v>11923</v>
      </c>
      <c r="F9" s="49">
        <v>19.5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18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55685</v>
      </c>
      <c r="C11" s="48">
        <v>55549</v>
      </c>
      <c r="D11" s="48">
        <v>342612</v>
      </c>
      <c r="E11" s="48">
        <v>333074</v>
      </c>
      <c r="F11" s="49">
        <v>-2.78</v>
      </c>
      <c r="G11" s="13"/>
      <c r="H11" s="13"/>
      <c r="I11" s="13"/>
    </row>
    <row r="12" spans="1:12" x14ac:dyDescent="0.3">
      <c r="A12" s="50" t="s">
        <v>99</v>
      </c>
      <c r="B12" s="51">
        <v>1894</v>
      </c>
      <c r="C12" s="51">
        <v>2771</v>
      </c>
      <c r="D12" s="51">
        <v>6947</v>
      </c>
      <c r="E12" s="51">
        <v>19537</v>
      </c>
      <c r="F12" s="52">
        <v>181.25</v>
      </c>
      <c r="G12" s="13"/>
      <c r="H12" s="13"/>
      <c r="I12" s="13"/>
    </row>
    <row r="13" spans="1:12" x14ac:dyDescent="0.3">
      <c r="A13" s="47" t="s">
        <v>100</v>
      </c>
      <c r="B13" s="48">
        <v>2</v>
      </c>
      <c r="C13" s="48">
        <v>3</v>
      </c>
      <c r="D13" s="48">
        <v>2</v>
      </c>
      <c r="E13" s="48">
        <v>7</v>
      </c>
      <c r="F13" s="49">
        <v>250</v>
      </c>
      <c r="G13" s="13"/>
      <c r="H13" s="13"/>
      <c r="I13" s="13"/>
    </row>
    <row r="14" spans="1:12" x14ac:dyDescent="0.3">
      <c r="A14" s="50" t="s">
        <v>101</v>
      </c>
      <c r="B14" s="51">
        <v>114885</v>
      </c>
      <c r="C14" s="51">
        <v>144218</v>
      </c>
      <c r="D14" s="51">
        <v>750926</v>
      </c>
      <c r="E14" s="51">
        <v>887632</v>
      </c>
      <c r="F14" s="52">
        <v>18.2</v>
      </c>
      <c r="G14" s="13"/>
      <c r="H14" s="13"/>
      <c r="I14" s="13"/>
    </row>
    <row r="15" spans="1:12" x14ac:dyDescent="0.3">
      <c r="A15" s="47" t="s">
        <v>102</v>
      </c>
      <c r="B15" s="48">
        <v>40493</v>
      </c>
      <c r="C15" s="48">
        <v>46148</v>
      </c>
      <c r="D15" s="48">
        <v>253741</v>
      </c>
      <c r="E15" s="48">
        <v>244329</v>
      </c>
      <c r="F15" s="49">
        <v>-3.71</v>
      </c>
      <c r="G15" s="13"/>
      <c r="H15" s="13"/>
      <c r="I15" s="13"/>
    </row>
    <row r="16" spans="1:12" x14ac:dyDescent="0.3">
      <c r="A16" s="50" t="s">
        <v>103</v>
      </c>
      <c r="B16" s="51">
        <v>4094</v>
      </c>
      <c r="C16" s="51">
        <v>2919</v>
      </c>
      <c r="D16" s="51">
        <v>22206</v>
      </c>
      <c r="E16" s="51">
        <v>18561</v>
      </c>
      <c r="F16" s="52">
        <v>-16.420000000000002</v>
      </c>
      <c r="G16" s="13"/>
      <c r="H16" s="13"/>
      <c r="I16" s="13"/>
    </row>
    <row r="17" spans="1:9" x14ac:dyDescent="0.3">
      <c r="A17" s="47" t="s">
        <v>104</v>
      </c>
      <c r="B17" s="48">
        <v>7679</v>
      </c>
      <c r="C17" s="48">
        <v>11371</v>
      </c>
      <c r="D17" s="48">
        <v>62308</v>
      </c>
      <c r="E17" s="48">
        <v>59730</v>
      </c>
      <c r="F17" s="49">
        <v>-4.1399999999999997</v>
      </c>
      <c r="G17" s="13"/>
      <c r="H17" s="13"/>
      <c r="I17" s="13"/>
    </row>
    <row r="18" spans="1:9" x14ac:dyDescent="0.3">
      <c r="A18" s="50" t="s">
        <v>105</v>
      </c>
      <c r="B18" s="51">
        <v>13</v>
      </c>
      <c r="C18" s="51">
        <v>3</v>
      </c>
      <c r="D18" s="51">
        <v>183</v>
      </c>
      <c r="E18" s="51">
        <v>60</v>
      </c>
      <c r="F18" s="52">
        <v>-67.17</v>
      </c>
      <c r="G18" s="13"/>
      <c r="H18" s="13"/>
      <c r="I18" s="13"/>
    </row>
    <row r="19" spans="1:9" x14ac:dyDescent="0.3">
      <c r="A19" s="47" t="s">
        <v>106</v>
      </c>
      <c r="B19" s="48">
        <v>1180</v>
      </c>
      <c r="C19" s="48">
        <v>1254</v>
      </c>
      <c r="D19" s="48">
        <v>4639</v>
      </c>
      <c r="E19" s="48">
        <v>7343</v>
      </c>
      <c r="F19" s="49">
        <v>58.29</v>
      </c>
      <c r="G19" s="13"/>
      <c r="H19" s="13"/>
      <c r="I19" s="13"/>
    </row>
    <row r="20" spans="1:9" x14ac:dyDescent="0.3">
      <c r="A20" s="50" t="s">
        <v>107</v>
      </c>
      <c r="B20" s="51">
        <v>3757</v>
      </c>
      <c r="C20" s="51">
        <v>3995</v>
      </c>
      <c r="D20" s="51">
        <v>24806</v>
      </c>
      <c r="E20" s="51">
        <v>27433</v>
      </c>
      <c r="F20" s="52">
        <v>10.59</v>
      </c>
      <c r="G20" s="13"/>
      <c r="H20" s="13"/>
      <c r="I20" s="13"/>
    </row>
    <row r="21" spans="1:9" x14ac:dyDescent="0.3">
      <c r="A21" s="47" t="s">
        <v>108</v>
      </c>
      <c r="B21" s="48">
        <v>1537</v>
      </c>
      <c r="C21" s="48">
        <v>1284</v>
      </c>
      <c r="D21" s="48">
        <v>8347</v>
      </c>
      <c r="E21" s="48">
        <v>6823</v>
      </c>
      <c r="F21" s="49">
        <v>-18.260000000000002</v>
      </c>
      <c r="G21" s="13"/>
      <c r="H21" s="13"/>
      <c r="I21" s="13"/>
    </row>
    <row r="22" spans="1:9" x14ac:dyDescent="0.3">
      <c r="A22" s="50" t="s">
        <v>109</v>
      </c>
      <c r="B22" s="51">
        <v>4390</v>
      </c>
      <c r="C22" s="51">
        <v>5611</v>
      </c>
      <c r="D22" s="51">
        <v>36404</v>
      </c>
      <c r="E22" s="51">
        <v>30998</v>
      </c>
      <c r="F22" s="52">
        <v>-14.85</v>
      </c>
      <c r="G22" s="13"/>
      <c r="H22" s="13"/>
      <c r="I22" s="13"/>
    </row>
    <row r="23" spans="1:9" x14ac:dyDescent="0.3">
      <c r="A23" s="47" t="s">
        <v>110</v>
      </c>
      <c r="B23" s="48">
        <v>892</v>
      </c>
      <c r="C23" s="48">
        <v>1569</v>
      </c>
      <c r="D23" s="48">
        <v>8241</v>
      </c>
      <c r="E23" s="48">
        <v>7500</v>
      </c>
      <c r="F23" s="49">
        <v>-8.99</v>
      </c>
      <c r="G23" s="13"/>
      <c r="H23" s="13"/>
      <c r="I23" s="13"/>
    </row>
    <row r="24" spans="1:9" x14ac:dyDescent="0.3">
      <c r="A24" s="50" t="s">
        <v>111</v>
      </c>
      <c r="B24" s="51">
        <v>2960</v>
      </c>
      <c r="C24" s="51">
        <v>3737</v>
      </c>
      <c r="D24" s="51">
        <v>18419</v>
      </c>
      <c r="E24" s="51">
        <v>17671</v>
      </c>
      <c r="F24" s="52">
        <v>-4.0599999999999996</v>
      </c>
      <c r="G24" s="13"/>
      <c r="H24" s="13"/>
      <c r="I24" s="13"/>
    </row>
    <row r="25" spans="1:9" x14ac:dyDescent="0.3">
      <c r="A25" s="47" t="s">
        <v>112</v>
      </c>
      <c r="B25" s="48">
        <v>164</v>
      </c>
      <c r="C25" s="48">
        <v>5</v>
      </c>
      <c r="D25" s="48">
        <v>902</v>
      </c>
      <c r="E25" s="48">
        <v>35</v>
      </c>
      <c r="F25" s="49">
        <v>-96.12</v>
      </c>
      <c r="G25" s="13"/>
      <c r="H25" s="13"/>
      <c r="I25" s="13"/>
    </row>
    <row r="26" spans="1:9" x14ac:dyDescent="0.3">
      <c r="A26" s="50" t="s">
        <v>113</v>
      </c>
      <c r="B26" s="51">
        <v>2</v>
      </c>
      <c r="C26" s="51">
        <v>0</v>
      </c>
      <c r="D26" s="51">
        <v>63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2252</v>
      </c>
      <c r="C28" s="51">
        <v>1961</v>
      </c>
      <c r="D28" s="51">
        <v>16405</v>
      </c>
      <c r="E28" s="51">
        <v>15770</v>
      </c>
      <c r="F28" s="52">
        <v>-3.87</v>
      </c>
      <c r="G28" s="13"/>
      <c r="H28" s="13"/>
      <c r="I28" s="13"/>
    </row>
    <row r="29" spans="1:9" x14ac:dyDescent="0.3">
      <c r="A29" s="47" t="s">
        <v>116</v>
      </c>
      <c r="B29" s="48">
        <v>1661</v>
      </c>
      <c r="C29" s="48">
        <v>3860</v>
      </c>
      <c r="D29" s="48">
        <v>10463</v>
      </c>
      <c r="E29" s="48">
        <v>18746</v>
      </c>
      <c r="F29" s="49">
        <v>79.16</v>
      </c>
      <c r="G29" s="13"/>
      <c r="H29" s="13"/>
      <c r="I29" s="13"/>
    </row>
    <row r="30" spans="1:9" x14ac:dyDescent="0.3">
      <c r="A30" s="50" t="s">
        <v>117</v>
      </c>
      <c r="B30" s="51">
        <v>103</v>
      </c>
      <c r="C30" s="51">
        <v>87</v>
      </c>
      <c r="D30" s="51">
        <v>456</v>
      </c>
      <c r="E30" s="51">
        <v>687</v>
      </c>
      <c r="F30" s="52">
        <v>50.74</v>
      </c>
      <c r="G30" s="13"/>
      <c r="H30" s="13"/>
      <c r="I30" s="13"/>
    </row>
    <row r="31" spans="1:9" x14ac:dyDescent="0.3">
      <c r="A31" s="47" t="s">
        <v>118</v>
      </c>
      <c r="B31" s="48">
        <v>2981</v>
      </c>
      <c r="C31" s="48">
        <v>3254</v>
      </c>
      <c r="D31" s="48">
        <v>16798</v>
      </c>
      <c r="E31" s="48">
        <v>19386</v>
      </c>
      <c r="F31" s="49">
        <v>15.41</v>
      </c>
      <c r="G31" s="13"/>
      <c r="H31" s="13"/>
      <c r="I31" s="13"/>
    </row>
    <row r="32" spans="1:9" x14ac:dyDescent="0.3">
      <c r="A32" s="50" t="s">
        <v>119</v>
      </c>
      <c r="B32" s="51">
        <v>151772</v>
      </c>
      <c r="C32" s="51">
        <v>213039</v>
      </c>
      <c r="D32" s="51">
        <v>1010350</v>
      </c>
      <c r="E32" s="51">
        <v>1231973</v>
      </c>
      <c r="F32" s="52">
        <v>21.94</v>
      </c>
      <c r="G32" s="13"/>
      <c r="H32" s="13"/>
      <c r="I32" s="13"/>
    </row>
    <row r="33" spans="1:9" x14ac:dyDescent="0.3">
      <c r="A33" s="47" t="s">
        <v>120</v>
      </c>
      <c r="B33" s="48">
        <v>13451</v>
      </c>
      <c r="C33" s="48">
        <v>16917</v>
      </c>
      <c r="D33" s="48">
        <v>82133</v>
      </c>
      <c r="E33" s="48">
        <v>88840</v>
      </c>
      <c r="F33" s="49">
        <v>8.17</v>
      </c>
      <c r="G33" s="13"/>
      <c r="H33" s="13"/>
      <c r="I33" s="13"/>
    </row>
    <row r="34" spans="1:9" x14ac:dyDescent="0.3">
      <c r="A34" s="50" t="s">
        <v>121</v>
      </c>
      <c r="B34" s="51">
        <v>137</v>
      </c>
      <c r="C34" s="51">
        <v>101</v>
      </c>
      <c r="D34" s="51">
        <v>670</v>
      </c>
      <c r="E34" s="51">
        <v>620</v>
      </c>
      <c r="F34" s="52">
        <v>-7.43</v>
      </c>
      <c r="G34" s="13"/>
      <c r="H34" s="13"/>
      <c r="I34" s="13"/>
    </row>
    <row r="35" spans="1:9" x14ac:dyDescent="0.3">
      <c r="A35" s="53" t="s">
        <v>122</v>
      </c>
      <c r="B35" s="54">
        <v>414514</v>
      </c>
      <c r="C35" s="54">
        <v>523656</v>
      </c>
      <c r="D35" s="54">
        <v>2696593</v>
      </c>
      <c r="E35" s="54">
        <v>3060144</v>
      </c>
      <c r="F35" s="55">
        <v>13.48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145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7C34A-B00E-4D75-A275-662B33F26C6F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146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3</v>
      </c>
      <c r="C7" s="48">
        <v>0</v>
      </c>
      <c r="D7" s="48">
        <v>3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9940</v>
      </c>
      <c r="C8" s="51">
        <v>12639</v>
      </c>
      <c r="D8" s="51">
        <v>74241</v>
      </c>
      <c r="E8" s="51">
        <v>74255</v>
      </c>
      <c r="F8" s="52">
        <v>0.02</v>
      </c>
      <c r="G8" s="13"/>
      <c r="H8" s="13"/>
      <c r="I8" s="13"/>
    </row>
    <row r="9" spans="1:12" x14ac:dyDescent="0.3">
      <c r="A9" s="47" t="s">
        <v>96</v>
      </c>
      <c r="B9" s="48">
        <v>2055</v>
      </c>
      <c r="C9" s="48">
        <v>2369</v>
      </c>
      <c r="D9" s="48">
        <v>11420</v>
      </c>
      <c r="E9" s="48">
        <v>13981</v>
      </c>
      <c r="F9" s="49">
        <v>22.42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18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55685</v>
      </c>
      <c r="C11" s="48">
        <v>55555</v>
      </c>
      <c r="D11" s="48">
        <v>342682</v>
      </c>
      <c r="E11" s="48">
        <v>333212</v>
      </c>
      <c r="F11" s="49">
        <v>-2.76</v>
      </c>
      <c r="G11" s="13"/>
      <c r="H11" s="13"/>
      <c r="I11" s="13"/>
    </row>
    <row r="12" spans="1:12" x14ac:dyDescent="0.3">
      <c r="A12" s="50" t="s">
        <v>99</v>
      </c>
      <c r="B12" s="51">
        <v>6615</v>
      </c>
      <c r="C12" s="51">
        <v>12081</v>
      </c>
      <c r="D12" s="51">
        <v>29477</v>
      </c>
      <c r="E12" s="51">
        <v>75714</v>
      </c>
      <c r="F12" s="52">
        <v>156.85</v>
      </c>
      <c r="G12" s="13"/>
      <c r="H12" s="13"/>
      <c r="I12" s="13"/>
    </row>
    <row r="13" spans="1:12" x14ac:dyDescent="0.3">
      <c r="A13" s="47" t="s">
        <v>100</v>
      </c>
      <c r="B13" s="48">
        <v>7468</v>
      </c>
      <c r="C13" s="48">
        <v>10643</v>
      </c>
      <c r="D13" s="48">
        <v>43790</v>
      </c>
      <c r="E13" s="48">
        <v>49261</v>
      </c>
      <c r="F13" s="49">
        <v>12.49</v>
      </c>
      <c r="G13" s="13"/>
      <c r="H13" s="13"/>
      <c r="I13" s="13"/>
    </row>
    <row r="14" spans="1:12" x14ac:dyDescent="0.3">
      <c r="A14" s="50" t="s">
        <v>101</v>
      </c>
      <c r="B14" s="51">
        <v>131680</v>
      </c>
      <c r="C14" s="51">
        <v>163040</v>
      </c>
      <c r="D14" s="51">
        <v>849741</v>
      </c>
      <c r="E14" s="51">
        <v>1002900</v>
      </c>
      <c r="F14" s="52">
        <v>18.02</v>
      </c>
      <c r="G14" s="13"/>
      <c r="H14" s="13"/>
      <c r="I14" s="13"/>
    </row>
    <row r="15" spans="1:12" x14ac:dyDescent="0.3">
      <c r="A15" s="47" t="s">
        <v>102</v>
      </c>
      <c r="B15" s="48">
        <v>44097</v>
      </c>
      <c r="C15" s="48">
        <v>49912</v>
      </c>
      <c r="D15" s="48">
        <v>281019</v>
      </c>
      <c r="E15" s="48">
        <v>266757</v>
      </c>
      <c r="F15" s="49">
        <v>-5.08</v>
      </c>
      <c r="G15" s="13"/>
      <c r="H15" s="13"/>
      <c r="I15" s="13"/>
    </row>
    <row r="16" spans="1:12" x14ac:dyDescent="0.3">
      <c r="A16" s="50" t="s">
        <v>103</v>
      </c>
      <c r="B16" s="51">
        <v>4909</v>
      </c>
      <c r="C16" s="51">
        <v>3542</v>
      </c>
      <c r="D16" s="51">
        <v>26847</v>
      </c>
      <c r="E16" s="51">
        <v>21669</v>
      </c>
      <c r="F16" s="52">
        <v>-19.29</v>
      </c>
      <c r="G16" s="13"/>
      <c r="H16" s="13"/>
      <c r="I16" s="13"/>
    </row>
    <row r="17" spans="1:9" x14ac:dyDescent="0.3">
      <c r="A17" s="47" t="s">
        <v>104</v>
      </c>
      <c r="B17" s="48">
        <v>8301</v>
      </c>
      <c r="C17" s="48">
        <v>12055</v>
      </c>
      <c r="D17" s="48">
        <v>63659</v>
      </c>
      <c r="E17" s="48">
        <v>63744</v>
      </c>
      <c r="F17" s="49">
        <v>0.13</v>
      </c>
      <c r="G17" s="13"/>
      <c r="H17" s="13"/>
      <c r="I17" s="13"/>
    </row>
    <row r="18" spans="1:9" x14ac:dyDescent="0.3">
      <c r="A18" s="50" t="s">
        <v>105</v>
      </c>
      <c r="B18" s="51">
        <v>475</v>
      </c>
      <c r="C18" s="51">
        <v>496</v>
      </c>
      <c r="D18" s="51">
        <v>2946</v>
      </c>
      <c r="E18" s="51">
        <v>2936</v>
      </c>
      <c r="F18" s="52">
        <v>-0.32</v>
      </c>
      <c r="G18" s="13"/>
      <c r="H18" s="13"/>
      <c r="I18" s="13"/>
    </row>
    <row r="19" spans="1:9" x14ac:dyDescent="0.3">
      <c r="A19" s="47" t="s">
        <v>106</v>
      </c>
      <c r="B19" s="48">
        <v>1184</v>
      </c>
      <c r="C19" s="48">
        <v>1333</v>
      </c>
      <c r="D19" s="48">
        <v>4796</v>
      </c>
      <c r="E19" s="48">
        <v>7768</v>
      </c>
      <c r="F19" s="49">
        <v>61.97</v>
      </c>
      <c r="G19" s="13"/>
      <c r="H19" s="13"/>
      <c r="I19" s="13"/>
    </row>
    <row r="20" spans="1:9" x14ac:dyDescent="0.3">
      <c r="A20" s="50" t="s">
        <v>107</v>
      </c>
      <c r="B20" s="51">
        <v>4638</v>
      </c>
      <c r="C20" s="51">
        <v>4587</v>
      </c>
      <c r="D20" s="51">
        <v>36414</v>
      </c>
      <c r="E20" s="51">
        <v>30870</v>
      </c>
      <c r="F20" s="52">
        <v>-15.22</v>
      </c>
      <c r="G20" s="13"/>
      <c r="H20" s="13"/>
      <c r="I20" s="13"/>
    </row>
    <row r="21" spans="1:9" x14ac:dyDescent="0.3">
      <c r="A21" s="47" t="s">
        <v>108</v>
      </c>
      <c r="B21" s="48">
        <v>6535</v>
      </c>
      <c r="C21" s="48">
        <v>6366</v>
      </c>
      <c r="D21" s="48">
        <v>38258</v>
      </c>
      <c r="E21" s="48">
        <v>37996</v>
      </c>
      <c r="F21" s="49">
        <v>-0.68</v>
      </c>
      <c r="G21" s="13"/>
      <c r="H21" s="13"/>
      <c r="I21" s="13"/>
    </row>
    <row r="22" spans="1:9" x14ac:dyDescent="0.3">
      <c r="A22" s="50" t="s">
        <v>109</v>
      </c>
      <c r="B22" s="51">
        <v>38522</v>
      </c>
      <c r="C22" s="51">
        <v>43450</v>
      </c>
      <c r="D22" s="51">
        <v>239772</v>
      </c>
      <c r="E22" s="51">
        <v>247262</v>
      </c>
      <c r="F22" s="52">
        <v>3.12</v>
      </c>
      <c r="G22" s="13"/>
      <c r="H22" s="13"/>
      <c r="I22" s="13"/>
    </row>
    <row r="23" spans="1:9" x14ac:dyDescent="0.3">
      <c r="A23" s="47" t="s">
        <v>110</v>
      </c>
      <c r="B23" s="48">
        <v>1594</v>
      </c>
      <c r="C23" s="48">
        <v>2453</v>
      </c>
      <c r="D23" s="48">
        <v>14065</v>
      </c>
      <c r="E23" s="48">
        <v>12620</v>
      </c>
      <c r="F23" s="49">
        <v>-10.28</v>
      </c>
      <c r="G23" s="13"/>
      <c r="H23" s="13"/>
      <c r="I23" s="13"/>
    </row>
    <row r="24" spans="1:9" x14ac:dyDescent="0.3">
      <c r="A24" s="50" t="s">
        <v>111</v>
      </c>
      <c r="B24" s="51">
        <v>3378</v>
      </c>
      <c r="C24" s="51">
        <v>3823</v>
      </c>
      <c r="D24" s="51">
        <v>20339</v>
      </c>
      <c r="E24" s="51">
        <v>18242</v>
      </c>
      <c r="F24" s="52">
        <v>-10.31</v>
      </c>
      <c r="G24" s="13"/>
      <c r="H24" s="13"/>
      <c r="I24" s="13"/>
    </row>
    <row r="25" spans="1:9" x14ac:dyDescent="0.3">
      <c r="A25" s="47" t="s">
        <v>112</v>
      </c>
      <c r="B25" s="48">
        <v>849</v>
      </c>
      <c r="C25" s="48">
        <v>713</v>
      </c>
      <c r="D25" s="48">
        <v>6439</v>
      </c>
      <c r="E25" s="48">
        <v>4322</v>
      </c>
      <c r="F25" s="49">
        <v>-32.880000000000003</v>
      </c>
      <c r="G25" s="13"/>
      <c r="H25" s="13"/>
      <c r="I25" s="13"/>
    </row>
    <row r="26" spans="1:9" x14ac:dyDescent="0.3">
      <c r="A26" s="50" t="s">
        <v>113</v>
      </c>
      <c r="B26" s="51">
        <v>2</v>
      </c>
      <c r="C26" s="51">
        <v>0</v>
      </c>
      <c r="D26" s="51">
        <v>63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28098</v>
      </c>
      <c r="C28" s="51">
        <v>30625</v>
      </c>
      <c r="D28" s="51">
        <v>169488</v>
      </c>
      <c r="E28" s="51">
        <v>182755</v>
      </c>
      <c r="F28" s="52">
        <v>7.83</v>
      </c>
      <c r="G28" s="13"/>
      <c r="H28" s="13"/>
      <c r="I28" s="13"/>
    </row>
    <row r="29" spans="1:9" x14ac:dyDescent="0.3">
      <c r="A29" s="47" t="s">
        <v>116</v>
      </c>
      <c r="B29" s="48">
        <v>1661</v>
      </c>
      <c r="C29" s="48">
        <v>3860</v>
      </c>
      <c r="D29" s="48">
        <v>10463</v>
      </c>
      <c r="E29" s="48">
        <v>18746</v>
      </c>
      <c r="F29" s="49">
        <v>79.16</v>
      </c>
      <c r="G29" s="13"/>
      <c r="H29" s="13"/>
      <c r="I29" s="13"/>
    </row>
    <row r="30" spans="1:9" x14ac:dyDescent="0.3">
      <c r="A30" s="50" t="s">
        <v>117</v>
      </c>
      <c r="B30" s="51">
        <v>9812</v>
      </c>
      <c r="C30" s="51">
        <v>11363</v>
      </c>
      <c r="D30" s="51">
        <v>58814</v>
      </c>
      <c r="E30" s="51">
        <v>62182</v>
      </c>
      <c r="F30" s="52">
        <v>5.73</v>
      </c>
      <c r="G30" s="13"/>
      <c r="H30" s="13"/>
      <c r="I30" s="13"/>
    </row>
    <row r="31" spans="1:9" x14ac:dyDescent="0.3">
      <c r="A31" s="47" t="s">
        <v>118</v>
      </c>
      <c r="B31" s="48">
        <v>3699</v>
      </c>
      <c r="C31" s="48">
        <v>3815</v>
      </c>
      <c r="D31" s="48">
        <v>21988</v>
      </c>
      <c r="E31" s="48">
        <v>23458</v>
      </c>
      <c r="F31" s="49">
        <v>6.69</v>
      </c>
      <c r="G31" s="13"/>
      <c r="H31" s="13"/>
      <c r="I31" s="13"/>
    </row>
    <row r="32" spans="1:9" x14ac:dyDescent="0.3">
      <c r="A32" s="50" t="s">
        <v>119</v>
      </c>
      <c r="B32" s="51">
        <v>167690</v>
      </c>
      <c r="C32" s="51">
        <v>231081</v>
      </c>
      <c r="D32" s="51">
        <v>1103448</v>
      </c>
      <c r="E32" s="51">
        <v>1335398</v>
      </c>
      <c r="F32" s="52">
        <v>21.02</v>
      </c>
      <c r="G32" s="13"/>
      <c r="H32" s="13"/>
      <c r="I32" s="13"/>
    </row>
    <row r="33" spans="1:9" x14ac:dyDescent="0.3">
      <c r="A33" s="47" t="s">
        <v>120</v>
      </c>
      <c r="B33" s="48">
        <v>14719</v>
      </c>
      <c r="C33" s="48">
        <v>17979</v>
      </c>
      <c r="D33" s="48">
        <v>89066</v>
      </c>
      <c r="E33" s="48">
        <v>95899</v>
      </c>
      <c r="F33" s="49">
        <v>7.67</v>
      </c>
      <c r="G33" s="13"/>
      <c r="H33" s="13"/>
      <c r="I33" s="13"/>
    </row>
    <row r="34" spans="1:9" x14ac:dyDescent="0.3">
      <c r="A34" s="50" t="s">
        <v>121</v>
      </c>
      <c r="B34" s="51">
        <v>2222</v>
      </c>
      <c r="C34" s="51">
        <v>2683</v>
      </c>
      <c r="D34" s="51">
        <v>17384</v>
      </c>
      <c r="E34" s="51">
        <v>16408</v>
      </c>
      <c r="F34" s="52">
        <v>-5.62</v>
      </c>
      <c r="G34" s="13"/>
      <c r="H34" s="13"/>
      <c r="I34" s="13"/>
    </row>
    <row r="35" spans="1:9" x14ac:dyDescent="0.3">
      <c r="A35" s="53" t="s">
        <v>122</v>
      </c>
      <c r="B35" s="54">
        <v>555830</v>
      </c>
      <c r="C35" s="54">
        <v>686462</v>
      </c>
      <c r="D35" s="54">
        <v>3556618</v>
      </c>
      <c r="E35" s="54">
        <v>3998370</v>
      </c>
      <c r="F35" s="55">
        <v>12.42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147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90F8E-28D9-4B2A-B7C7-F668A4C7BA14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6586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859</v>
      </c>
      <c r="D8" s="51">
        <v>21700</v>
      </c>
      <c r="E8" s="51">
        <v>859</v>
      </c>
      <c r="F8" s="52">
        <v>-96.04</v>
      </c>
      <c r="G8" s="13"/>
      <c r="H8" s="13"/>
      <c r="I8" s="13"/>
    </row>
    <row r="9" spans="1:12" x14ac:dyDescent="0.3">
      <c r="A9" s="47" t="s">
        <v>96</v>
      </c>
      <c r="B9" s="48">
        <v>2336</v>
      </c>
      <c r="C9" s="48">
        <v>4292</v>
      </c>
      <c r="D9" s="48">
        <v>105773</v>
      </c>
      <c r="E9" s="48">
        <v>19610</v>
      </c>
      <c r="F9" s="49">
        <v>-81.459999999999994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56442</v>
      </c>
      <c r="C11" s="48">
        <v>131306</v>
      </c>
      <c r="D11" s="48">
        <v>991626</v>
      </c>
      <c r="E11" s="48">
        <v>551061</v>
      </c>
      <c r="F11" s="49">
        <v>-44.43</v>
      </c>
      <c r="G11" s="13"/>
      <c r="H11" s="13"/>
      <c r="I11" s="13"/>
    </row>
    <row r="12" spans="1:12" x14ac:dyDescent="0.3">
      <c r="A12" s="50" t="s">
        <v>99</v>
      </c>
      <c r="B12" s="51">
        <v>1628</v>
      </c>
      <c r="C12" s="51">
        <v>2599</v>
      </c>
      <c r="D12" s="51">
        <v>47215</v>
      </c>
      <c r="E12" s="51">
        <v>7705</v>
      </c>
      <c r="F12" s="52">
        <v>-83.68</v>
      </c>
      <c r="G12" s="13"/>
      <c r="H12" s="13"/>
      <c r="I12" s="13"/>
    </row>
    <row r="13" spans="1:12" x14ac:dyDescent="0.3">
      <c r="A13" s="47" t="s">
        <v>100</v>
      </c>
      <c r="B13" s="48">
        <v>298374</v>
      </c>
      <c r="C13" s="48">
        <v>664473</v>
      </c>
      <c r="D13" s="48">
        <v>1129623</v>
      </c>
      <c r="E13" s="48">
        <v>1620378</v>
      </c>
      <c r="F13" s="49">
        <v>43.44</v>
      </c>
      <c r="G13" s="13"/>
      <c r="H13" s="13"/>
      <c r="I13" s="13"/>
    </row>
    <row r="14" spans="1:12" x14ac:dyDescent="0.3">
      <c r="A14" s="50" t="s">
        <v>101</v>
      </c>
      <c r="B14" s="51">
        <v>45072</v>
      </c>
      <c r="C14" s="51">
        <v>84923</v>
      </c>
      <c r="D14" s="51">
        <v>427767</v>
      </c>
      <c r="E14" s="51">
        <v>241331</v>
      </c>
      <c r="F14" s="52">
        <v>-43.58</v>
      </c>
      <c r="G14" s="13"/>
      <c r="H14" s="13"/>
      <c r="I14" s="13"/>
    </row>
    <row r="15" spans="1:12" x14ac:dyDescent="0.3">
      <c r="A15" s="47" t="s">
        <v>102</v>
      </c>
      <c r="B15" s="48">
        <v>937</v>
      </c>
      <c r="C15" s="48">
        <v>1436</v>
      </c>
      <c r="D15" s="48">
        <v>17555</v>
      </c>
      <c r="E15" s="48">
        <v>7840</v>
      </c>
      <c r="F15" s="49">
        <v>-55.34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871</v>
      </c>
      <c r="D16" s="51">
        <v>18862</v>
      </c>
      <c r="E16" s="51">
        <v>871</v>
      </c>
      <c r="F16" s="52">
        <v>-95.38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32904</v>
      </c>
      <c r="C18" s="51">
        <v>97262</v>
      </c>
      <c r="D18" s="51">
        <v>388378</v>
      </c>
      <c r="E18" s="51">
        <v>331704</v>
      </c>
      <c r="F18" s="52">
        <v>-14.59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3040</v>
      </c>
      <c r="E19" s="48">
        <v>0</v>
      </c>
      <c r="F19" s="49">
        <v>-100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2747</v>
      </c>
      <c r="C21" s="48">
        <v>3590</v>
      </c>
      <c r="D21" s="48">
        <v>11984</v>
      </c>
      <c r="E21" s="48">
        <v>14888</v>
      </c>
      <c r="F21" s="49">
        <v>24.23</v>
      </c>
      <c r="G21" s="13"/>
      <c r="H21" s="13"/>
      <c r="I21" s="13"/>
    </row>
    <row r="22" spans="1:9" x14ac:dyDescent="0.3">
      <c r="A22" s="50" t="s">
        <v>109</v>
      </c>
      <c r="B22" s="51">
        <v>82306</v>
      </c>
      <c r="C22" s="51">
        <v>124545</v>
      </c>
      <c r="D22" s="51">
        <v>850030</v>
      </c>
      <c r="E22" s="51">
        <v>573870</v>
      </c>
      <c r="F22" s="52">
        <v>-32.49</v>
      </c>
      <c r="G22" s="13"/>
      <c r="H22" s="13"/>
      <c r="I22" s="13"/>
    </row>
    <row r="23" spans="1:9" x14ac:dyDescent="0.3">
      <c r="A23" s="47" t="s">
        <v>110</v>
      </c>
      <c r="B23" s="48">
        <v>15809</v>
      </c>
      <c r="C23" s="48">
        <v>18559</v>
      </c>
      <c r="D23" s="48">
        <v>122246</v>
      </c>
      <c r="E23" s="48">
        <v>58864</v>
      </c>
      <c r="F23" s="49">
        <v>-51.85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10340</v>
      </c>
      <c r="C25" s="48">
        <v>23471</v>
      </c>
      <c r="D25" s="48">
        <v>126425</v>
      </c>
      <c r="E25" s="48">
        <v>76991</v>
      </c>
      <c r="F25" s="49">
        <v>-39.1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3503</v>
      </c>
      <c r="D26" s="51">
        <v>17976</v>
      </c>
      <c r="E26" s="51">
        <v>8468</v>
      </c>
      <c r="F26" s="52">
        <v>-52.89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1</v>
      </c>
      <c r="E27" s="48">
        <v>0</v>
      </c>
      <c r="F27" s="49">
        <v>-100</v>
      </c>
      <c r="G27" s="13"/>
      <c r="H27" s="13"/>
      <c r="I27" s="13"/>
    </row>
    <row r="28" spans="1:9" x14ac:dyDescent="0.3">
      <c r="A28" s="50" t="s">
        <v>115</v>
      </c>
      <c r="B28" s="51">
        <v>187318</v>
      </c>
      <c r="C28" s="51">
        <v>311550</v>
      </c>
      <c r="D28" s="51">
        <v>1560625</v>
      </c>
      <c r="E28" s="51">
        <v>1385326</v>
      </c>
      <c r="F28" s="52">
        <v>-11.23</v>
      </c>
      <c r="G28" s="13"/>
      <c r="H28" s="13"/>
      <c r="I28" s="13"/>
    </row>
    <row r="29" spans="1:9" x14ac:dyDescent="0.3">
      <c r="A29" s="47" t="s">
        <v>116</v>
      </c>
      <c r="B29" s="48">
        <v>1101</v>
      </c>
      <c r="C29" s="48">
        <v>13280</v>
      </c>
      <c r="D29" s="48">
        <v>20638</v>
      </c>
      <c r="E29" s="48">
        <v>29228</v>
      </c>
      <c r="F29" s="49">
        <v>41.62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858</v>
      </c>
      <c r="E30" s="51">
        <v>0</v>
      </c>
      <c r="F30" s="52">
        <v>-100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50</v>
      </c>
      <c r="D31" s="48">
        <v>1463</v>
      </c>
      <c r="E31" s="48">
        <v>238</v>
      </c>
      <c r="F31" s="49">
        <v>-83.73</v>
      </c>
      <c r="G31" s="13"/>
      <c r="H31" s="13"/>
      <c r="I31" s="13"/>
    </row>
    <row r="32" spans="1:9" x14ac:dyDescent="0.3">
      <c r="A32" s="50" t="s">
        <v>119</v>
      </c>
      <c r="B32" s="51">
        <v>30773</v>
      </c>
      <c r="C32" s="51">
        <v>45526</v>
      </c>
      <c r="D32" s="51">
        <v>190762</v>
      </c>
      <c r="E32" s="51">
        <v>166113</v>
      </c>
      <c r="F32" s="52">
        <v>-12.92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9425</v>
      </c>
      <c r="E33" s="48">
        <v>0</v>
      </c>
      <c r="F33" s="49">
        <v>-100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768087</v>
      </c>
      <c r="C35" s="54">
        <v>1532095</v>
      </c>
      <c r="D35" s="54">
        <v>6070558</v>
      </c>
      <c r="E35" s="54">
        <v>5095345</v>
      </c>
      <c r="F35" s="55">
        <v>-16.059999999999999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149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31DBE-471A-4A88-BCE4-2BBA79E5A682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6586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859</v>
      </c>
      <c r="D8" s="51">
        <v>2413</v>
      </c>
      <c r="E8" s="51">
        <v>859</v>
      </c>
      <c r="F8" s="52">
        <v>-64.400000000000006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592</v>
      </c>
      <c r="E9" s="48">
        <v>0</v>
      </c>
      <c r="F9" s="49">
        <v>-100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0</v>
      </c>
      <c r="C11" s="48">
        <v>0</v>
      </c>
      <c r="D11" s="48">
        <v>0</v>
      </c>
      <c r="E11" s="48">
        <v>0</v>
      </c>
      <c r="F11" s="59"/>
      <c r="G11" s="13"/>
      <c r="H11" s="13"/>
      <c r="I11" s="13"/>
    </row>
    <row r="12" spans="1:12" x14ac:dyDescent="0.3">
      <c r="A12" s="50" t="s">
        <v>99</v>
      </c>
      <c r="B12" s="51">
        <v>0</v>
      </c>
      <c r="C12" s="51">
        <v>868</v>
      </c>
      <c r="D12" s="51">
        <v>40652</v>
      </c>
      <c r="E12" s="51">
        <v>868</v>
      </c>
      <c r="F12" s="52">
        <v>-97.86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3409</v>
      </c>
      <c r="D13" s="48">
        <v>156757</v>
      </c>
      <c r="E13" s="48">
        <v>3409</v>
      </c>
      <c r="F13" s="49">
        <v>-97.83</v>
      </c>
      <c r="G13" s="13"/>
      <c r="H13" s="13"/>
      <c r="I13" s="13"/>
    </row>
    <row r="14" spans="1:12" x14ac:dyDescent="0.3">
      <c r="A14" s="50" t="s">
        <v>101</v>
      </c>
      <c r="B14" s="51">
        <v>0</v>
      </c>
      <c r="C14" s="51">
        <v>2850</v>
      </c>
      <c r="D14" s="51">
        <v>198842</v>
      </c>
      <c r="E14" s="51">
        <v>2850</v>
      </c>
      <c r="F14" s="52">
        <v>-98.57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871</v>
      </c>
      <c r="D16" s="51">
        <v>18862</v>
      </c>
      <c r="E16" s="51">
        <v>871</v>
      </c>
      <c r="F16" s="52">
        <v>-95.38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3040</v>
      </c>
      <c r="E19" s="48">
        <v>0</v>
      </c>
      <c r="F19" s="49">
        <v>-100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894</v>
      </c>
      <c r="E21" s="48">
        <v>0</v>
      </c>
      <c r="F21" s="49">
        <v>-100</v>
      </c>
      <c r="G21" s="13"/>
      <c r="H21" s="13"/>
      <c r="I21" s="13"/>
    </row>
    <row r="22" spans="1:9" x14ac:dyDescent="0.3">
      <c r="A22" s="50" t="s">
        <v>109</v>
      </c>
      <c r="B22" s="51">
        <v>0</v>
      </c>
      <c r="C22" s="51">
        <v>23505</v>
      </c>
      <c r="D22" s="51">
        <v>472859</v>
      </c>
      <c r="E22" s="51">
        <v>163180</v>
      </c>
      <c r="F22" s="52">
        <v>-65.489999999999995</v>
      </c>
      <c r="G22" s="13"/>
      <c r="H22" s="13"/>
      <c r="I22" s="13"/>
    </row>
    <row r="23" spans="1:9" x14ac:dyDescent="0.3">
      <c r="A23" s="47" t="s">
        <v>110</v>
      </c>
      <c r="B23" s="48">
        <v>0</v>
      </c>
      <c r="C23" s="48">
        <v>2073</v>
      </c>
      <c r="D23" s="48">
        <v>40172</v>
      </c>
      <c r="E23" s="48">
        <v>2073</v>
      </c>
      <c r="F23" s="49">
        <v>-94.84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8</v>
      </c>
      <c r="D26" s="51">
        <v>0</v>
      </c>
      <c r="E26" s="51">
        <v>8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0</v>
      </c>
      <c r="C28" s="51">
        <v>14922</v>
      </c>
      <c r="D28" s="51">
        <v>314653</v>
      </c>
      <c r="E28" s="51">
        <v>115931</v>
      </c>
      <c r="F28" s="52">
        <v>-63.16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3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858</v>
      </c>
      <c r="E30" s="51">
        <v>0</v>
      </c>
      <c r="F30" s="52">
        <v>-100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1463</v>
      </c>
      <c r="E31" s="48">
        <v>0</v>
      </c>
      <c r="F31" s="49">
        <v>-100</v>
      </c>
      <c r="G31" s="13"/>
      <c r="H31" s="13"/>
      <c r="I31" s="13"/>
    </row>
    <row r="32" spans="1:9" x14ac:dyDescent="0.3">
      <c r="A32" s="50" t="s">
        <v>119</v>
      </c>
      <c r="B32" s="51">
        <v>0</v>
      </c>
      <c r="C32" s="51">
        <v>857</v>
      </c>
      <c r="D32" s="51">
        <v>26286</v>
      </c>
      <c r="E32" s="51">
        <v>857</v>
      </c>
      <c r="F32" s="52">
        <v>-96.74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9425</v>
      </c>
      <c r="E33" s="48">
        <v>0</v>
      </c>
      <c r="F33" s="49">
        <v>-100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0</v>
      </c>
      <c r="C35" s="54">
        <v>50222</v>
      </c>
      <c r="D35" s="54">
        <v>1294354</v>
      </c>
      <c r="E35" s="54">
        <v>290909</v>
      </c>
      <c r="F35" s="55">
        <v>-77.52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3F4AC-54FB-4C58-BA28-49586CB64A57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152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0</v>
      </c>
      <c r="D8" s="51">
        <v>7575</v>
      </c>
      <c r="E8" s="51">
        <v>0</v>
      </c>
      <c r="F8" s="52">
        <v>-100</v>
      </c>
      <c r="G8" s="13"/>
      <c r="H8" s="13"/>
      <c r="I8" s="13"/>
    </row>
    <row r="9" spans="1:12" x14ac:dyDescent="0.3">
      <c r="A9" s="47" t="s">
        <v>96</v>
      </c>
      <c r="B9" s="48">
        <v>321</v>
      </c>
      <c r="C9" s="48">
        <v>557</v>
      </c>
      <c r="D9" s="48">
        <v>26324</v>
      </c>
      <c r="E9" s="48">
        <v>1946</v>
      </c>
      <c r="F9" s="49">
        <v>-92.61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9083</v>
      </c>
      <c r="C11" s="48">
        <v>21358</v>
      </c>
      <c r="D11" s="48">
        <v>186307</v>
      </c>
      <c r="E11" s="48">
        <v>76595</v>
      </c>
      <c r="F11" s="49">
        <v>-58.89</v>
      </c>
      <c r="G11" s="13"/>
      <c r="H11" s="13"/>
      <c r="I11" s="13"/>
    </row>
    <row r="12" spans="1:12" x14ac:dyDescent="0.3">
      <c r="A12" s="50" t="s">
        <v>99</v>
      </c>
      <c r="B12" s="51">
        <v>826</v>
      </c>
      <c r="C12" s="51">
        <v>1012</v>
      </c>
      <c r="D12" s="51">
        <v>3521</v>
      </c>
      <c r="E12" s="51">
        <v>4199</v>
      </c>
      <c r="F12" s="52">
        <v>19.260000000000002</v>
      </c>
      <c r="G12" s="13"/>
      <c r="H12" s="13"/>
      <c r="I12" s="13"/>
    </row>
    <row r="13" spans="1:12" x14ac:dyDescent="0.3">
      <c r="A13" s="47" t="s">
        <v>100</v>
      </c>
      <c r="B13" s="48">
        <v>63213</v>
      </c>
      <c r="C13" s="48">
        <v>99432</v>
      </c>
      <c r="D13" s="48">
        <v>178746</v>
      </c>
      <c r="E13" s="48">
        <v>279453</v>
      </c>
      <c r="F13" s="49">
        <v>56.34</v>
      </c>
      <c r="G13" s="13"/>
      <c r="H13" s="13"/>
      <c r="I13" s="13"/>
    </row>
    <row r="14" spans="1:12" x14ac:dyDescent="0.3">
      <c r="A14" s="50" t="s">
        <v>101</v>
      </c>
      <c r="B14" s="51">
        <v>10091</v>
      </c>
      <c r="C14" s="51">
        <v>22065</v>
      </c>
      <c r="D14" s="51">
        <v>54092</v>
      </c>
      <c r="E14" s="51">
        <v>58063</v>
      </c>
      <c r="F14" s="52">
        <v>7.34</v>
      </c>
      <c r="G14" s="13"/>
      <c r="H14" s="13"/>
      <c r="I14" s="13"/>
    </row>
    <row r="15" spans="1:12" x14ac:dyDescent="0.3">
      <c r="A15" s="47" t="s">
        <v>102</v>
      </c>
      <c r="B15" s="48">
        <v>294</v>
      </c>
      <c r="C15" s="48">
        <v>440</v>
      </c>
      <c r="D15" s="48">
        <v>8638</v>
      </c>
      <c r="E15" s="48">
        <v>2561</v>
      </c>
      <c r="F15" s="49">
        <v>-70.349999999999994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8163</v>
      </c>
      <c r="C18" s="51">
        <v>21171</v>
      </c>
      <c r="D18" s="51">
        <v>84531</v>
      </c>
      <c r="E18" s="51">
        <v>73442</v>
      </c>
      <c r="F18" s="52">
        <v>-13.12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1496</v>
      </c>
      <c r="C21" s="48">
        <v>2112</v>
      </c>
      <c r="D21" s="48">
        <v>6203</v>
      </c>
      <c r="E21" s="48">
        <v>8135</v>
      </c>
      <c r="F21" s="49">
        <v>31.15</v>
      </c>
      <c r="G21" s="13"/>
      <c r="H21" s="13"/>
      <c r="I21" s="13"/>
    </row>
    <row r="22" spans="1:9" x14ac:dyDescent="0.3">
      <c r="A22" s="50" t="s">
        <v>109</v>
      </c>
      <c r="B22" s="51">
        <v>34744</v>
      </c>
      <c r="C22" s="51">
        <v>44993</v>
      </c>
      <c r="D22" s="51">
        <v>155731</v>
      </c>
      <c r="E22" s="51">
        <v>193933</v>
      </c>
      <c r="F22" s="52">
        <v>24.53</v>
      </c>
      <c r="G22" s="13"/>
      <c r="H22" s="13"/>
      <c r="I22" s="13"/>
    </row>
    <row r="23" spans="1:9" x14ac:dyDescent="0.3">
      <c r="A23" s="47" t="s">
        <v>110</v>
      </c>
      <c r="B23" s="48">
        <v>5112</v>
      </c>
      <c r="C23" s="48">
        <v>2628</v>
      </c>
      <c r="D23" s="48">
        <v>14797</v>
      </c>
      <c r="E23" s="48">
        <v>9505</v>
      </c>
      <c r="F23" s="49">
        <v>-35.76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1904</v>
      </c>
      <c r="C25" s="48">
        <v>4652</v>
      </c>
      <c r="D25" s="48">
        <v>23057</v>
      </c>
      <c r="E25" s="48">
        <v>14701</v>
      </c>
      <c r="F25" s="49">
        <v>-36.24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1218</v>
      </c>
      <c r="D26" s="51">
        <v>3986</v>
      </c>
      <c r="E26" s="51">
        <v>2998</v>
      </c>
      <c r="F26" s="52">
        <v>-24.79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79599</v>
      </c>
      <c r="C28" s="51">
        <v>115067</v>
      </c>
      <c r="D28" s="51">
        <v>376518</v>
      </c>
      <c r="E28" s="51">
        <v>512810</v>
      </c>
      <c r="F28" s="52">
        <v>36.200000000000003</v>
      </c>
      <c r="G28" s="13"/>
      <c r="H28" s="13"/>
      <c r="I28" s="13"/>
    </row>
    <row r="29" spans="1:9" x14ac:dyDescent="0.3">
      <c r="A29" s="47" t="s">
        <v>116</v>
      </c>
      <c r="B29" s="48">
        <v>205</v>
      </c>
      <c r="C29" s="48">
        <v>6715</v>
      </c>
      <c r="D29" s="48">
        <v>8236</v>
      </c>
      <c r="E29" s="48">
        <v>13959</v>
      </c>
      <c r="F29" s="49">
        <v>69.489999999999995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9"/>
      <c r="G31" s="13"/>
      <c r="H31" s="13"/>
      <c r="I31" s="13"/>
    </row>
    <row r="32" spans="1:9" x14ac:dyDescent="0.3">
      <c r="A32" s="50" t="s">
        <v>119</v>
      </c>
      <c r="B32" s="51">
        <v>6602</v>
      </c>
      <c r="C32" s="51">
        <v>9201</v>
      </c>
      <c r="D32" s="51">
        <v>36129</v>
      </c>
      <c r="E32" s="51">
        <v>31805</v>
      </c>
      <c r="F32" s="52">
        <v>-11.97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221653</v>
      </c>
      <c r="C35" s="54">
        <v>352621</v>
      </c>
      <c r="D35" s="54">
        <v>1174391</v>
      </c>
      <c r="E35" s="54">
        <v>1284105</v>
      </c>
      <c r="F35" s="55">
        <v>9.34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149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93787-9C2D-44B9-9CE0-ED5752362141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153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69</v>
      </c>
      <c r="C8" s="51">
        <v>34</v>
      </c>
      <c r="D8" s="51">
        <v>567</v>
      </c>
      <c r="E8" s="51">
        <v>411</v>
      </c>
      <c r="F8" s="52">
        <v>-27.51</v>
      </c>
      <c r="G8" s="13"/>
      <c r="H8" s="13"/>
      <c r="I8" s="13"/>
    </row>
    <row r="9" spans="1:12" x14ac:dyDescent="0.3">
      <c r="A9" s="47" t="s">
        <v>96</v>
      </c>
      <c r="B9" s="48">
        <v>8</v>
      </c>
      <c r="C9" s="48">
        <v>143</v>
      </c>
      <c r="D9" s="48">
        <v>311</v>
      </c>
      <c r="E9" s="48">
        <v>506</v>
      </c>
      <c r="F9" s="49">
        <v>62.7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161</v>
      </c>
      <c r="C11" s="48">
        <v>527</v>
      </c>
      <c r="D11" s="48">
        <v>1520</v>
      </c>
      <c r="E11" s="48">
        <v>3364</v>
      </c>
      <c r="F11" s="49">
        <v>121.32</v>
      </c>
      <c r="G11" s="13"/>
      <c r="H11" s="13"/>
      <c r="I11" s="13"/>
    </row>
    <row r="12" spans="1:12" x14ac:dyDescent="0.3">
      <c r="A12" s="50" t="s">
        <v>99</v>
      </c>
      <c r="B12" s="51">
        <v>1633</v>
      </c>
      <c r="C12" s="51">
        <v>950</v>
      </c>
      <c r="D12" s="51">
        <v>6925</v>
      </c>
      <c r="E12" s="51">
        <v>4401</v>
      </c>
      <c r="F12" s="52">
        <v>-36.450000000000003</v>
      </c>
      <c r="G12" s="13"/>
      <c r="H12" s="13"/>
      <c r="I12" s="13"/>
    </row>
    <row r="13" spans="1:12" x14ac:dyDescent="0.3">
      <c r="A13" s="47" t="s">
        <v>100</v>
      </c>
      <c r="B13" s="48">
        <v>7127</v>
      </c>
      <c r="C13" s="48">
        <v>12814</v>
      </c>
      <c r="D13" s="48">
        <v>39856</v>
      </c>
      <c r="E13" s="48">
        <v>52001</v>
      </c>
      <c r="F13" s="49">
        <v>30.47</v>
      </c>
      <c r="G13" s="13"/>
      <c r="H13" s="13"/>
      <c r="I13" s="13"/>
    </row>
    <row r="14" spans="1:12" x14ac:dyDescent="0.3">
      <c r="A14" s="50" t="s">
        <v>101</v>
      </c>
      <c r="B14" s="51">
        <v>30739</v>
      </c>
      <c r="C14" s="51">
        <v>50852</v>
      </c>
      <c r="D14" s="51">
        <v>217523</v>
      </c>
      <c r="E14" s="51">
        <v>285646</v>
      </c>
      <c r="F14" s="52">
        <v>31.32</v>
      </c>
      <c r="G14" s="13"/>
      <c r="H14" s="13"/>
      <c r="I14" s="13"/>
    </row>
    <row r="15" spans="1:12" x14ac:dyDescent="0.3">
      <c r="A15" s="47" t="s">
        <v>102</v>
      </c>
      <c r="B15" s="48">
        <v>538</v>
      </c>
      <c r="C15" s="48">
        <v>707</v>
      </c>
      <c r="D15" s="48">
        <v>2389</v>
      </c>
      <c r="E15" s="48">
        <v>4482</v>
      </c>
      <c r="F15" s="49">
        <v>87.61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5</v>
      </c>
      <c r="D16" s="51">
        <v>1</v>
      </c>
      <c r="E16" s="51">
        <v>38</v>
      </c>
      <c r="F16" s="52">
        <v>3700</v>
      </c>
      <c r="G16" s="13"/>
      <c r="H16" s="13"/>
      <c r="I16" s="13"/>
    </row>
    <row r="17" spans="1:9" x14ac:dyDescent="0.3">
      <c r="A17" s="47" t="s">
        <v>104</v>
      </c>
      <c r="B17" s="48">
        <v>5</v>
      </c>
      <c r="C17" s="48">
        <v>8</v>
      </c>
      <c r="D17" s="48">
        <v>60</v>
      </c>
      <c r="E17" s="48">
        <v>215</v>
      </c>
      <c r="F17" s="49">
        <v>258.33</v>
      </c>
      <c r="G17" s="13"/>
      <c r="H17" s="13"/>
      <c r="I17" s="13"/>
    </row>
    <row r="18" spans="1:9" x14ac:dyDescent="0.3">
      <c r="A18" s="50" t="s">
        <v>105</v>
      </c>
      <c r="B18" s="51">
        <v>108</v>
      </c>
      <c r="C18" s="51">
        <v>89</v>
      </c>
      <c r="D18" s="51">
        <v>386</v>
      </c>
      <c r="E18" s="51">
        <v>579</v>
      </c>
      <c r="F18" s="52">
        <v>50</v>
      </c>
      <c r="G18" s="13"/>
      <c r="H18" s="13"/>
      <c r="I18" s="13"/>
    </row>
    <row r="19" spans="1:9" x14ac:dyDescent="0.3">
      <c r="A19" s="47" t="s">
        <v>106</v>
      </c>
      <c r="B19" s="48">
        <v>1</v>
      </c>
      <c r="C19" s="48">
        <v>1</v>
      </c>
      <c r="D19" s="48">
        <v>5</v>
      </c>
      <c r="E19" s="48">
        <v>6</v>
      </c>
      <c r="F19" s="49">
        <v>20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169</v>
      </c>
      <c r="C21" s="48">
        <v>265</v>
      </c>
      <c r="D21" s="48">
        <v>1133</v>
      </c>
      <c r="E21" s="48">
        <v>1949</v>
      </c>
      <c r="F21" s="49">
        <v>72.02</v>
      </c>
      <c r="G21" s="13"/>
      <c r="H21" s="13"/>
      <c r="I21" s="13"/>
    </row>
    <row r="22" spans="1:9" x14ac:dyDescent="0.3">
      <c r="A22" s="50" t="s">
        <v>109</v>
      </c>
      <c r="B22" s="51">
        <v>5987</v>
      </c>
      <c r="C22" s="51">
        <v>5155</v>
      </c>
      <c r="D22" s="51">
        <v>27520</v>
      </c>
      <c r="E22" s="51">
        <v>26688</v>
      </c>
      <c r="F22" s="52">
        <v>-3.02</v>
      </c>
      <c r="G22" s="13"/>
      <c r="H22" s="13"/>
      <c r="I22" s="13"/>
    </row>
    <row r="23" spans="1:9" x14ac:dyDescent="0.3">
      <c r="A23" s="47" t="s">
        <v>110</v>
      </c>
      <c r="B23" s="48">
        <v>3266</v>
      </c>
      <c r="C23" s="48">
        <v>2910</v>
      </c>
      <c r="D23" s="48">
        <v>14141</v>
      </c>
      <c r="E23" s="48">
        <v>16003</v>
      </c>
      <c r="F23" s="49">
        <v>13.17</v>
      </c>
      <c r="G23" s="13"/>
      <c r="H23" s="13"/>
      <c r="I23" s="13"/>
    </row>
    <row r="24" spans="1:9" x14ac:dyDescent="0.3">
      <c r="A24" s="50" t="s">
        <v>111</v>
      </c>
      <c r="B24" s="51">
        <v>2</v>
      </c>
      <c r="C24" s="51">
        <v>0</v>
      </c>
      <c r="D24" s="51">
        <v>9</v>
      </c>
      <c r="E24" s="51">
        <v>153</v>
      </c>
      <c r="F24" s="52">
        <v>1600</v>
      </c>
      <c r="G24" s="13"/>
      <c r="H24" s="13"/>
      <c r="I24" s="13"/>
    </row>
    <row r="25" spans="1:9" x14ac:dyDescent="0.3">
      <c r="A25" s="47" t="s">
        <v>112</v>
      </c>
      <c r="B25" s="48">
        <v>66</v>
      </c>
      <c r="C25" s="48">
        <v>97</v>
      </c>
      <c r="D25" s="48">
        <v>363</v>
      </c>
      <c r="E25" s="48">
        <v>626</v>
      </c>
      <c r="F25" s="49">
        <v>72.45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64</v>
      </c>
      <c r="E26" s="51">
        <v>4</v>
      </c>
      <c r="F26" s="52">
        <v>-93.75</v>
      </c>
      <c r="G26" s="13"/>
      <c r="H26" s="13"/>
      <c r="I26" s="13"/>
    </row>
    <row r="27" spans="1:9" x14ac:dyDescent="0.3">
      <c r="A27" s="47" t="s">
        <v>114</v>
      </c>
      <c r="B27" s="48">
        <v>21023</v>
      </c>
      <c r="C27" s="48">
        <v>16588</v>
      </c>
      <c r="D27" s="48">
        <v>102086</v>
      </c>
      <c r="E27" s="48">
        <v>114844</v>
      </c>
      <c r="F27" s="49">
        <v>12.5</v>
      </c>
      <c r="G27" s="13"/>
      <c r="H27" s="13"/>
      <c r="I27" s="13"/>
    </row>
    <row r="28" spans="1:9" x14ac:dyDescent="0.3">
      <c r="A28" s="50" t="s">
        <v>115</v>
      </c>
      <c r="B28" s="51">
        <v>5042</v>
      </c>
      <c r="C28" s="51">
        <v>4375</v>
      </c>
      <c r="D28" s="51">
        <v>23387</v>
      </c>
      <c r="E28" s="51">
        <v>25931</v>
      </c>
      <c r="F28" s="52">
        <v>10.88</v>
      </c>
      <c r="G28" s="13"/>
      <c r="H28" s="13"/>
      <c r="I28" s="13"/>
    </row>
    <row r="29" spans="1:9" x14ac:dyDescent="0.3">
      <c r="A29" s="47" t="s">
        <v>116</v>
      </c>
      <c r="B29" s="48">
        <v>27431</v>
      </c>
      <c r="C29" s="48">
        <v>24143</v>
      </c>
      <c r="D29" s="48">
        <v>137678</v>
      </c>
      <c r="E29" s="48">
        <v>167271</v>
      </c>
      <c r="F29" s="49">
        <v>21.49</v>
      </c>
      <c r="G29" s="13"/>
      <c r="H29" s="13"/>
      <c r="I29" s="13"/>
    </row>
    <row r="30" spans="1:9" x14ac:dyDescent="0.3">
      <c r="A30" s="50" t="s">
        <v>117</v>
      </c>
      <c r="B30" s="51">
        <v>74</v>
      </c>
      <c r="C30" s="51">
        <v>209</v>
      </c>
      <c r="D30" s="51">
        <v>566</v>
      </c>
      <c r="E30" s="51">
        <v>1288</v>
      </c>
      <c r="F30" s="52">
        <v>127.56</v>
      </c>
      <c r="G30" s="13"/>
      <c r="H30" s="13"/>
      <c r="I30" s="13"/>
    </row>
    <row r="31" spans="1:9" x14ac:dyDescent="0.3">
      <c r="A31" s="47" t="s">
        <v>118</v>
      </c>
      <c r="B31" s="48">
        <v>4465</v>
      </c>
      <c r="C31" s="48">
        <v>11649</v>
      </c>
      <c r="D31" s="48">
        <v>64612</v>
      </c>
      <c r="E31" s="48">
        <v>78758</v>
      </c>
      <c r="F31" s="49">
        <v>21.89</v>
      </c>
      <c r="G31" s="13"/>
      <c r="H31" s="13"/>
      <c r="I31" s="13"/>
    </row>
    <row r="32" spans="1:9" x14ac:dyDescent="0.3">
      <c r="A32" s="50" t="s">
        <v>119</v>
      </c>
      <c r="B32" s="51">
        <v>47219</v>
      </c>
      <c r="C32" s="51">
        <v>43411</v>
      </c>
      <c r="D32" s="51">
        <v>244902</v>
      </c>
      <c r="E32" s="51">
        <v>273271</v>
      </c>
      <c r="F32" s="52">
        <v>11.58</v>
      </c>
      <c r="G32" s="13"/>
      <c r="H32" s="13"/>
      <c r="I32" s="13"/>
    </row>
    <row r="33" spans="1:9" x14ac:dyDescent="0.3">
      <c r="A33" s="47" t="s">
        <v>120</v>
      </c>
      <c r="B33" s="48">
        <v>43512</v>
      </c>
      <c r="C33" s="48">
        <v>30853</v>
      </c>
      <c r="D33" s="48">
        <v>198100</v>
      </c>
      <c r="E33" s="48">
        <v>273800</v>
      </c>
      <c r="F33" s="49">
        <v>38.21</v>
      </c>
      <c r="G33" s="13"/>
      <c r="H33" s="13"/>
      <c r="I33" s="13"/>
    </row>
    <row r="34" spans="1:9" x14ac:dyDescent="0.3">
      <c r="A34" s="50" t="s">
        <v>121</v>
      </c>
      <c r="B34" s="51">
        <v>2</v>
      </c>
      <c r="C34" s="51">
        <v>13</v>
      </c>
      <c r="D34" s="51">
        <v>101</v>
      </c>
      <c r="E34" s="51">
        <v>44</v>
      </c>
      <c r="F34" s="52">
        <v>-56.44</v>
      </c>
      <c r="G34" s="13"/>
      <c r="H34" s="13"/>
      <c r="I34" s="13"/>
    </row>
    <row r="35" spans="1:9" x14ac:dyDescent="0.3">
      <c r="A35" s="53" t="s">
        <v>122</v>
      </c>
      <c r="B35" s="54">
        <v>198647</v>
      </c>
      <c r="C35" s="54">
        <v>205798</v>
      </c>
      <c r="D35" s="54">
        <v>1084205</v>
      </c>
      <c r="E35" s="54">
        <v>1332279</v>
      </c>
      <c r="F35" s="55">
        <v>22.88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154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F5F23-69BF-4836-83CF-6D47E1055F2D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155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69</v>
      </c>
      <c r="C7" s="48">
        <v>70</v>
      </c>
      <c r="D7" s="48">
        <v>435</v>
      </c>
      <c r="E7" s="48">
        <v>428</v>
      </c>
      <c r="F7" s="49">
        <v>-1.61</v>
      </c>
      <c r="G7" s="13"/>
      <c r="H7" s="13"/>
      <c r="I7" s="13"/>
    </row>
    <row r="8" spans="1:12" x14ac:dyDescent="0.3">
      <c r="A8" s="50" t="s">
        <v>95</v>
      </c>
      <c r="B8" s="51">
        <v>41</v>
      </c>
      <c r="C8" s="51">
        <v>35</v>
      </c>
      <c r="D8" s="51">
        <v>283</v>
      </c>
      <c r="E8" s="51">
        <v>229</v>
      </c>
      <c r="F8" s="52">
        <v>-19.079999999999998</v>
      </c>
      <c r="G8" s="13"/>
      <c r="H8" s="13"/>
      <c r="I8" s="13"/>
    </row>
    <row r="9" spans="1:12" x14ac:dyDescent="0.3">
      <c r="A9" s="47" t="s">
        <v>96</v>
      </c>
      <c r="B9" s="48">
        <v>84</v>
      </c>
      <c r="C9" s="48">
        <v>114</v>
      </c>
      <c r="D9" s="48">
        <v>630</v>
      </c>
      <c r="E9" s="48">
        <v>584</v>
      </c>
      <c r="F9" s="49">
        <v>-7.3</v>
      </c>
      <c r="G9" s="13"/>
      <c r="H9" s="13"/>
      <c r="I9" s="13"/>
    </row>
    <row r="10" spans="1:12" x14ac:dyDescent="0.3">
      <c r="A10" s="50" t="s">
        <v>97</v>
      </c>
      <c r="B10" s="51">
        <v>50</v>
      </c>
      <c r="C10" s="51">
        <v>78</v>
      </c>
      <c r="D10" s="51">
        <v>342</v>
      </c>
      <c r="E10" s="51">
        <v>422</v>
      </c>
      <c r="F10" s="52">
        <v>23.39</v>
      </c>
      <c r="G10" s="13"/>
      <c r="H10" s="13"/>
      <c r="I10" s="13"/>
    </row>
    <row r="11" spans="1:12" x14ac:dyDescent="0.3">
      <c r="A11" s="47" t="s">
        <v>98</v>
      </c>
      <c r="B11" s="48">
        <v>1202</v>
      </c>
      <c r="C11" s="48">
        <v>1662</v>
      </c>
      <c r="D11" s="48">
        <v>9782</v>
      </c>
      <c r="E11" s="48">
        <v>9311</v>
      </c>
      <c r="F11" s="49">
        <v>-4.8099999999999996</v>
      </c>
      <c r="G11" s="13"/>
      <c r="H11" s="13"/>
      <c r="I11" s="13"/>
    </row>
    <row r="12" spans="1:12" x14ac:dyDescent="0.3">
      <c r="A12" s="50" t="s">
        <v>99</v>
      </c>
      <c r="B12" s="51">
        <v>82</v>
      </c>
      <c r="C12" s="51">
        <v>97</v>
      </c>
      <c r="D12" s="51">
        <v>509</v>
      </c>
      <c r="E12" s="51">
        <v>726</v>
      </c>
      <c r="F12" s="52">
        <v>42.63</v>
      </c>
      <c r="G12" s="13"/>
      <c r="H12" s="13"/>
      <c r="I12" s="13"/>
    </row>
    <row r="13" spans="1:12" x14ac:dyDescent="0.3">
      <c r="A13" s="47" t="s">
        <v>100</v>
      </c>
      <c r="B13" s="48">
        <v>2038</v>
      </c>
      <c r="C13" s="48">
        <v>5169</v>
      </c>
      <c r="D13" s="48">
        <v>10483</v>
      </c>
      <c r="E13" s="48">
        <v>17101</v>
      </c>
      <c r="F13" s="49">
        <v>63.13</v>
      </c>
      <c r="G13" s="13"/>
      <c r="H13" s="13"/>
      <c r="I13" s="13"/>
    </row>
    <row r="14" spans="1:12" x14ac:dyDescent="0.3">
      <c r="A14" s="50" t="s">
        <v>101</v>
      </c>
      <c r="B14" s="51">
        <v>491</v>
      </c>
      <c r="C14" s="51">
        <v>602</v>
      </c>
      <c r="D14" s="51">
        <v>3264</v>
      </c>
      <c r="E14" s="51">
        <v>3239</v>
      </c>
      <c r="F14" s="52">
        <v>-0.77</v>
      </c>
      <c r="G14" s="13"/>
      <c r="H14" s="13"/>
      <c r="I14" s="13"/>
    </row>
    <row r="15" spans="1:12" x14ac:dyDescent="0.3">
      <c r="A15" s="47" t="s">
        <v>102</v>
      </c>
      <c r="B15" s="48">
        <v>205</v>
      </c>
      <c r="C15" s="48">
        <v>225</v>
      </c>
      <c r="D15" s="48">
        <v>1275</v>
      </c>
      <c r="E15" s="48">
        <v>1273</v>
      </c>
      <c r="F15" s="49">
        <v>-0.16</v>
      </c>
      <c r="G15" s="13"/>
      <c r="H15" s="13"/>
      <c r="I15" s="13"/>
    </row>
    <row r="16" spans="1:12" x14ac:dyDescent="0.3">
      <c r="A16" s="50" t="s">
        <v>103</v>
      </c>
      <c r="B16" s="51">
        <v>170</v>
      </c>
      <c r="C16" s="51">
        <v>170</v>
      </c>
      <c r="D16" s="51">
        <v>960</v>
      </c>
      <c r="E16" s="51">
        <v>991</v>
      </c>
      <c r="F16" s="52">
        <v>3.23</v>
      </c>
      <c r="G16" s="13"/>
      <c r="H16" s="13"/>
      <c r="I16" s="13"/>
    </row>
    <row r="17" spans="1:9" x14ac:dyDescent="0.3">
      <c r="A17" s="47" t="s">
        <v>104</v>
      </c>
      <c r="B17" s="48">
        <v>123</v>
      </c>
      <c r="C17" s="48">
        <v>146</v>
      </c>
      <c r="D17" s="48">
        <v>788</v>
      </c>
      <c r="E17" s="48">
        <v>827</v>
      </c>
      <c r="F17" s="49">
        <v>4.95</v>
      </c>
      <c r="G17" s="13"/>
      <c r="H17" s="13"/>
      <c r="I17" s="13"/>
    </row>
    <row r="18" spans="1:9" x14ac:dyDescent="0.3">
      <c r="A18" s="50" t="s">
        <v>105</v>
      </c>
      <c r="B18" s="51">
        <v>383</v>
      </c>
      <c r="C18" s="51">
        <v>640</v>
      </c>
      <c r="D18" s="51">
        <v>3434</v>
      </c>
      <c r="E18" s="51">
        <v>3488</v>
      </c>
      <c r="F18" s="52">
        <v>1.57</v>
      </c>
      <c r="G18" s="13"/>
      <c r="H18" s="13"/>
      <c r="I18" s="13"/>
    </row>
    <row r="19" spans="1:9" x14ac:dyDescent="0.3">
      <c r="A19" s="47" t="s">
        <v>106</v>
      </c>
      <c r="B19" s="48">
        <v>85</v>
      </c>
      <c r="C19" s="48">
        <v>94</v>
      </c>
      <c r="D19" s="48">
        <v>505</v>
      </c>
      <c r="E19" s="48">
        <v>528</v>
      </c>
      <c r="F19" s="49">
        <v>4.55</v>
      </c>
      <c r="G19" s="13"/>
      <c r="H19" s="13"/>
      <c r="I19" s="13"/>
    </row>
    <row r="20" spans="1:9" x14ac:dyDescent="0.3">
      <c r="A20" s="50" t="s">
        <v>107</v>
      </c>
      <c r="B20" s="51">
        <v>87</v>
      </c>
      <c r="C20" s="51">
        <v>98</v>
      </c>
      <c r="D20" s="51">
        <v>561</v>
      </c>
      <c r="E20" s="51">
        <v>597</v>
      </c>
      <c r="F20" s="52">
        <v>6.42</v>
      </c>
      <c r="G20" s="13"/>
      <c r="H20" s="13"/>
      <c r="I20" s="13"/>
    </row>
    <row r="21" spans="1:9" x14ac:dyDescent="0.3">
      <c r="A21" s="47" t="s">
        <v>108</v>
      </c>
      <c r="B21" s="48">
        <v>180</v>
      </c>
      <c r="C21" s="48">
        <v>195</v>
      </c>
      <c r="D21" s="48">
        <v>1135</v>
      </c>
      <c r="E21" s="48">
        <v>1090</v>
      </c>
      <c r="F21" s="49">
        <v>-3.96</v>
      </c>
      <c r="G21" s="13"/>
      <c r="H21" s="13"/>
      <c r="I21" s="13"/>
    </row>
    <row r="22" spans="1:9" x14ac:dyDescent="0.3">
      <c r="A22" s="50" t="s">
        <v>109</v>
      </c>
      <c r="B22" s="51">
        <v>820</v>
      </c>
      <c r="C22" s="51">
        <v>923</v>
      </c>
      <c r="D22" s="51">
        <v>5738</v>
      </c>
      <c r="E22" s="51">
        <v>5642</v>
      </c>
      <c r="F22" s="52">
        <v>-1.67</v>
      </c>
      <c r="G22" s="13"/>
      <c r="H22" s="13"/>
      <c r="I22" s="13"/>
    </row>
    <row r="23" spans="1:9" x14ac:dyDescent="0.3">
      <c r="A23" s="47" t="s">
        <v>110</v>
      </c>
      <c r="B23" s="48">
        <v>86</v>
      </c>
      <c r="C23" s="48">
        <v>82</v>
      </c>
      <c r="D23" s="48">
        <v>534</v>
      </c>
      <c r="E23" s="48">
        <v>482</v>
      </c>
      <c r="F23" s="49">
        <v>-9.74</v>
      </c>
      <c r="G23" s="13"/>
      <c r="H23" s="13"/>
      <c r="I23" s="13"/>
    </row>
    <row r="24" spans="1:9" x14ac:dyDescent="0.3">
      <c r="A24" s="50" t="s">
        <v>111</v>
      </c>
      <c r="B24" s="51">
        <v>46</v>
      </c>
      <c r="C24" s="51">
        <v>48</v>
      </c>
      <c r="D24" s="51">
        <v>227</v>
      </c>
      <c r="E24" s="51">
        <v>215</v>
      </c>
      <c r="F24" s="52">
        <v>-5.29</v>
      </c>
      <c r="G24" s="13"/>
      <c r="H24" s="13"/>
      <c r="I24" s="13"/>
    </row>
    <row r="25" spans="1:9" x14ac:dyDescent="0.3">
      <c r="A25" s="47" t="s">
        <v>112</v>
      </c>
      <c r="B25" s="48">
        <v>52</v>
      </c>
      <c r="C25" s="48">
        <v>92</v>
      </c>
      <c r="D25" s="48">
        <v>480</v>
      </c>
      <c r="E25" s="48">
        <v>408</v>
      </c>
      <c r="F25" s="49">
        <v>-15</v>
      </c>
      <c r="G25" s="13"/>
      <c r="H25" s="13"/>
      <c r="I25" s="13"/>
    </row>
    <row r="26" spans="1:9" x14ac:dyDescent="0.3">
      <c r="A26" s="50" t="s">
        <v>113</v>
      </c>
      <c r="B26" s="51">
        <v>32</v>
      </c>
      <c r="C26" s="51">
        <v>56</v>
      </c>
      <c r="D26" s="51">
        <v>345</v>
      </c>
      <c r="E26" s="51">
        <v>246</v>
      </c>
      <c r="F26" s="52">
        <v>-28.7</v>
      </c>
      <c r="G26" s="13"/>
      <c r="H26" s="13"/>
      <c r="I26" s="13"/>
    </row>
    <row r="27" spans="1:9" x14ac:dyDescent="0.3">
      <c r="A27" s="47" t="s">
        <v>114</v>
      </c>
      <c r="B27" s="48">
        <v>61</v>
      </c>
      <c r="C27" s="48">
        <v>94</v>
      </c>
      <c r="D27" s="48">
        <v>387</v>
      </c>
      <c r="E27" s="48">
        <v>517</v>
      </c>
      <c r="F27" s="49">
        <v>33.590000000000003</v>
      </c>
      <c r="G27" s="13"/>
      <c r="H27" s="13"/>
      <c r="I27" s="13"/>
    </row>
    <row r="28" spans="1:9" x14ac:dyDescent="0.3">
      <c r="A28" s="50" t="s">
        <v>115</v>
      </c>
      <c r="B28" s="51">
        <v>760</v>
      </c>
      <c r="C28" s="51">
        <v>1147</v>
      </c>
      <c r="D28" s="51">
        <v>5657</v>
      </c>
      <c r="E28" s="51">
        <v>6461</v>
      </c>
      <c r="F28" s="52">
        <v>14.21</v>
      </c>
      <c r="G28" s="13"/>
      <c r="H28" s="13"/>
      <c r="I28" s="13"/>
    </row>
    <row r="29" spans="1:9" x14ac:dyDescent="0.3">
      <c r="A29" s="47" t="s">
        <v>116</v>
      </c>
      <c r="B29" s="48">
        <v>97</v>
      </c>
      <c r="C29" s="48">
        <v>123</v>
      </c>
      <c r="D29" s="48">
        <v>604</v>
      </c>
      <c r="E29" s="48">
        <v>754</v>
      </c>
      <c r="F29" s="49">
        <v>24.83</v>
      </c>
      <c r="G29" s="13"/>
      <c r="H29" s="13"/>
      <c r="I29" s="13"/>
    </row>
    <row r="30" spans="1:9" x14ac:dyDescent="0.3">
      <c r="A30" s="50" t="s">
        <v>117</v>
      </c>
      <c r="B30" s="51">
        <v>67</v>
      </c>
      <c r="C30" s="51">
        <v>75</v>
      </c>
      <c r="D30" s="51">
        <v>441</v>
      </c>
      <c r="E30" s="51">
        <v>478</v>
      </c>
      <c r="F30" s="52">
        <v>8.39</v>
      </c>
      <c r="G30" s="13"/>
      <c r="H30" s="13"/>
      <c r="I30" s="13"/>
    </row>
    <row r="31" spans="1:9" x14ac:dyDescent="0.3">
      <c r="A31" s="47" t="s">
        <v>118</v>
      </c>
      <c r="B31" s="48">
        <v>164</v>
      </c>
      <c r="C31" s="48">
        <v>215</v>
      </c>
      <c r="D31" s="48">
        <v>1074</v>
      </c>
      <c r="E31" s="48">
        <v>1269</v>
      </c>
      <c r="F31" s="49">
        <v>18.16</v>
      </c>
      <c r="G31" s="13"/>
      <c r="H31" s="13"/>
      <c r="I31" s="13"/>
    </row>
    <row r="32" spans="1:9" x14ac:dyDescent="0.3">
      <c r="A32" s="50" t="s">
        <v>119</v>
      </c>
      <c r="B32" s="51">
        <v>553</v>
      </c>
      <c r="C32" s="51">
        <v>607</v>
      </c>
      <c r="D32" s="51">
        <v>3341</v>
      </c>
      <c r="E32" s="51">
        <v>3437</v>
      </c>
      <c r="F32" s="52">
        <v>2.87</v>
      </c>
      <c r="G32" s="13"/>
      <c r="H32" s="13"/>
      <c r="I32" s="13"/>
    </row>
    <row r="33" spans="1:9" x14ac:dyDescent="0.3">
      <c r="A33" s="47" t="s">
        <v>120</v>
      </c>
      <c r="B33" s="48">
        <v>119</v>
      </c>
      <c r="C33" s="48">
        <v>136</v>
      </c>
      <c r="D33" s="48">
        <v>726</v>
      </c>
      <c r="E33" s="48">
        <v>779</v>
      </c>
      <c r="F33" s="49">
        <v>7.3</v>
      </c>
      <c r="G33" s="13"/>
      <c r="H33" s="13"/>
      <c r="I33" s="13"/>
    </row>
    <row r="34" spans="1:9" x14ac:dyDescent="0.3">
      <c r="A34" s="50" t="s">
        <v>121</v>
      </c>
      <c r="B34" s="51">
        <v>23</v>
      </c>
      <c r="C34" s="51">
        <v>37</v>
      </c>
      <c r="D34" s="51">
        <v>147</v>
      </c>
      <c r="E34" s="51">
        <v>205</v>
      </c>
      <c r="F34" s="52">
        <v>39.46</v>
      </c>
      <c r="G34" s="13"/>
      <c r="H34" s="13"/>
      <c r="I34" s="13"/>
    </row>
    <row r="35" spans="1:9" x14ac:dyDescent="0.3">
      <c r="A35" s="53" t="s">
        <v>122</v>
      </c>
      <c r="B35" s="54">
        <v>8170</v>
      </c>
      <c r="C35" s="54">
        <v>13030</v>
      </c>
      <c r="D35" s="54">
        <v>54087</v>
      </c>
      <c r="E35" s="54">
        <v>61727</v>
      </c>
      <c r="F35" s="55">
        <v>14.13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3ABFA-4772-4E48-A9BF-BA6B6ECC089D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157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915050</v>
      </c>
      <c r="C7" s="48">
        <v>919155</v>
      </c>
      <c r="D7" s="48">
        <v>5929311</v>
      </c>
      <c r="E7" s="48">
        <v>5473776</v>
      </c>
      <c r="F7" s="49">
        <v>-7.68</v>
      </c>
      <c r="G7" s="13"/>
      <c r="H7" s="13"/>
      <c r="I7" s="13"/>
    </row>
    <row r="8" spans="1:12" x14ac:dyDescent="0.3">
      <c r="A8" s="50" t="s">
        <v>95</v>
      </c>
      <c r="B8" s="51">
        <v>396415</v>
      </c>
      <c r="C8" s="51">
        <v>479856</v>
      </c>
      <c r="D8" s="51">
        <v>3044055</v>
      </c>
      <c r="E8" s="51">
        <v>2675739</v>
      </c>
      <c r="F8" s="52">
        <v>-12.1</v>
      </c>
      <c r="G8" s="13"/>
      <c r="H8" s="13"/>
      <c r="I8" s="13"/>
    </row>
    <row r="9" spans="1:12" x14ac:dyDescent="0.3">
      <c r="A9" s="47" t="s">
        <v>96</v>
      </c>
      <c r="B9" s="48">
        <v>1190986</v>
      </c>
      <c r="C9" s="48">
        <v>1639210</v>
      </c>
      <c r="D9" s="48">
        <v>9618064</v>
      </c>
      <c r="E9" s="48">
        <v>8646374</v>
      </c>
      <c r="F9" s="49">
        <v>-10.1</v>
      </c>
      <c r="G9" s="13"/>
      <c r="H9" s="13"/>
      <c r="I9" s="13"/>
    </row>
    <row r="10" spans="1:12" x14ac:dyDescent="0.3">
      <c r="A10" s="50" t="s">
        <v>97</v>
      </c>
      <c r="B10" s="51">
        <v>335489</v>
      </c>
      <c r="C10" s="51">
        <v>487934</v>
      </c>
      <c r="D10" s="51">
        <v>2346477</v>
      </c>
      <c r="E10" s="51">
        <v>2945286</v>
      </c>
      <c r="F10" s="52">
        <v>25.52</v>
      </c>
      <c r="G10" s="13"/>
      <c r="H10" s="13"/>
      <c r="I10" s="13"/>
    </row>
    <row r="11" spans="1:12" x14ac:dyDescent="0.3">
      <c r="A11" s="47" t="s">
        <v>98</v>
      </c>
      <c r="B11" s="48">
        <v>27662830</v>
      </c>
      <c r="C11" s="48">
        <v>30392257</v>
      </c>
      <c r="D11" s="48">
        <v>182481891</v>
      </c>
      <c r="E11" s="48">
        <v>173995230</v>
      </c>
      <c r="F11" s="49">
        <v>-4.6500000000000004</v>
      </c>
      <c r="G11" s="13"/>
      <c r="H11" s="13"/>
      <c r="I11" s="13"/>
    </row>
    <row r="12" spans="1:12" x14ac:dyDescent="0.3">
      <c r="A12" s="50" t="s">
        <v>99</v>
      </c>
      <c r="B12" s="51">
        <v>1112385</v>
      </c>
      <c r="C12" s="51">
        <v>1363573</v>
      </c>
      <c r="D12" s="51">
        <v>7874324</v>
      </c>
      <c r="E12" s="51">
        <v>8218552</v>
      </c>
      <c r="F12" s="52">
        <v>4.37</v>
      </c>
      <c r="G12" s="13"/>
      <c r="H12" s="13"/>
      <c r="I12" s="13"/>
    </row>
    <row r="13" spans="1:12" x14ac:dyDescent="0.3">
      <c r="A13" s="47" t="s">
        <v>100</v>
      </c>
      <c r="B13" s="48">
        <v>10382758</v>
      </c>
      <c r="C13" s="48">
        <v>16813969</v>
      </c>
      <c r="D13" s="48">
        <v>62963520</v>
      </c>
      <c r="E13" s="48">
        <v>71602749</v>
      </c>
      <c r="F13" s="49">
        <v>13.72</v>
      </c>
      <c r="G13" s="13"/>
      <c r="H13" s="13"/>
      <c r="I13" s="13"/>
    </row>
    <row r="14" spans="1:12" x14ac:dyDescent="0.3">
      <c r="A14" s="50" t="s">
        <v>101</v>
      </c>
      <c r="B14" s="51">
        <v>15075160</v>
      </c>
      <c r="C14" s="51">
        <v>19571651</v>
      </c>
      <c r="D14" s="51">
        <v>108894668</v>
      </c>
      <c r="E14" s="51">
        <v>106925235</v>
      </c>
      <c r="F14" s="52">
        <v>-1.81</v>
      </c>
      <c r="G14" s="13"/>
      <c r="H14" s="13"/>
      <c r="I14" s="13"/>
    </row>
    <row r="15" spans="1:12" x14ac:dyDescent="0.3">
      <c r="A15" s="47" t="s">
        <v>102</v>
      </c>
      <c r="B15" s="48">
        <v>3446767</v>
      </c>
      <c r="C15" s="48">
        <v>3662121</v>
      </c>
      <c r="D15" s="48">
        <v>21909240</v>
      </c>
      <c r="E15" s="48">
        <v>19731910</v>
      </c>
      <c r="F15" s="49">
        <v>-9.94</v>
      </c>
      <c r="G15" s="13"/>
      <c r="H15" s="13"/>
      <c r="I15" s="13"/>
    </row>
    <row r="16" spans="1:12" x14ac:dyDescent="0.3">
      <c r="A16" s="50" t="s">
        <v>103</v>
      </c>
      <c r="B16" s="51">
        <v>2968943</v>
      </c>
      <c r="C16" s="51">
        <v>2539096</v>
      </c>
      <c r="D16" s="51">
        <v>17966587</v>
      </c>
      <c r="E16" s="51">
        <v>16643317</v>
      </c>
      <c r="F16" s="52">
        <v>-7.37</v>
      </c>
      <c r="G16" s="13"/>
      <c r="H16" s="13"/>
      <c r="I16" s="13"/>
    </row>
    <row r="17" spans="1:9" x14ac:dyDescent="0.3">
      <c r="A17" s="47" t="s">
        <v>104</v>
      </c>
      <c r="B17" s="48">
        <v>1587077</v>
      </c>
      <c r="C17" s="48">
        <v>2170007</v>
      </c>
      <c r="D17" s="48">
        <v>10998592</v>
      </c>
      <c r="E17" s="48">
        <v>11265482</v>
      </c>
      <c r="F17" s="49">
        <v>2.4300000000000002</v>
      </c>
      <c r="G17" s="13"/>
      <c r="H17" s="13"/>
      <c r="I17" s="13"/>
    </row>
    <row r="18" spans="1:9" x14ac:dyDescent="0.3">
      <c r="A18" s="50" t="s">
        <v>105</v>
      </c>
      <c r="B18" s="51">
        <v>3420599</v>
      </c>
      <c r="C18" s="51">
        <v>4064889</v>
      </c>
      <c r="D18" s="51">
        <v>25925080</v>
      </c>
      <c r="E18" s="51">
        <v>20758072</v>
      </c>
      <c r="F18" s="52">
        <v>-19.93</v>
      </c>
      <c r="G18" s="13"/>
      <c r="H18" s="13"/>
      <c r="I18" s="13"/>
    </row>
    <row r="19" spans="1:9" x14ac:dyDescent="0.3">
      <c r="A19" s="47" t="s">
        <v>106</v>
      </c>
      <c r="B19" s="48">
        <v>1250294</v>
      </c>
      <c r="C19" s="48">
        <v>1469201</v>
      </c>
      <c r="D19" s="48">
        <v>7087825</v>
      </c>
      <c r="E19" s="48">
        <v>8011959</v>
      </c>
      <c r="F19" s="49">
        <v>13.04</v>
      </c>
      <c r="G19" s="13"/>
      <c r="H19" s="13"/>
      <c r="I19" s="13"/>
    </row>
    <row r="20" spans="1:9" x14ac:dyDescent="0.3">
      <c r="A20" s="50" t="s">
        <v>107</v>
      </c>
      <c r="B20" s="51">
        <v>1048532</v>
      </c>
      <c r="C20" s="51">
        <v>1104110</v>
      </c>
      <c r="D20" s="51">
        <v>8536870</v>
      </c>
      <c r="E20" s="51">
        <v>8615234</v>
      </c>
      <c r="F20" s="52">
        <v>0.92</v>
      </c>
      <c r="G20" s="13"/>
      <c r="H20" s="13"/>
      <c r="I20" s="13"/>
    </row>
    <row r="21" spans="1:9" x14ac:dyDescent="0.3">
      <c r="A21" s="47" t="s">
        <v>108</v>
      </c>
      <c r="B21" s="48">
        <v>3007291</v>
      </c>
      <c r="C21" s="48">
        <v>3035746</v>
      </c>
      <c r="D21" s="48">
        <v>19358024</v>
      </c>
      <c r="E21" s="48">
        <v>17265257</v>
      </c>
      <c r="F21" s="49">
        <v>-10.81</v>
      </c>
      <c r="G21" s="13"/>
      <c r="H21" s="13"/>
      <c r="I21" s="13"/>
    </row>
    <row r="22" spans="1:9" x14ac:dyDescent="0.3">
      <c r="A22" s="50" t="s">
        <v>109</v>
      </c>
      <c r="B22" s="51">
        <v>15629117</v>
      </c>
      <c r="C22" s="51">
        <v>18518765</v>
      </c>
      <c r="D22" s="51">
        <v>120156664</v>
      </c>
      <c r="E22" s="51">
        <v>113569569</v>
      </c>
      <c r="F22" s="52">
        <v>-5.48</v>
      </c>
      <c r="G22" s="13"/>
      <c r="H22" s="13"/>
      <c r="I22" s="13"/>
    </row>
    <row r="23" spans="1:9" x14ac:dyDescent="0.3">
      <c r="A23" s="47" t="s">
        <v>110</v>
      </c>
      <c r="B23" s="48">
        <v>1562303</v>
      </c>
      <c r="C23" s="48">
        <v>2196497</v>
      </c>
      <c r="D23" s="48">
        <v>12684594</v>
      </c>
      <c r="E23" s="48">
        <v>11632080</v>
      </c>
      <c r="F23" s="49">
        <v>-8.3000000000000007</v>
      </c>
      <c r="G23" s="13"/>
      <c r="H23" s="13"/>
      <c r="I23" s="13"/>
    </row>
    <row r="24" spans="1:9" x14ac:dyDescent="0.3">
      <c r="A24" s="50" t="s">
        <v>111</v>
      </c>
      <c r="B24" s="51">
        <v>273569</v>
      </c>
      <c r="C24" s="51">
        <v>277678</v>
      </c>
      <c r="D24" s="51">
        <v>1338251</v>
      </c>
      <c r="E24" s="51">
        <v>1231728</v>
      </c>
      <c r="F24" s="52">
        <v>-7.96</v>
      </c>
      <c r="G24" s="13"/>
      <c r="H24" s="13"/>
      <c r="I24" s="13"/>
    </row>
    <row r="25" spans="1:9" x14ac:dyDescent="0.3">
      <c r="A25" s="47" t="s">
        <v>112</v>
      </c>
      <c r="B25" s="48">
        <v>1137557</v>
      </c>
      <c r="C25" s="48">
        <v>1996322</v>
      </c>
      <c r="D25" s="48">
        <v>10278485</v>
      </c>
      <c r="E25" s="48">
        <v>9145852</v>
      </c>
      <c r="F25" s="49">
        <v>-11.02</v>
      </c>
      <c r="G25" s="13"/>
      <c r="H25" s="13"/>
      <c r="I25" s="13"/>
    </row>
    <row r="26" spans="1:9" x14ac:dyDescent="0.3">
      <c r="A26" s="50" t="s">
        <v>113</v>
      </c>
      <c r="B26" s="51">
        <v>242904</v>
      </c>
      <c r="C26" s="51">
        <v>684455</v>
      </c>
      <c r="D26" s="51">
        <v>4133247</v>
      </c>
      <c r="E26" s="51">
        <v>2927363</v>
      </c>
      <c r="F26" s="52">
        <v>-29.18</v>
      </c>
      <c r="G26" s="13"/>
      <c r="H26" s="13"/>
      <c r="I26" s="13"/>
    </row>
    <row r="27" spans="1:9" x14ac:dyDescent="0.3">
      <c r="A27" s="47" t="s">
        <v>114</v>
      </c>
      <c r="B27" s="48">
        <v>565738</v>
      </c>
      <c r="C27" s="48">
        <v>588241</v>
      </c>
      <c r="D27" s="48">
        <v>2984228</v>
      </c>
      <c r="E27" s="48">
        <v>3619373</v>
      </c>
      <c r="F27" s="49">
        <v>21.28</v>
      </c>
      <c r="G27" s="13"/>
      <c r="H27" s="13"/>
      <c r="I27" s="13"/>
    </row>
    <row r="28" spans="1:9" x14ac:dyDescent="0.3">
      <c r="A28" s="50" t="s">
        <v>115</v>
      </c>
      <c r="B28" s="51">
        <v>11049139</v>
      </c>
      <c r="C28" s="51">
        <v>14581448</v>
      </c>
      <c r="D28" s="51">
        <v>77805364</v>
      </c>
      <c r="E28" s="51">
        <v>92407990</v>
      </c>
      <c r="F28" s="52">
        <v>18.77</v>
      </c>
      <c r="G28" s="13"/>
      <c r="H28" s="13"/>
      <c r="I28" s="13"/>
    </row>
    <row r="29" spans="1:9" x14ac:dyDescent="0.3">
      <c r="A29" s="47" t="s">
        <v>116</v>
      </c>
      <c r="B29" s="48">
        <v>1780185</v>
      </c>
      <c r="C29" s="48">
        <v>2604818</v>
      </c>
      <c r="D29" s="48">
        <v>10777971</v>
      </c>
      <c r="E29" s="48">
        <v>14732204</v>
      </c>
      <c r="F29" s="49">
        <v>36.69</v>
      </c>
      <c r="G29" s="13"/>
      <c r="H29" s="13"/>
      <c r="I29" s="13"/>
    </row>
    <row r="30" spans="1:9" x14ac:dyDescent="0.3">
      <c r="A30" s="50" t="s">
        <v>117</v>
      </c>
      <c r="B30" s="51">
        <v>355453</v>
      </c>
      <c r="C30" s="51">
        <v>397547</v>
      </c>
      <c r="D30" s="51">
        <v>2354532</v>
      </c>
      <c r="E30" s="51">
        <v>2398610</v>
      </c>
      <c r="F30" s="52">
        <v>1.87</v>
      </c>
      <c r="G30" s="13"/>
      <c r="H30" s="13"/>
      <c r="I30" s="13"/>
    </row>
    <row r="31" spans="1:9" x14ac:dyDescent="0.3">
      <c r="A31" s="47" t="s">
        <v>118</v>
      </c>
      <c r="B31" s="48">
        <v>2657959</v>
      </c>
      <c r="C31" s="48">
        <v>3426357</v>
      </c>
      <c r="D31" s="48">
        <v>18481250</v>
      </c>
      <c r="E31" s="48">
        <v>20887131</v>
      </c>
      <c r="F31" s="49">
        <v>13.02</v>
      </c>
      <c r="G31" s="13"/>
      <c r="H31" s="13"/>
      <c r="I31" s="13"/>
    </row>
    <row r="32" spans="1:9" x14ac:dyDescent="0.3">
      <c r="A32" s="50" t="s">
        <v>119</v>
      </c>
      <c r="B32" s="51">
        <v>19449303</v>
      </c>
      <c r="C32" s="51">
        <v>19540422</v>
      </c>
      <c r="D32" s="51">
        <v>119212466</v>
      </c>
      <c r="E32" s="51">
        <v>115626859</v>
      </c>
      <c r="F32" s="52">
        <v>-3.01</v>
      </c>
      <c r="G32" s="13"/>
      <c r="H32" s="13"/>
      <c r="I32" s="13"/>
    </row>
    <row r="33" spans="1:9" x14ac:dyDescent="0.3">
      <c r="A33" s="47" t="s">
        <v>120</v>
      </c>
      <c r="B33" s="48">
        <v>2335345</v>
      </c>
      <c r="C33" s="48">
        <v>2425016</v>
      </c>
      <c r="D33" s="48">
        <v>13252060</v>
      </c>
      <c r="E33" s="48">
        <v>15424721</v>
      </c>
      <c r="F33" s="49">
        <v>16.39</v>
      </c>
      <c r="G33" s="13"/>
      <c r="H33" s="13"/>
      <c r="I33" s="13"/>
    </row>
    <row r="34" spans="1:9" x14ac:dyDescent="0.3">
      <c r="A34" s="50" t="s">
        <v>121</v>
      </c>
      <c r="B34" s="51">
        <v>184128</v>
      </c>
      <c r="C34" s="51">
        <v>238138</v>
      </c>
      <c r="D34" s="51">
        <v>1120709</v>
      </c>
      <c r="E34" s="51">
        <v>1309005</v>
      </c>
      <c r="F34" s="52">
        <v>16.8</v>
      </c>
      <c r="G34" s="13"/>
      <c r="H34" s="13"/>
      <c r="I34" s="13"/>
    </row>
    <row r="35" spans="1:9" x14ac:dyDescent="0.3">
      <c r="A35" s="53" t="s">
        <v>122</v>
      </c>
      <c r="B35" s="54">
        <v>131023276</v>
      </c>
      <c r="C35" s="54">
        <v>157188479</v>
      </c>
      <c r="D35" s="54">
        <v>889514349</v>
      </c>
      <c r="E35" s="54">
        <v>887686657</v>
      </c>
      <c r="F35" s="55">
        <v>-0.21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158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605F5-5BEC-4B24-AE70-2249EFD15ADB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159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5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1</v>
      </c>
      <c r="D8" s="51">
        <v>1</v>
      </c>
      <c r="E8" s="51">
        <v>1</v>
      </c>
      <c r="F8" s="52">
        <v>0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1</v>
      </c>
      <c r="E9" s="48">
        <v>0</v>
      </c>
      <c r="F9" s="49">
        <v>-100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0</v>
      </c>
      <c r="C11" s="48">
        <v>1</v>
      </c>
      <c r="D11" s="48">
        <v>2</v>
      </c>
      <c r="E11" s="48">
        <v>4</v>
      </c>
      <c r="F11" s="49">
        <v>100</v>
      </c>
      <c r="G11" s="13"/>
      <c r="H11" s="13"/>
      <c r="I11" s="13"/>
    </row>
    <row r="12" spans="1:12" x14ac:dyDescent="0.3">
      <c r="A12" s="50" t="s">
        <v>99</v>
      </c>
      <c r="B12" s="51">
        <v>1</v>
      </c>
      <c r="C12" s="51">
        <v>3</v>
      </c>
      <c r="D12" s="51">
        <v>28</v>
      </c>
      <c r="E12" s="51">
        <v>8</v>
      </c>
      <c r="F12" s="52">
        <v>-71.430000000000007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2</v>
      </c>
      <c r="D13" s="48">
        <v>39</v>
      </c>
      <c r="E13" s="48">
        <v>3</v>
      </c>
      <c r="F13" s="49">
        <v>-92.31</v>
      </c>
      <c r="G13" s="13"/>
      <c r="H13" s="13"/>
      <c r="I13" s="13"/>
    </row>
    <row r="14" spans="1:12" x14ac:dyDescent="0.3">
      <c r="A14" s="50" t="s">
        <v>101</v>
      </c>
      <c r="B14" s="51">
        <v>3</v>
      </c>
      <c r="C14" s="51">
        <v>4</v>
      </c>
      <c r="D14" s="51">
        <v>57</v>
      </c>
      <c r="E14" s="51">
        <v>14</v>
      </c>
      <c r="F14" s="52">
        <v>-75.44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1</v>
      </c>
      <c r="D16" s="51">
        <v>10</v>
      </c>
      <c r="E16" s="51">
        <v>1</v>
      </c>
      <c r="F16" s="52">
        <v>-90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2</v>
      </c>
      <c r="E19" s="48">
        <v>0</v>
      </c>
      <c r="F19" s="49">
        <v>-100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1</v>
      </c>
      <c r="E21" s="48">
        <v>0</v>
      </c>
      <c r="F21" s="49">
        <v>-100</v>
      </c>
      <c r="G21" s="13"/>
      <c r="H21" s="13"/>
      <c r="I21" s="13"/>
    </row>
    <row r="22" spans="1:9" x14ac:dyDescent="0.3">
      <c r="A22" s="50" t="s">
        <v>109</v>
      </c>
      <c r="B22" s="51">
        <v>4</v>
      </c>
      <c r="C22" s="51">
        <v>16</v>
      </c>
      <c r="D22" s="51">
        <v>179</v>
      </c>
      <c r="E22" s="51">
        <v>172</v>
      </c>
      <c r="F22" s="52">
        <v>-3.91</v>
      </c>
      <c r="G22" s="13"/>
      <c r="H22" s="13"/>
      <c r="I22" s="13"/>
    </row>
    <row r="23" spans="1:9" x14ac:dyDescent="0.3">
      <c r="A23" s="47" t="s">
        <v>110</v>
      </c>
      <c r="B23" s="48">
        <v>2</v>
      </c>
      <c r="C23" s="48">
        <v>4</v>
      </c>
      <c r="D23" s="48">
        <v>28</v>
      </c>
      <c r="E23" s="48">
        <v>4</v>
      </c>
      <c r="F23" s="49">
        <v>-85.71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8</v>
      </c>
      <c r="C28" s="51">
        <v>20</v>
      </c>
      <c r="D28" s="51">
        <v>201</v>
      </c>
      <c r="E28" s="51">
        <v>233</v>
      </c>
      <c r="F28" s="52">
        <v>15.92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4</v>
      </c>
      <c r="E30" s="51">
        <v>0</v>
      </c>
      <c r="F30" s="52">
        <v>-100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1</v>
      </c>
      <c r="E31" s="48">
        <v>0</v>
      </c>
      <c r="F31" s="49">
        <v>-100</v>
      </c>
      <c r="G31" s="13"/>
      <c r="H31" s="13"/>
      <c r="I31" s="13"/>
    </row>
    <row r="32" spans="1:9" x14ac:dyDescent="0.3">
      <c r="A32" s="50" t="s">
        <v>119</v>
      </c>
      <c r="B32" s="51">
        <v>0</v>
      </c>
      <c r="C32" s="51">
        <v>0</v>
      </c>
      <c r="D32" s="51">
        <v>12</v>
      </c>
      <c r="E32" s="51">
        <v>0</v>
      </c>
      <c r="F32" s="52">
        <v>-100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7</v>
      </c>
      <c r="E33" s="48">
        <v>0</v>
      </c>
      <c r="F33" s="49">
        <v>-100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18</v>
      </c>
      <c r="C35" s="54">
        <v>52</v>
      </c>
      <c r="D35" s="54">
        <v>578</v>
      </c>
      <c r="E35" s="54">
        <v>440</v>
      </c>
      <c r="F35" s="55">
        <v>-23.88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16</A_x00f1_o>
  </documentManagement>
</p:properties>
</file>

<file path=customXml/itemProps1.xml><?xml version="1.0" encoding="utf-8"?>
<ds:datastoreItem xmlns:ds="http://schemas.openxmlformats.org/officeDocument/2006/customXml" ds:itemID="{38B7BC46-0787-402B-A052-863127A45B36}"/>
</file>

<file path=customXml/itemProps2.xml><?xml version="1.0" encoding="utf-8"?>
<ds:datastoreItem xmlns:ds="http://schemas.openxmlformats.org/officeDocument/2006/customXml" ds:itemID="{105FF80F-EDC6-49BD-84B7-C04B386E7BDB}"/>
</file>

<file path=customXml/itemProps3.xml><?xml version="1.0" encoding="utf-8"?>
<ds:datastoreItem xmlns:ds="http://schemas.openxmlformats.org/officeDocument/2006/customXml" ds:itemID="{AFB5EAC5-D7DF-4D3F-B998-4B6655D989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06 Junio 2021</dc:title>
  <dc:creator>Raquel Bartolomé Jiménez</dc:creator>
  <cp:lastModifiedBy>Raquel Bartolomé Jiménez</cp:lastModifiedBy>
  <dcterms:created xsi:type="dcterms:W3CDTF">2022-02-01T08:20:14Z</dcterms:created>
  <dcterms:modified xsi:type="dcterms:W3CDTF">2022-02-01T08:28:53Z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