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6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ascifs.puertos.es\ccompart\sigma\trabajo\Integra\Resumen\"/>
    </mc:Choice>
  </mc:AlternateContent>
  <xr:revisionPtr revIDLastSave="0" documentId="8_{23D2EE1B-E7CF-4573-947C-DF7F31B1C57B}" xr6:coauthVersionLast="45" xr6:coauthVersionMax="45" xr10:uidLastSave="{00000000-0000-0000-0000-000000000000}"/>
  <bookViews>
    <workbookView xWindow="276" yWindow="1188" windowWidth="17280" windowHeight="9036" xr2:uid="{F4CB41A7-1547-4F4E-BB0A-05909CDB5F2E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<sst xmlns="http://schemas.openxmlformats.org/spreadsheetml/2006/main" count="1032" uniqueCount="160">
  <si>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</si>
  <si>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</si>
  <si>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</si>
  <si>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Mayo 2020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</si>
  <si>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</si>
  <si>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</si>
  <si>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</si>
  <si>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</si>
  <si>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</si>
  <si>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</si>
  <si>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</si>
  <si>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</si>
  <si>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</si>
  <si>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</si>
  <si>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</si>
  <si>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</si>
  <si>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</si>
  <si>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</si>
  <si>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</si>
  <si>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</si>
  <si>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</si>
  <si>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</si>
  <si>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</si>
  <si>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</si>
  <si>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</si>
  <si>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</si>
  <si>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</si>
  <si>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</si>
  <si>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</si>
  <si>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</si>
  <si>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</si>
  <si>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</si>
  <si>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</si>
  <si>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</si>
  <si>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</si>
  <si>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</si>
  <si>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</si>
  <si>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</si>
  <si>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</si>
  <si>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</si>
  <si>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</si>
  <si>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</si>
  <si>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</si>
  <si>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</si>
  <si>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</si>
  <si>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</si>
  <si>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</si>
  <si>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</si>
  <si>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</si>
  <si>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</si>
  <si>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</si>
  <si>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</si>
  <si>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</si>
  <si>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</si>
  <si>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</si>
  <si>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</si>
  <si>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</si>
  <si>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</si>
  <si>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</si>
  <si>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</si>
  <si>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</si>
  <si>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</si>
  <si>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</si>
  <si>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</si>
  <si>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</si>
  <si>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</si>
  <si>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</si>
  <si>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</si>
  <si>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</si>
  <si>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</si>
  <si>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</si>
  <si>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</si>
  <si>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</si>
  <si>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</si>
  <si>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</si>
  <si>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</si>
  <si>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</si>
  <si>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</si>
  <si>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</si>
  <si>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</si>
  <si>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</si>
  <si>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</si>
  <si>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</si>
  <si>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</si>
  <si>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</si>
  <si>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</si>
  <si>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Mayo</t>
  </si>
  <si>
    <t>Acumulado desde Enero</t>
  </si>
  <si>
    <t>Variación</t>
  </si>
  <si>
    <t>CONCEPTO</t>
  </si>
  <si>
    <t>Fecha: 26/01/2021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</si>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</sst>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5" fillId="6" borderId="9" xfId="0" applyFont="1" applyFill="1" applyBorder="1" applyAlignment="1">
      <alignment horizontal="center" vertical="center"/>
    </xf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4.emf"/><Relationship Id="rId1" Type="http://schemas.openxmlformats.org/officeDocument/2006/relationships/image" Target="../media/image22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6.emf"/><Relationship Id="rId1" Type="http://schemas.openxmlformats.org/officeDocument/2006/relationships/image" Target="../media/image35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8.emf"/><Relationship Id="rId1" Type="http://schemas.openxmlformats.org/officeDocument/2006/relationships/image" Target="../media/image37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0.emf"/><Relationship Id="rId1" Type="http://schemas.openxmlformats.org/officeDocument/2006/relationships/image" Target="../media/image39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2.emf"/><Relationship Id="rId1" Type="http://schemas.openxmlformats.org/officeDocument/2006/relationships/image" Target="../media/image41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4.emf"/><Relationship Id="rId1" Type="http://schemas.openxmlformats.org/officeDocument/2006/relationships/image" Target="../media/image43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6.emf"/><Relationship Id="rId1" Type="http://schemas.openxmlformats.org/officeDocument/2006/relationships/image" Target="../media/image45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8.emf"/><Relationship Id="rId1" Type="http://schemas.openxmlformats.org/officeDocument/2006/relationships/image" Target="../media/image47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0.emf"/><Relationship Id="rId1" Type="http://schemas.openxmlformats.org/officeDocument/2006/relationships/image" Target="../media/image49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2.emf"/><Relationship Id="rId1" Type="http://schemas.openxmlformats.org/officeDocument/2006/relationships/image" Target="../media/image51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4.emf"/><Relationship Id="rId1" Type="http://schemas.openxmlformats.org/officeDocument/2006/relationships/image" Target="../media/image5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1</xdr:row>
      <xdr:rowOff>216540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E6564404-2CFB-4735-AC39-53F76E490C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2</xdr:row>
      <xdr:rowOff>102240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AD0D959A-B1D7-49D9-A2E6-BCD318119A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167820</xdr:colOff>
      <xdr:row>2</xdr:row>
      <xdr:rowOff>3180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79EAE366-4B42-42F2-B532-DAEBA06895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B3E1A3A8-848F-4C46-9FCC-AF1966B603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AF28BD94-F759-47CE-AEF1-DEB123DDEB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1A0B158A-A37F-4B23-AE41-A5960AD317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B98C0141-406D-42C0-9DC7-307AF417E7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E0844861-27D0-4AF7-BA27-110178ADF9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D3541131-A9C4-4589-9A74-F54CB5D80F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E0284742-FEF1-4C29-9D82-C30D674658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858E4650-A41E-4D57-8907-D437E80AEB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9822D6C1-986B-40EF-8A44-D739B410E6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50ECC2B4-A8A3-4151-8681-7C78C5E106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0A2FB5EF-5046-4B22-920A-BBDA640981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A142BE1A-40F5-4A1B-BCCC-19E0F13E0D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DE05CBDE-3151-408D-8022-D14D67347D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96A873FB-5C64-4E44-95F7-82B0EE4AAF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45D314E7-963A-4E50-A5D1-1A0F03A196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9FD6787C-EA09-4630-A8C1-C8CC73A091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7EB5CC59-C6C0-4551-805D-5621EEE2F5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5654238E-B3F9-418E-8E03-2FB7156BCA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4698030F-67E1-4EC4-89A9-A61781ABEF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98CDAA0A-BC69-4A94-A61A-F666443A9A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65010783-BDA2-49F4-A67D-6B0026E0ED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354330</xdr:colOff>
      <xdr:row>5</xdr:row>
      <xdr:rowOff>140970</xdr:rowOff>
    </xdr:from>
    <xdr:to>
      <xdr:col>11</xdr:col>
      <xdr:colOff>549930</xdr:colOff>
      <xdr:row>29</xdr:row>
      <xdr:rowOff>125850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43606BEE-4CB2-4D67-A74B-7854D9DD4C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4A788AC8-D94B-4A99-B67B-C89FA2A5FA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300990</xdr:colOff>
      <xdr:row>5</xdr:row>
      <xdr:rowOff>140970</xdr:rowOff>
    </xdr:from>
    <xdr:to>
      <xdr:col>11</xdr:col>
      <xdr:colOff>496590</xdr:colOff>
      <xdr:row>29</xdr:row>
      <xdr:rowOff>125850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D03B0E7D-D602-48E9-AF24-73DB5B4792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6F35AC3F-B640-4F64-ACCA-234861140A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346710</xdr:colOff>
      <xdr:row>5</xdr:row>
      <xdr:rowOff>140970</xdr:rowOff>
    </xdr:from>
    <xdr:to>
      <xdr:col>11</xdr:col>
      <xdr:colOff>542310</xdr:colOff>
      <xdr:row>29</xdr:row>
      <xdr:rowOff>125850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F1FD05C0-F067-4DC1-81A3-E34DF65D1C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759D2013-504C-46AB-A0FE-2AD71259F9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FC6CB104-23E3-4FE6-8104-499FDEE30F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3E7518A8-4296-40D4-BB09-D8852CF989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2DA7062E-1A27-45D4-8D33-8984E403EF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87191547-498F-4A55-BC64-185159ABBB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346710</xdr:colOff>
      <xdr:row>5</xdr:row>
      <xdr:rowOff>140970</xdr:rowOff>
    </xdr:from>
    <xdr:to>
      <xdr:col>11</xdr:col>
      <xdr:colOff>542310</xdr:colOff>
      <xdr:row>29</xdr:row>
      <xdr:rowOff>125850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398A1FB4-272C-41B4-93CB-D90588A509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76B7E3F6-AE02-402B-A2C3-6938AC2631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176D7DEF-9978-4A70-A659-4CC2E88235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B3DDE3FA-D5AD-42FE-9152-5D739D5401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6EF89F05-9AFD-46D6-8419-AE5796B7B0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A2CFE92F-94E3-4C06-A2C2-DC0364340D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F77EA166-3F4A-4C6C-AC82-140B24EA50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45FED328-C418-4C27-8D2D-9DD411A83B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4EA4EAD5-4D18-46D7-83E9-C11F076AD4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8BF76609-7675-4104-B05F-DB0C2F7911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41D66CE8-EF58-46DE-BAE4-19FE64A81F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B10122A6-C086-40CE-9B7C-09055EA97C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87321104-2EB3-4BEC-AC34-928640BCD7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4666106D-1F2D-46A0-940B-94EADCEBD8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0028C3E4-BC99-49D8-A773-054933EAA0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D4825943-EBD0-4B9F-A664-A68A8F9DC7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92655726-692B-4471-8D54-8F8DF56A03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4AE4D312-D75C-4050-B938-00B846C9BD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8F222937-B198-45DB-8B5D-B9A41860CF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920592AF-F965-4190-ABC7-BDC97F541A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CE25D432-B5EA-430E-88C5-A0E3966634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EB30B-081C-45A8-9C92-EA28F0E2A8EC}">
  <sheetPr>
    <pageSetUpPr fitToPage="1"/>
  </sheetPr>
  <dimension ref="G1:M28"/>
  <sheetViews>
    <sheetView tabSelected="1" workbookViewId="0"/>
  </sheetViews>
  <sheetFormatPr baseColWidth="10" defaultRowHeight="14.4" x14ac:dyDescent="0.3"/>
  <cols>
    <col min="12" max="12" width="1.77734375" customWidth="1"/>
  </cols>
  <sheetData>
    <row r="1" spans="7:13" ht="19.8" x14ac:dyDescent="0.4">
      <c r="H1" s="2" t="s">
        <v>0</v>
      </c>
      <c r="I1" s="2"/>
      <c r="J1" s="2"/>
      <c r="K1" s="2"/>
      <c r="L1" s="2"/>
      <c r="M1" s="2"/>
    </row>
    <row r="2" spans="7:13" ht="18" x14ac:dyDescent="0.35">
      <c r="H2" s="3" t="s">
        <v>1</v>
      </c>
      <c r="I2" s="3"/>
      <c r="J2" s="3"/>
      <c r="K2" s="3"/>
      <c r="L2" s="3"/>
      <c r="M2" s="3"/>
    </row>
    <row r="15" spans="7:13" ht="31.2" x14ac:dyDescent="0.6">
      <c r="G15" s="4" t="s">
        <v>2</v>
      </c>
    </row>
    <row r="16" spans="7:13" ht="23.4" x14ac:dyDescent="0.45">
      <c r="G16" s="5" t="s">
        <v>3</v>
      </c>
    </row>
    <row r="28" spans="13:13" x14ac:dyDescent="0.3">
      <c r="M28" s="7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A9AF8-4EBB-4048-9046-4C9D3AB8A78D}">
  <sheetPr>
    <pageSetUpPr fitToPage="1"/>
  </sheetPr>
  <dimension ref="B5:F33"/>
  <sheetViews>
    <sheetView workbookViewId="0"/>
  </sheetViews>
  <sheetFormatPr baseColWidth="10" defaultRowHeight="14.4" x14ac:dyDescent="0.3"/>
  <cols>
    <col min="12" max="12" width="1.77734375" customWidth="1"/>
  </cols>
  <sheetData>
    <row r="5" spans="2:6" ht="15.6" x14ac:dyDescent="0.3">
      <c r="F5" s="8" t="s">
        <v>5</v>
      </c>
    </row>
    <row r="7" spans="2:6" ht="15.6" x14ac:dyDescent="0.3">
      <c r="B7" s="9" t="str">
        <f>"0."</f>
        <v>0.</v>
      </c>
      <c r="C7" s="9" t="s">
        <v>20</v>
      </c>
    </row>
    <row r="8" spans="2:6" ht="15.6" x14ac:dyDescent="0.3">
      <c r="B8" s="9" t="str">
        <f>"1."</f>
        <v>1.</v>
      </c>
      <c r="C8" s="9" t="s">
        <v>21</v>
      </c>
    </row>
    <row r="9" spans="2:6" ht="15.6" x14ac:dyDescent="0.3">
      <c r="B9" s="10" t="s">
        <v>6</v>
      </c>
      <c r="C9" s="10" t="s">
        <v>22</v>
      </c>
    </row>
    <row r="10" spans="2:6" ht="15.6" x14ac:dyDescent="0.3">
      <c r="B10" s="9" t="str">
        <f>"2."</f>
        <v>2.</v>
      </c>
      <c r="C10" s="9" t="s">
        <v>23</v>
      </c>
    </row>
    <row r="11" spans="2:6" ht="15.6" x14ac:dyDescent="0.3">
      <c r="B11" s="9" t="str">
        <f>"3."</f>
        <v>3.</v>
      </c>
      <c r="C11" s="9" t="s">
        <v>24</v>
      </c>
    </row>
    <row r="12" spans="2:6" ht="15.6" x14ac:dyDescent="0.3">
      <c r="B12" s="9" t="str">
        <f>"4."</f>
        <v>4.</v>
      </c>
      <c r="C12" s="9" t="s">
        <v>25</v>
      </c>
    </row>
    <row r="13" spans="2:6" ht="15.6" x14ac:dyDescent="0.3">
      <c r="B13" s="10" t="s">
        <v>7</v>
      </c>
      <c r="C13" s="10" t="s">
        <v>26</v>
      </c>
    </row>
    <row r="14" spans="2:6" ht="15.6" x14ac:dyDescent="0.3">
      <c r="B14" s="9" t="str">
        <f>"5."</f>
        <v>5.</v>
      </c>
      <c r="C14" s="9" t="s">
        <v>27</v>
      </c>
    </row>
    <row r="15" spans="2:6" ht="15.6" x14ac:dyDescent="0.3">
      <c r="B15" s="9" t="str">
        <f>"6."</f>
        <v>6.</v>
      </c>
      <c r="C15" s="9" t="s">
        <v>28</v>
      </c>
    </row>
    <row r="16" spans="2:6" ht="15.6" x14ac:dyDescent="0.3">
      <c r="B16" s="10" t="s">
        <v>8</v>
      </c>
      <c r="C16" s="10" t="s">
        <v>29</v>
      </c>
    </row>
    <row r="17" spans="2:3" ht="15.6" x14ac:dyDescent="0.3">
      <c r="B17" s="9" t="str">
        <f>"7."</f>
        <v>7.</v>
      </c>
      <c r="C17" s="9" t="s">
        <v>30</v>
      </c>
    </row>
    <row r="18" spans="2:3" ht="15.6" x14ac:dyDescent="0.3">
      <c r="B18" s="9" t="str">
        <f>"8."</f>
        <v>8.</v>
      </c>
      <c r="C18" s="9" t="s">
        <v>31</v>
      </c>
    </row>
    <row r="19" spans="2:3" ht="15.6" x14ac:dyDescent="0.3">
      <c r="B19" s="10" t="s">
        <v>9</v>
      </c>
      <c r="C19" s="10" t="s">
        <v>32</v>
      </c>
    </row>
    <row r="20" spans="2:3" ht="15.6" x14ac:dyDescent="0.3">
      <c r="B20" s="9" t="str">
        <f>"9."</f>
        <v>9.</v>
      </c>
      <c r="C20" s="9" t="s">
        <v>33</v>
      </c>
    </row>
    <row r="21" spans="2:3" ht="15.6" x14ac:dyDescent="0.3">
      <c r="B21" s="10" t="s">
        <v>10</v>
      </c>
      <c r="C21" s="10" t="s">
        <v>34</v>
      </c>
    </row>
    <row r="22" spans="2:3" ht="15.6" x14ac:dyDescent="0.3">
      <c r="B22" s="9" t="str">
        <f>"10."</f>
        <v>10.</v>
      </c>
      <c r="C22" s="9" t="s">
        <v>35</v>
      </c>
    </row>
    <row r="23" spans="2:3" ht="15.6" x14ac:dyDescent="0.3">
      <c r="B23" s="10" t="s">
        <v>11</v>
      </c>
      <c r="C23" s="10" t="s">
        <v>36</v>
      </c>
    </row>
    <row r="24" spans="2:3" ht="15.6" x14ac:dyDescent="0.3">
      <c r="B24" s="10" t="s">
        <v>12</v>
      </c>
      <c r="C24" s="10" t="s">
        <v>37</v>
      </c>
    </row>
    <row r="25" spans="2:3" ht="15.6" x14ac:dyDescent="0.3">
      <c r="B25" s="10" t="s">
        <v>13</v>
      </c>
      <c r="C25" s="10" t="s">
        <v>38</v>
      </c>
    </row>
    <row r="26" spans="2:3" ht="15.6" x14ac:dyDescent="0.3">
      <c r="B26" s="10" t="s">
        <v>14</v>
      </c>
      <c r="C26" s="10" t="s">
        <v>39</v>
      </c>
    </row>
    <row r="27" spans="2:3" ht="15.6" x14ac:dyDescent="0.3">
      <c r="B27" s="9" t="str">
        <f>"11."</f>
        <v>11.</v>
      </c>
      <c r="C27" s="9" t="s">
        <v>40</v>
      </c>
    </row>
    <row r="28" spans="2:3" ht="15.6" x14ac:dyDescent="0.3">
      <c r="B28" s="10" t="s">
        <v>15</v>
      </c>
      <c r="C28" s="10" t="s">
        <v>41</v>
      </c>
    </row>
    <row r="29" spans="2:3" ht="15.6" x14ac:dyDescent="0.3">
      <c r="B29" s="9" t="s">
        <v>16</v>
      </c>
      <c r="C29" s="9" t="s">
        <v>42</v>
      </c>
    </row>
    <row r="30" spans="2:3" ht="15.6" x14ac:dyDescent="0.3">
      <c r="B30" s="9" t="s">
        <v>17</v>
      </c>
      <c r="C30" s="9" t="s">
        <v>43</v>
      </c>
    </row>
    <row r="31" spans="2:3" ht="15.6" x14ac:dyDescent="0.3">
      <c r="B31" s="9" t="str">
        <f>"13."</f>
        <v>13.</v>
      </c>
      <c r="C31" s="9" t="s">
        <v>44</v>
      </c>
    </row>
    <row r="32" spans="2:3" ht="15.6" x14ac:dyDescent="0.3">
      <c r="B32" s="10" t="s">
        <v>18</v>
      </c>
      <c r="C32" s="10" t="s">
        <v>45</v>
      </c>
    </row>
    <row r="33" spans="2:3" ht="15.6" x14ac:dyDescent="0.3">
      <c r="B33" s="10" t="s">
        <v>19</v>
      </c>
      <c r="C33" s="10" t="s">
        <v>46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49775-BB51-4318-B513-4F99AD572764}">
  <sheetPr>
    <pageSetUpPr fitToPage="1"/>
  </sheetPr>
  <dimension ref="A1:I39"/>
  <sheetViews>
    <sheetView workbookViewId="0"/>
  </sheetViews>
  <sheetFormatPr baseColWidth="10" defaultRowHeight="14.4" x14ac:dyDescent="0.3"/>
  <cols>
    <col min="1" max="1" width="28.21875" bestFit="1" customWidth="1"/>
    <col min="2" max="2" width="15" bestFit="1" customWidth="1"/>
    <col min="3" max="3" width="27.109375" bestFit="1" customWidth="1"/>
  </cols>
  <sheetData>
    <row r="1" spans="1:9" ht="22.5" customHeight="1" x14ac:dyDescent="0.4">
      <c r="D1" s="32" t="s">
        <v>85</v>
      </c>
    </row>
    <row r="4" spans="1:9" x14ac:dyDescent="0.3">
      <c r="F4" s="6"/>
      <c r="G4" s="6"/>
      <c r="I4" s="37" t="s">
        <v>90</v>
      </c>
    </row>
    <row r="6" spans="1:9" x14ac:dyDescent="0.3">
      <c r="A6" s="36" t="s">
        <v>89</v>
      </c>
      <c r="B6" s="1"/>
      <c r="C6" s="1"/>
      <c r="D6" s="34" t="s">
        <v>86</v>
      </c>
      <c r="E6" s="35"/>
      <c r="F6" s="34" t="s">
        <v>87</v>
      </c>
      <c r="G6" s="35"/>
      <c r="H6" s="34" t="s">
        <v>88</v>
      </c>
      <c r="I6" s="35"/>
    </row>
    <row r="7" spans="1:9" x14ac:dyDescent="0.3">
      <c r="A7" s="33"/>
      <c r="B7" s="33"/>
      <c r="C7" s="33"/>
      <c r="D7" s="31">
        <v>2019</v>
      </c>
      <c r="E7" s="31">
        <v>2020</v>
      </c>
      <c r="F7" s="31">
        <v>2019</v>
      </c>
      <c r="G7" s="31">
        <v>2020</v>
      </c>
      <c r="H7" s="31" t="s">
        <v>47</v>
      </c>
      <c r="I7" s="31" t="s">
        <v>50</v>
      </c>
    </row>
    <row r="8" spans="1:9" x14ac:dyDescent="0.3">
      <c r="A8" s="25" t="s">
        <v>56</v>
      </c>
      <c r="B8" s="25" t="s">
        <v>57</v>
      </c>
      <c r="C8" s="11" t="s">
        <v>58</v>
      </c>
      <c r="D8" s="29">
        <v>17122528</v>
      </c>
      <c r="E8" s="29">
        <v>13007149</v>
      </c>
      <c r="F8" s="29">
        <v>77034498</v>
      </c>
      <c r="G8" s="29">
        <v>73266245</v>
      </c>
      <c r="H8" s="29">
        <v>-3768253</v>
      </c>
      <c r="I8" s="30">
        <v>-4.8899999999999997</v>
      </c>
    </row>
    <row r="9" spans="1:9" x14ac:dyDescent="0.3">
      <c r="A9" s="26"/>
      <c r="B9" s="28"/>
      <c r="C9" s="11" t="s">
        <v>59</v>
      </c>
      <c r="D9" s="29">
        <v>7434110</v>
      </c>
      <c r="E9" s="29">
        <v>5021773</v>
      </c>
      <c r="F9" s="29">
        <v>38566853</v>
      </c>
      <c r="G9" s="29">
        <v>30869242</v>
      </c>
      <c r="H9" s="29">
        <v>-7697611</v>
      </c>
      <c r="I9" s="30">
        <v>-19.96</v>
      </c>
    </row>
    <row r="10" spans="1:9" x14ac:dyDescent="0.3">
      <c r="A10" s="26"/>
      <c r="B10" s="25" t="s">
        <v>60</v>
      </c>
      <c r="C10" s="11" t="s">
        <v>61</v>
      </c>
      <c r="D10" s="29">
        <v>7578821</v>
      </c>
      <c r="E10" s="29">
        <v>5079833</v>
      </c>
      <c r="F10" s="29">
        <v>33608937</v>
      </c>
      <c r="G10" s="29">
        <v>28224264</v>
      </c>
      <c r="H10" s="29">
        <v>-5384673</v>
      </c>
      <c r="I10" s="30">
        <v>-16.02</v>
      </c>
    </row>
    <row r="11" spans="1:9" x14ac:dyDescent="0.3">
      <c r="A11" s="26"/>
      <c r="B11" s="26"/>
      <c r="C11" s="11" t="s">
        <v>62</v>
      </c>
      <c r="D11" s="29">
        <v>17843058</v>
      </c>
      <c r="E11" s="29">
        <v>14365595</v>
      </c>
      <c r="F11" s="29">
        <v>82661088</v>
      </c>
      <c r="G11" s="29">
        <v>76427490</v>
      </c>
      <c r="H11" s="29">
        <v>-6233598</v>
      </c>
      <c r="I11" s="30">
        <v>-7.54</v>
      </c>
    </row>
    <row r="12" spans="1:9" x14ac:dyDescent="0.3">
      <c r="A12" s="28"/>
      <c r="B12" s="28"/>
      <c r="C12" s="11" t="s">
        <v>49</v>
      </c>
      <c r="D12" s="29">
        <v>25421879</v>
      </c>
      <c r="E12" s="29">
        <v>19445428</v>
      </c>
      <c r="F12" s="29">
        <v>116270025</v>
      </c>
      <c r="G12" s="29">
        <v>104651754</v>
      </c>
      <c r="H12" s="29">
        <v>-11618271</v>
      </c>
      <c r="I12" s="30">
        <v>-9.99</v>
      </c>
    </row>
    <row r="13" spans="1:9" x14ac:dyDescent="0.3">
      <c r="A13" s="20"/>
      <c r="B13" s="20"/>
      <c r="C13" s="22" t="s">
        <v>49</v>
      </c>
      <c r="D13" s="23">
        <v>49978517</v>
      </c>
      <c r="E13" s="23">
        <v>37474350</v>
      </c>
      <c r="F13" s="23">
        <v>231871376</v>
      </c>
      <c r="G13" s="23">
        <v>208787241</v>
      </c>
      <c r="H13" s="23">
        <v>-23084135</v>
      </c>
      <c r="I13" s="24">
        <v>-9.9600000000000009</v>
      </c>
    </row>
    <row r="14" spans="1:9" x14ac:dyDescent="0.3">
      <c r="A14" s="25" t="s">
        <v>51</v>
      </c>
      <c r="B14" s="21" t="s">
        <v>27</v>
      </c>
      <c r="C14" s="11" t="s">
        <v>52</v>
      </c>
      <c r="D14" s="29">
        <v>16143</v>
      </c>
      <c r="E14" s="29">
        <v>16885</v>
      </c>
      <c r="F14" s="29">
        <v>77398</v>
      </c>
      <c r="G14" s="29">
        <v>67559</v>
      </c>
      <c r="H14" s="29">
        <v>-9838</v>
      </c>
      <c r="I14" s="30">
        <v>-12.71</v>
      </c>
    </row>
    <row r="15" spans="1:9" x14ac:dyDescent="0.3">
      <c r="A15" s="26"/>
      <c r="B15" s="25" t="s">
        <v>28</v>
      </c>
      <c r="C15" s="11" t="s">
        <v>53</v>
      </c>
      <c r="D15" s="29">
        <v>705162</v>
      </c>
      <c r="E15" s="29">
        <v>485369</v>
      </c>
      <c r="F15" s="29">
        <v>3410862</v>
      </c>
      <c r="G15" s="29">
        <v>2799001</v>
      </c>
      <c r="H15" s="29">
        <v>-611861</v>
      </c>
      <c r="I15" s="30">
        <v>-17.940000000000001</v>
      </c>
    </row>
    <row r="16" spans="1:9" x14ac:dyDescent="0.3">
      <c r="A16" s="26"/>
      <c r="B16" s="28"/>
      <c r="C16" s="11" t="s">
        <v>54</v>
      </c>
      <c r="D16" s="29">
        <v>181681</v>
      </c>
      <c r="E16" s="29">
        <v>101928</v>
      </c>
      <c r="F16" s="29">
        <v>777711</v>
      </c>
      <c r="G16" s="29">
        <v>599571</v>
      </c>
      <c r="H16" s="29">
        <v>-178140</v>
      </c>
      <c r="I16" s="30">
        <v>-22.91</v>
      </c>
    </row>
    <row r="17" spans="1:9" x14ac:dyDescent="0.3">
      <c r="A17" s="28"/>
      <c r="B17" s="21" t="s">
        <v>30</v>
      </c>
      <c r="C17" s="11" t="s">
        <v>55</v>
      </c>
      <c r="D17" s="29">
        <v>233824</v>
      </c>
      <c r="E17" s="29">
        <v>151781</v>
      </c>
      <c r="F17" s="29">
        <v>1188767</v>
      </c>
      <c r="G17" s="29">
        <v>882819</v>
      </c>
      <c r="H17" s="29">
        <v>-305948</v>
      </c>
      <c r="I17" s="30">
        <v>-25.74</v>
      </c>
    </row>
    <row r="18" spans="1:9" x14ac:dyDescent="0.3">
      <c r="A18" s="17"/>
      <c r="B18" s="17"/>
      <c r="C18" s="22" t="s">
        <v>49</v>
      </c>
      <c r="D18" s="23">
        <v>1136810</v>
      </c>
      <c r="E18" s="23">
        <v>755963</v>
      </c>
      <c r="F18" s="23">
        <v>5454738</v>
      </c>
      <c r="G18" s="23">
        <v>4348950</v>
      </c>
      <c r="H18" s="23">
        <v>-1105787</v>
      </c>
      <c r="I18" s="24">
        <v>-20.27</v>
      </c>
    </row>
    <row r="19" spans="1:9" x14ac:dyDescent="0.3">
      <c r="A19" s="18"/>
      <c r="B19" s="18"/>
      <c r="C19" s="14" t="s">
        <v>48</v>
      </c>
      <c r="D19" s="15">
        <v>51115327</v>
      </c>
      <c r="E19" s="15">
        <v>38230313</v>
      </c>
      <c r="F19" s="15">
        <v>237326114</v>
      </c>
      <c r="G19" s="15">
        <v>213136191</v>
      </c>
      <c r="H19" s="15">
        <v>-24189922</v>
      </c>
      <c r="I19" s="16">
        <v>-10.19</v>
      </c>
    </row>
    <row r="20" spans="1:9" x14ac:dyDescent="0.3">
      <c r="A20" s="17"/>
      <c r="B20" s="17"/>
      <c r="I20" s="13"/>
    </row>
    <row r="21" spans="1:9" x14ac:dyDescent="0.3">
      <c r="A21" s="25" t="s">
        <v>63</v>
      </c>
      <c r="B21" s="25" t="s">
        <v>64</v>
      </c>
      <c r="C21" s="11" t="s">
        <v>65</v>
      </c>
      <c r="D21" s="29">
        <v>14249130</v>
      </c>
      <c r="E21" s="29">
        <v>11470546</v>
      </c>
      <c r="F21" s="29">
        <v>65119647</v>
      </c>
      <c r="G21" s="29">
        <v>62015184</v>
      </c>
      <c r="H21" s="29">
        <v>-3104463</v>
      </c>
      <c r="I21" s="30">
        <v>-4.7699999999999996</v>
      </c>
    </row>
    <row r="22" spans="1:9" x14ac:dyDescent="0.3">
      <c r="A22" s="26"/>
      <c r="B22" s="28"/>
      <c r="C22" s="11" t="s">
        <v>66</v>
      </c>
      <c r="D22" s="29">
        <v>10900531</v>
      </c>
      <c r="E22" s="29">
        <v>9036032</v>
      </c>
      <c r="F22" s="29">
        <v>50966971</v>
      </c>
      <c r="G22" s="29">
        <v>47594308</v>
      </c>
      <c r="H22" s="29">
        <v>-3372663</v>
      </c>
      <c r="I22" s="30">
        <v>-6.62</v>
      </c>
    </row>
    <row r="23" spans="1:9" x14ac:dyDescent="0.3">
      <c r="A23" s="26"/>
      <c r="B23" s="25" t="s">
        <v>33</v>
      </c>
      <c r="C23" s="11" t="s">
        <v>67</v>
      </c>
      <c r="D23" s="29">
        <v>6224857</v>
      </c>
      <c r="E23" s="29">
        <v>4186971</v>
      </c>
      <c r="F23" s="29">
        <v>27734866</v>
      </c>
      <c r="G23" s="29">
        <v>23049474</v>
      </c>
      <c r="H23" s="29">
        <v>-4685392</v>
      </c>
      <c r="I23" s="30">
        <v>-16.89</v>
      </c>
    </row>
    <row r="24" spans="1:9" x14ac:dyDescent="0.3">
      <c r="A24" s="26"/>
      <c r="B24" s="28"/>
      <c r="C24" s="11" t="s">
        <v>68</v>
      </c>
      <c r="D24" s="29">
        <v>146133</v>
      </c>
      <c r="E24" s="29">
        <v>103424</v>
      </c>
      <c r="F24" s="29">
        <v>671500</v>
      </c>
      <c r="G24" s="29">
        <v>565952</v>
      </c>
      <c r="H24" s="29">
        <v>-105548</v>
      </c>
      <c r="I24" s="30">
        <v>-15.72</v>
      </c>
    </row>
    <row r="25" spans="1:9" x14ac:dyDescent="0.3">
      <c r="A25" s="26"/>
      <c r="B25" s="25" t="s">
        <v>69</v>
      </c>
      <c r="C25" s="11" t="s">
        <v>70</v>
      </c>
      <c r="D25" s="29">
        <v>1569775</v>
      </c>
      <c r="E25" s="29">
        <v>1231923</v>
      </c>
      <c r="F25" s="29">
        <v>7337864</v>
      </c>
      <c r="G25" s="29">
        <v>6681149</v>
      </c>
      <c r="H25" s="29">
        <v>-656714</v>
      </c>
      <c r="I25" s="30">
        <v>-8.9499999999999993</v>
      </c>
    </row>
    <row r="26" spans="1:9" x14ac:dyDescent="0.3">
      <c r="A26" s="26"/>
      <c r="B26" s="26"/>
      <c r="C26" s="11" t="s">
        <v>71</v>
      </c>
      <c r="D26" s="29">
        <v>845695</v>
      </c>
      <c r="E26" s="29">
        <v>687093</v>
      </c>
      <c r="F26" s="29">
        <v>3997598</v>
      </c>
      <c r="G26" s="29">
        <v>3690041</v>
      </c>
      <c r="H26" s="29">
        <v>-307557</v>
      </c>
      <c r="I26" s="30">
        <v>-7.69</v>
      </c>
    </row>
    <row r="27" spans="1:9" x14ac:dyDescent="0.3">
      <c r="A27" s="26"/>
      <c r="B27" s="26"/>
      <c r="C27" s="11" t="s">
        <v>72</v>
      </c>
      <c r="D27" s="29">
        <v>174118</v>
      </c>
      <c r="E27" s="29">
        <v>119203</v>
      </c>
      <c r="F27" s="29">
        <v>825451</v>
      </c>
      <c r="G27" s="29">
        <v>720347</v>
      </c>
      <c r="H27" s="29">
        <v>-105103</v>
      </c>
      <c r="I27" s="30">
        <v>-12.73</v>
      </c>
    </row>
    <row r="28" spans="1:9" x14ac:dyDescent="0.3">
      <c r="A28" s="26"/>
      <c r="B28" s="26"/>
      <c r="C28" s="11" t="s">
        <v>73</v>
      </c>
      <c r="D28" s="29">
        <v>549962</v>
      </c>
      <c r="E28" s="29">
        <v>425627</v>
      </c>
      <c r="F28" s="29">
        <v>2514815</v>
      </c>
      <c r="G28" s="29">
        <v>2270761</v>
      </c>
      <c r="H28" s="29">
        <v>-244054</v>
      </c>
      <c r="I28" s="30">
        <v>-9.6999999999999993</v>
      </c>
    </row>
    <row r="29" spans="1:9" x14ac:dyDescent="0.3">
      <c r="A29" s="26"/>
      <c r="B29" s="28"/>
      <c r="C29" s="11" t="s">
        <v>74</v>
      </c>
      <c r="D29" s="29">
        <v>724080</v>
      </c>
      <c r="E29" s="29">
        <v>544830</v>
      </c>
      <c r="F29" s="29">
        <v>3340266</v>
      </c>
      <c r="G29" s="29">
        <v>2991109</v>
      </c>
      <c r="H29" s="29">
        <v>-349157</v>
      </c>
      <c r="I29" s="30">
        <v>-10.45</v>
      </c>
    </row>
    <row r="30" spans="1:9" x14ac:dyDescent="0.3">
      <c r="A30" s="26"/>
      <c r="B30" s="25" t="s">
        <v>75</v>
      </c>
      <c r="C30" s="11" t="s">
        <v>76</v>
      </c>
      <c r="D30" s="29">
        <v>2851403</v>
      </c>
      <c r="E30" s="29">
        <v>216937</v>
      </c>
      <c r="F30" s="29">
        <v>12021883</v>
      </c>
      <c r="G30" s="29">
        <v>5302311</v>
      </c>
      <c r="H30" s="29">
        <v>-6719572</v>
      </c>
      <c r="I30" s="30">
        <v>-55.89</v>
      </c>
    </row>
    <row r="31" spans="1:9" x14ac:dyDescent="0.3">
      <c r="A31" s="26"/>
      <c r="B31" s="28"/>
      <c r="C31" s="11" t="s">
        <v>77</v>
      </c>
      <c r="D31" s="29">
        <v>1066856</v>
      </c>
      <c r="E31" s="29">
        <v>11</v>
      </c>
      <c r="F31" s="29">
        <v>3845732</v>
      </c>
      <c r="G31" s="29">
        <v>1295007</v>
      </c>
      <c r="H31" s="29">
        <v>-2550725</v>
      </c>
      <c r="I31" s="30">
        <v>-66.33</v>
      </c>
    </row>
    <row r="32" spans="1:9" x14ac:dyDescent="0.3">
      <c r="A32" s="26"/>
      <c r="B32" s="25" t="s">
        <v>78</v>
      </c>
      <c r="C32" s="11" t="s">
        <v>79</v>
      </c>
      <c r="D32" s="29">
        <v>372071</v>
      </c>
      <c r="E32" s="29">
        <v>53182</v>
      </c>
      <c r="F32" s="29">
        <v>1840462</v>
      </c>
      <c r="G32" s="29">
        <v>952754</v>
      </c>
      <c r="H32" s="29">
        <v>-887708</v>
      </c>
      <c r="I32" s="30">
        <v>-48.23</v>
      </c>
    </row>
    <row r="33" spans="1:9" x14ac:dyDescent="0.3">
      <c r="A33" s="26"/>
      <c r="B33" s="28"/>
      <c r="C33" s="11" t="s">
        <v>80</v>
      </c>
      <c r="D33" s="29">
        <v>317410</v>
      </c>
      <c r="E33" s="29">
        <v>83637</v>
      </c>
      <c r="F33" s="29">
        <v>1453531</v>
      </c>
      <c r="G33" s="29">
        <v>884816</v>
      </c>
      <c r="H33" s="29">
        <v>-568715</v>
      </c>
      <c r="I33" s="30">
        <v>-39.130000000000003</v>
      </c>
    </row>
    <row r="34" spans="1:9" x14ac:dyDescent="0.3">
      <c r="A34" s="26"/>
      <c r="B34" s="25" t="s">
        <v>81</v>
      </c>
      <c r="C34" s="11" t="s">
        <v>82</v>
      </c>
      <c r="D34" s="29">
        <v>14750</v>
      </c>
      <c r="E34" s="29">
        <v>6194</v>
      </c>
      <c r="F34" s="29">
        <v>64017</v>
      </c>
      <c r="G34" s="29">
        <v>45831</v>
      </c>
      <c r="H34" s="29">
        <v>-18186</v>
      </c>
      <c r="I34" s="30">
        <v>-28.41</v>
      </c>
    </row>
    <row r="35" spans="1:9" x14ac:dyDescent="0.3">
      <c r="A35" s="26"/>
      <c r="B35" s="26"/>
      <c r="C35" s="11" t="s">
        <v>83</v>
      </c>
      <c r="D35" s="29">
        <v>208694467</v>
      </c>
      <c r="E35" s="29">
        <v>120603167</v>
      </c>
      <c r="F35" s="29">
        <v>944351603</v>
      </c>
      <c r="G35" s="29">
        <v>756166989</v>
      </c>
      <c r="H35" s="29">
        <v>-188184614</v>
      </c>
      <c r="I35" s="30">
        <v>-19.93</v>
      </c>
    </row>
    <row r="36" spans="1:9" x14ac:dyDescent="0.3">
      <c r="A36" s="28"/>
      <c r="B36" s="27"/>
      <c r="C36" s="11" t="s">
        <v>84</v>
      </c>
      <c r="D36" s="12">
        <v>478</v>
      </c>
      <c r="E36" s="12">
        <v>27</v>
      </c>
      <c r="F36" s="12">
        <v>1613</v>
      </c>
      <c r="G36" s="12">
        <v>560</v>
      </c>
      <c r="H36" s="12">
        <v>-1053</v>
      </c>
      <c r="I36" s="12">
        <v>-65.28</v>
      </c>
    </row>
    <row r="38" spans="1:9" x14ac:dyDescent="0.3">
      <c r="A38" s="38" t="s">
        <v>91</v>
      </c>
    </row>
    <row r="39" spans="1:9" x14ac:dyDescent="0.3">
      <c r="A39" s="38" t="s">
        <v>92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91597-6E16-478B-A826-736ADDEA31FD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981433</v>
      </c>
      <c r="C7" s="48">
        <v>736663</v>
      </c>
      <c r="D7" s="48">
        <v>5307589</v>
      </c>
      <c r="E7" s="48">
        <v>4568611</v>
      </c>
      <c r="F7" s="49">
        <v>-13.92</v>
      </c>
      <c r="G7" s="13"/>
      <c r="H7" s="13"/>
      <c r="I7" s="13"/>
    </row>
    <row r="8" spans="1:12" x14ac:dyDescent="0.3">
      <c r="A8" s="50" t="s">
        <v>95</v>
      </c>
      <c r="B8" s="51">
        <v>265320</v>
      </c>
      <c r="C8" s="51">
        <v>275111</v>
      </c>
      <c r="D8" s="51">
        <v>1239543</v>
      </c>
      <c r="E8" s="51">
        <v>1211987</v>
      </c>
      <c r="F8" s="52">
        <v>-2.2200000000000002</v>
      </c>
      <c r="G8" s="13"/>
      <c r="H8" s="13"/>
      <c r="I8" s="13"/>
    </row>
    <row r="9" spans="1:12" x14ac:dyDescent="0.3">
      <c r="A9" s="47" t="s">
        <v>96</v>
      </c>
      <c r="B9" s="48">
        <v>551811</v>
      </c>
      <c r="C9" s="48">
        <v>297843</v>
      </c>
      <c r="D9" s="48">
        <v>2815806</v>
      </c>
      <c r="E9" s="48">
        <v>1712342</v>
      </c>
      <c r="F9" s="49">
        <v>-39.19</v>
      </c>
      <c r="G9" s="13"/>
      <c r="H9" s="13"/>
      <c r="I9" s="13"/>
    </row>
    <row r="10" spans="1:12" x14ac:dyDescent="0.3">
      <c r="A10" s="50" t="s">
        <v>97</v>
      </c>
      <c r="B10" s="51">
        <v>423225</v>
      </c>
      <c r="C10" s="51">
        <v>320912</v>
      </c>
      <c r="D10" s="51">
        <v>2229845</v>
      </c>
      <c r="E10" s="51">
        <v>1800094</v>
      </c>
      <c r="F10" s="52">
        <v>-19.27</v>
      </c>
      <c r="G10" s="13"/>
      <c r="H10" s="13"/>
      <c r="I10" s="13"/>
    </row>
    <row r="11" spans="1:12" x14ac:dyDescent="0.3">
      <c r="A11" s="47" t="s">
        <v>98</v>
      </c>
      <c r="B11" s="48">
        <v>10146582</v>
      </c>
      <c r="C11" s="48">
        <v>8195056</v>
      </c>
      <c r="D11" s="48">
        <v>46675293</v>
      </c>
      <c r="E11" s="48">
        <v>44608377</v>
      </c>
      <c r="F11" s="49">
        <v>-4.43</v>
      </c>
      <c r="G11" s="13"/>
      <c r="H11" s="13"/>
      <c r="I11" s="13"/>
    </row>
    <row r="12" spans="1:12" x14ac:dyDescent="0.3">
      <c r="A12" s="50" t="s">
        <v>99</v>
      </c>
      <c r="B12" s="51">
        <v>236966</v>
      </c>
      <c r="C12" s="51">
        <v>415390</v>
      </c>
      <c r="D12" s="51">
        <v>1505943</v>
      </c>
      <c r="E12" s="51">
        <v>1868329</v>
      </c>
      <c r="F12" s="52">
        <v>24.06</v>
      </c>
      <c r="G12" s="13"/>
      <c r="H12" s="13"/>
      <c r="I12" s="13"/>
    </row>
    <row r="13" spans="1:12" x14ac:dyDescent="0.3">
      <c r="A13" s="47" t="s">
        <v>100</v>
      </c>
      <c r="B13" s="48">
        <v>1693311</v>
      </c>
      <c r="C13" s="48">
        <v>858146</v>
      </c>
      <c r="D13" s="48">
        <v>7154476</v>
      </c>
      <c r="E13" s="48">
        <v>4888972</v>
      </c>
      <c r="F13" s="49">
        <v>-31.67</v>
      </c>
      <c r="G13" s="13"/>
      <c r="H13" s="13"/>
      <c r="I13" s="13"/>
    </row>
    <row r="14" spans="1:12" x14ac:dyDescent="0.3">
      <c r="A14" s="50" t="s">
        <v>101</v>
      </c>
      <c r="B14" s="51">
        <v>6467871</v>
      </c>
      <c r="C14" s="51">
        <v>4198905</v>
      </c>
      <c r="D14" s="51">
        <v>28664848</v>
      </c>
      <c r="E14" s="51">
        <v>23735471</v>
      </c>
      <c r="F14" s="52">
        <v>-17.2</v>
      </c>
      <c r="G14" s="13"/>
      <c r="H14" s="13"/>
      <c r="I14" s="13"/>
    </row>
    <row r="15" spans="1:12" x14ac:dyDescent="0.3">
      <c r="A15" s="47" t="s">
        <v>102</v>
      </c>
      <c r="B15" s="48">
        <v>2928148</v>
      </c>
      <c r="C15" s="48">
        <v>2654612</v>
      </c>
      <c r="D15" s="48">
        <v>14927600</v>
      </c>
      <c r="E15" s="48">
        <v>14103835</v>
      </c>
      <c r="F15" s="49">
        <v>-5.52</v>
      </c>
      <c r="G15" s="13"/>
      <c r="H15" s="13"/>
      <c r="I15" s="13"/>
    </row>
    <row r="16" spans="1:12" x14ac:dyDescent="0.3">
      <c r="A16" s="50" t="s">
        <v>103</v>
      </c>
      <c r="B16" s="51">
        <v>3298417</v>
      </c>
      <c r="C16" s="51">
        <v>2590061</v>
      </c>
      <c r="D16" s="51">
        <v>14079685</v>
      </c>
      <c r="E16" s="51">
        <v>13905785</v>
      </c>
      <c r="F16" s="52">
        <v>-1.24</v>
      </c>
      <c r="G16" s="13"/>
      <c r="H16" s="13"/>
      <c r="I16" s="13"/>
    </row>
    <row r="17" spans="1:9" x14ac:dyDescent="0.3">
      <c r="A17" s="47" t="s">
        <v>104</v>
      </c>
      <c r="B17" s="48">
        <v>1750133</v>
      </c>
      <c r="C17" s="48">
        <v>1348955</v>
      </c>
      <c r="D17" s="48">
        <v>7887064</v>
      </c>
      <c r="E17" s="48">
        <v>7561226</v>
      </c>
      <c r="F17" s="49">
        <v>-4.13</v>
      </c>
      <c r="G17" s="13"/>
      <c r="H17" s="13"/>
      <c r="I17" s="13"/>
    </row>
    <row r="18" spans="1:9" x14ac:dyDescent="0.3">
      <c r="A18" s="50" t="s">
        <v>105</v>
      </c>
      <c r="B18" s="51">
        <v>264911</v>
      </c>
      <c r="C18" s="51">
        <v>141777</v>
      </c>
      <c r="D18" s="51">
        <v>1163998</v>
      </c>
      <c r="E18" s="51">
        <v>891418</v>
      </c>
      <c r="F18" s="52">
        <v>-23.42</v>
      </c>
      <c r="G18" s="13"/>
      <c r="H18" s="13"/>
      <c r="I18" s="13"/>
    </row>
    <row r="19" spans="1:9" x14ac:dyDescent="0.3">
      <c r="A19" s="47" t="s">
        <v>106</v>
      </c>
      <c r="B19" s="48">
        <v>947678</v>
      </c>
      <c r="C19" s="48">
        <v>876647</v>
      </c>
      <c r="D19" s="48">
        <v>5234898</v>
      </c>
      <c r="E19" s="48">
        <v>4178742</v>
      </c>
      <c r="F19" s="49">
        <v>-20.18</v>
      </c>
      <c r="G19" s="13"/>
      <c r="H19" s="13"/>
      <c r="I19" s="13"/>
    </row>
    <row r="20" spans="1:9" x14ac:dyDescent="0.3">
      <c r="A20" s="50" t="s">
        <v>107</v>
      </c>
      <c r="B20" s="51">
        <v>1785154</v>
      </c>
      <c r="C20" s="51">
        <v>766211</v>
      </c>
      <c r="D20" s="51">
        <v>7742735</v>
      </c>
      <c r="E20" s="51">
        <v>7031266</v>
      </c>
      <c r="F20" s="52">
        <v>-9.19</v>
      </c>
      <c r="G20" s="13"/>
      <c r="H20" s="13"/>
      <c r="I20" s="13"/>
    </row>
    <row r="21" spans="1:9" x14ac:dyDescent="0.3">
      <c r="A21" s="47" t="s">
        <v>108</v>
      </c>
      <c r="B21" s="48">
        <v>2923204</v>
      </c>
      <c r="C21" s="48">
        <v>2322792</v>
      </c>
      <c r="D21" s="48">
        <v>14355875</v>
      </c>
      <c r="E21" s="48">
        <v>13131663</v>
      </c>
      <c r="F21" s="49">
        <v>-8.5299999999999994</v>
      </c>
      <c r="G21" s="13"/>
      <c r="H21" s="13"/>
      <c r="I21" s="13"/>
    </row>
    <row r="22" spans="1:9" x14ac:dyDescent="0.3">
      <c r="A22" s="50" t="s">
        <v>109</v>
      </c>
      <c r="B22" s="51">
        <v>2300325</v>
      </c>
      <c r="C22" s="51">
        <v>1955924</v>
      </c>
      <c r="D22" s="51">
        <v>10800920</v>
      </c>
      <c r="E22" s="51">
        <v>10406179</v>
      </c>
      <c r="F22" s="52">
        <v>-3.65</v>
      </c>
      <c r="G22" s="13"/>
      <c r="H22" s="13"/>
      <c r="I22" s="13"/>
    </row>
    <row r="23" spans="1:9" x14ac:dyDescent="0.3">
      <c r="A23" s="47" t="s">
        <v>110</v>
      </c>
      <c r="B23" s="48">
        <v>310532</v>
      </c>
      <c r="C23" s="48">
        <v>153394</v>
      </c>
      <c r="D23" s="48">
        <v>1296726</v>
      </c>
      <c r="E23" s="48">
        <v>1083664</v>
      </c>
      <c r="F23" s="49">
        <v>-16.43</v>
      </c>
      <c r="G23" s="13"/>
      <c r="H23" s="13"/>
      <c r="I23" s="13"/>
    </row>
    <row r="24" spans="1:9" x14ac:dyDescent="0.3">
      <c r="A24" s="50" t="s">
        <v>111</v>
      </c>
      <c r="B24" s="51">
        <v>195643</v>
      </c>
      <c r="C24" s="51">
        <v>169758</v>
      </c>
      <c r="D24" s="51">
        <v>947881</v>
      </c>
      <c r="E24" s="51">
        <v>874929</v>
      </c>
      <c r="F24" s="52">
        <v>-7.7</v>
      </c>
      <c r="G24" s="13"/>
      <c r="H24" s="13"/>
      <c r="I24" s="13"/>
    </row>
    <row r="25" spans="1:9" x14ac:dyDescent="0.3">
      <c r="A25" s="47" t="s">
        <v>112</v>
      </c>
      <c r="B25" s="48">
        <v>86845</v>
      </c>
      <c r="C25" s="48">
        <v>44304</v>
      </c>
      <c r="D25" s="48">
        <v>362449</v>
      </c>
      <c r="E25" s="48">
        <v>259515</v>
      </c>
      <c r="F25" s="49">
        <v>-28.4</v>
      </c>
      <c r="G25" s="13"/>
      <c r="H25" s="13"/>
      <c r="I25" s="13"/>
    </row>
    <row r="26" spans="1:9" x14ac:dyDescent="0.3">
      <c r="A26" s="50" t="s">
        <v>113</v>
      </c>
      <c r="B26" s="51">
        <v>252263</v>
      </c>
      <c r="C26" s="51">
        <v>137178</v>
      </c>
      <c r="D26" s="51">
        <v>1256077</v>
      </c>
      <c r="E26" s="51">
        <v>952225</v>
      </c>
      <c r="F26" s="52">
        <v>-24.19</v>
      </c>
      <c r="G26" s="13"/>
      <c r="H26" s="13"/>
      <c r="I26" s="13"/>
    </row>
    <row r="27" spans="1:9" x14ac:dyDescent="0.3">
      <c r="A27" s="47" t="s">
        <v>114</v>
      </c>
      <c r="B27" s="48">
        <v>346956</v>
      </c>
      <c r="C27" s="48">
        <v>203934</v>
      </c>
      <c r="D27" s="48">
        <v>1376467</v>
      </c>
      <c r="E27" s="48">
        <v>1172149</v>
      </c>
      <c r="F27" s="49">
        <v>-14.84</v>
      </c>
      <c r="G27" s="13"/>
      <c r="H27" s="13"/>
      <c r="I27" s="13"/>
    </row>
    <row r="28" spans="1:9" x14ac:dyDescent="0.3">
      <c r="A28" s="50" t="s">
        <v>115</v>
      </c>
      <c r="B28" s="51">
        <v>1042586</v>
      </c>
      <c r="C28" s="51">
        <v>733613</v>
      </c>
      <c r="D28" s="51">
        <v>5311724</v>
      </c>
      <c r="E28" s="51">
        <v>4874760</v>
      </c>
      <c r="F28" s="52">
        <v>-8.23</v>
      </c>
      <c r="G28" s="13"/>
      <c r="H28" s="13"/>
      <c r="I28" s="13"/>
    </row>
    <row r="29" spans="1:9" x14ac:dyDescent="0.3">
      <c r="A29" s="47" t="s">
        <v>116</v>
      </c>
      <c r="B29" s="48">
        <v>550377</v>
      </c>
      <c r="C29" s="48">
        <v>363044</v>
      </c>
      <c r="D29" s="48">
        <v>2651498</v>
      </c>
      <c r="E29" s="48">
        <v>2174433</v>
      </c>
      <c r="F29" s="49">
        <v>-17.989999999999998</v>
      </c>
      <c r="G29" s="13"/>
      <c r="H29" s="13"/>
      <c r="I29" s="13"/>
    </row>
    <row r="30" spans="1:9" x14ac:dyDescent="0.3">
      <c r="A30" s="50" t="s">
        <v>117</v>
      </c>
      <c r="B30" s="51">
        <v>351216</v>
      </c>
      <c r="C30" s="51">
        <v>269369</v>
      </c>
      <c r="D30" s="51">
        <v>1764417</v>
      </c>
      <c r="E30" s="51">
        <v>1714576</v>
      </c>
      <c r="F30" s="52">
        <v>-2.82</v>
      </c>
      <c r="G30" s="13"/>
      <c r="H30" s="13"/>
      <c r="I30" s="13"/>
    </row>
    <row r="31" spans="1:9" x14ac:dyDescent="0.3">
      <c r="A31" s="47" t="s">
        <v>118</v>
      </c>
      <c r="B31" s="48">
        <v>3019865</v>
      </c>
      <c r="C31" s="48">
        <v>1826245</v>
      </c>
      <c r="D31" s="48">
        <v>14208098</v>
      </c>
      <c r="E31" s="48">
        <v>10919303</v>
      </c>
      <c r="F31" s="49">
        <v>-23.15</v>
      </c>
      <c r="G31" s="13"/>
      <c r="H31" s="13"/>
      <c r="I31" s="13"/>
    </row>
    <row r="32" spans="1:9" x14ac:dyDescent="0.3">
      <c r="A32" s="50" t="s">
        <v>119</v>
      </c>
      <c r="B32" s="51">
        <v>7499619</v>
      </c>
      <c r="C32" s="51">
        <v>5942161</v>
      </c>
      <c r="D32" s="51">
        <v>34090586</v>
      </c>
      <c r="E32" s="51">
        <v>31382421</v>
      </c>
      <c r="F32" s="52">
        <v>-7.94</v>
      </c>
      <c r="G32" s="13"/>
      <c r="H32" s="13"/>
      <c r="I32" s="13"/>
    </row>
    <row r="33" spans="1:9" x14ac:dyDescent="0.3">
      <c r="A33" s="47" t="s">
        <v>120</v>
      </c>
      <c r="B33" s="48">
        <v>395318</v>
      </c>
      <c r="C33" s="48">
        <v>322396</v>
      </c>
      <c r="D33" s="48">
        <v>1785308</v>
      </c>
      <c r="E33" s="48">
        <v>1646557</v>
      </c>
      <c r="F33" s="49">
        <v>-7.77</v>
      </c>
      <c r="G33" s="13"/>
      <c r="H33" s="13"/>
      <c r="I33" s="13"/>
    </row>
    <row r="34" spans="1:9" x14ac:dyDescent="0.3">
      <c r="A34" s="50" t="s">
        <v>121</v>
      </c>
      <c r="B34" s="51">
        <v>99618</v>
      </c>
      <c r="C34" s="51">
        <v>109910</v>
      </c>
      <c r="D34" s="51">
        <v>488764</v>
      </c>
      <c r="E34" s="51">
        <v>477360</v>
      </c>
      <c r="F34" s="52">
        <v>-2.33</v>
      </c>
      <c r="G34" s="13"/>
      <c r="H34" s="13"/>
      <c r="I34" s="13"/>
    </row>
    <row r="35" spans="1:9" x14ac:dyDescent="0.3">
      <c r="A35" s="53" t="s">
        <v>122</v>
      </c>
      <c r="B35" s="54">
        <v>51115327</v>
      </c>
      <c r="C35" s="54">
        <v>38230313</v>
      </c>
      <c r="D35" s="54">
        <v>237326114</v>
      </c>
      <c r="E35" s="54">
        <v>213136191</v>
      </c>
      <c r="F35" s="55">
        <v>-10.19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F0437-B18A-4612-8E07-F99D2CF5E8F0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125</v>
      </c>
      <c r="G1" s="32"/>
      <c r="H1" s="32"/>
      <c r="I1" s="32"/>
      <c r="J1" s="32"/>
    </row>
    <row r="2" spans="1:12" s="19" customFormat="1" ht="21" x14ac:dyDescent="0.4">
      <c r="F2" s="32"/>
      <c r="G2" s="32"/>
      <c r="H2" s="32"/>
      <c r="I2" s="32"/>
      <c r="J2" s="32" t="s">
        <v>126</v>
      </c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952213</v>
      </c>
      <c r="C7" s="48">
        <v>732295</v>
      </c>
      <c r="D7" s="48">
        <v>5160008</v>
      </c>
      <c r="E7" s="48">
        <v>4543280</v>
      </c>
      <c r="F7" s="49">
        <v>-11.95</v>
      </c>
      <c r="G7" s="13"/>
      <c r="H7" s="13"/>
      <c r="I7" s="13"/>
    </row>
    <row r="8" spans="1:12" x14ac:dyDescent="0.3">
      <c r="A8" s="50" t="s">
        <v>95</v>
      </c>
      <c r="B8" s="51">
        <v>263220</v>
      </c>
      <c r="C8" s="51">
        <v>274123</v>
      </c>
      <c r="D8" s="51">
        <v>1232108</v>
      </c>
      <c r="E8" s="51">
        <v>1205410</v>
      </c>
      <c r="F8" s="52">
        <v>-2.17</v>
      </c>
      <c r="G8" s="13"/>
      <c r="H8" s="13"/>
      <c r="I8" s="13"/>
    </row>
    <row r="9" spans="1:12" x14ac:dyDescent="0.3">
      <c r="A9" s="47" t="s">
        <v>96</v>
      </c>
      <c r="B9" s="48">
        <v>546065</v>
      </c>
      <c r="C9" s="48">
        <v>294678</v>
      </c>
      <c r="D9" s="48">
        <v>2788325</v>
      </c>
      <c r="E9" s="48">
        <v>1692438</v>
      </c>
      <c r="F9" s="49">
        <v>-39.299999999999997</v>
      </c>
      <c r="G9" s="13"/>
      <c r="H9" s="13"/>
      <c r="I9" s="13"/>
    </row>
    <row r="10" spans="1:12" x14ac:dyDescent="0.3">
      <c r="A10" s="50" t="s">
        <v>97</v>
      </c>
      <c r="B10" s="51">
        <v>418418</v>
      </c>
      <c r="C10" s="51">
        <v>313663</v>
      </c>
      <c r="D10" s="51">
        <v>2204447</v>
      </c>
      <c r="E10" s="51">
        <v>1767322</v>
      </c>
      <c r="F10" s="52">
        <v>-19.829999999999998</v>
      </c>
      <c r="G10" s="13"/>
      <c r="H10" s="13"/>
      <c r="I10" s="13"/>
    </row>
    <row r="11" spans="1:12" x14ac:dyDescent="0.3">
      <c r="A11" s="47" t="s">
        <v>98</v>
      </c>
      <c r="B11" s="48">
        <v>9715430</v>
      </c>
      <c r="C11" s="48">
        <v>7888668</v>
      </c>
      <c r="D11" s="48">
        <v>44532743</v>
      </c>
      <c r="E11" s="48">
        <v>42928189</v>
      </c>
      <c r="F11" s="49">
        <v>-3.6</v>
      </c>
      <c r="G11" s="13"/>
      <c r="H11" s="13"/>
      <c r="I11" s="13"/>
    </row>
    <row r="12" spans="1:12" x14ac:dyDescent="0.3">
      <c r="A12" s="50" t="s">
        <v>99</v>
      </c>
      <c r="B12" s="51">
        <v>222953</v>
      </c>
      <c r="C12" s="51">
        <v>409534</v>
      </c>
      <c r="D12" s="51">
        <v>1465630</v>
      </c>
      <c r="E12" s="51">
        <v>1835052</v>
      </c>
      <c r="F12" s="52">
        <v>25.21</v>
      </c>
      <c r="G12" s="13"/>
      <c r="H12" s="13"/>
      <c r="I12" s="13"/>
    </row>
    <row r="13" spans="1:12" x14ac:dyDescent="0.3">
      <c r="A13" s="47" t="s">
        <v>100</v>
      </c>
      <c r="B13" s="48">
        <v>1665636</v>
      </c>
      <c r="C13" s="48">
        <v>856653</v>
      </c>
      <c r="D13" s="48">
        <v>7062373</v>
      </c>
      <c r="E13" s="48">
        <v>4870567</v>
      </c>
      <c r="F13" s="49">
        <v>-31.03</v>
      </c>
      <c r="G13" s="13"/>
      <c r="H13" s="13"/>
      <c r="I13" s="13"/>
    </row>
    <row r="14" spans="1:12" x14ac:dyDescent="0.3">
      <c r="A14" s="50" t="s">
        <v>101</v>
      </c>
      <c r="B14" s="51">
        <v>6276907</v>
      </c>
      <c r="C14" s="51">
        <v>4142126</v>
      </c>
      <c r="D14" s="51">
        <v>27987252</v>
      </c>
      <c r="E14" s="51">
        <v>23316426</v>
      </c>
      <c r="F14" s="52">
        <v>-16.690000000000001</v>
      </c>
      <c r="G14" s="13"/>
      <c r="H14" s="13"/>
      <c r="I14" s="13"/>
    </row>
    <row r="15" spans="1:12" x14ac:dyDescent="0.3">
      <c r="A15" s="47" t="s">
        <v>102</v>
      </c>
      <c r="B15" s="48">
        <v>2917102</v>
      </c>
      <c r="C15" s="48">
        <v>2645294</v>
      </c>
      <c r="D15" s="48">
        <v>14879409</v>
      </c>
      <c r="E15" s="48">
        <v>14058176</v>
      </c>
      <c r="F15" s="49">
        <v>-5.52</v>
      </c>
      <c r="G15" s="13"/>
      <c r="H15" s="13"/>
      <c r="I15" s="13"/>
    </row>
    <row r="16" spans="1:12" x14ac:dyDescent="0.3">
      <c r="A16" s="50" t="s">
        <v>103</v>
      </c>
      <c r="B16" s="51">
        <v>3281809</v>
      </c>
      <c r="C16" s="51">
        <v>2573488</v>
      </c>
      <c r="D16" s="51">
        <v>14005112</v>
      </c>
      <c r="E16" s="51">
        <v>13836903</v>
      </c>
      <c r="F16" s="52">
        <v>-1.2</v>
      </c>
      <c r="G16" s="13"/>
      <c r="H16" s="13"/>
      <c r="I16" s="13"/>
    </row>
    <row r="17" spans="1:9" x14ac:dyDescent="0.3">
      <c r="A17" s="47" t="s">
        <v>104</v>
      </c>
      <c r="B17" s="48">
        <v>1748220</v>
      </c>
      <c r="C17" s="48">
        <v>1346416</v>
      </c>
      <c r="D17" s="48">
        <v>7878955</v>
      </c>
      <c r="E17" s="48">
        <v>7547948</v>
      </c>
      <c r="F17" s="49">
        <v>-4.2</v>
      </c>
      <c r="G17" s="13"/>
      <c r="H17" s="13"/>
      <c r="I17" s="13"/>
    </row>
    <row r="18" spans="1:9" x14ac:dyDescent="0.3">
      <c r="A18" s="50" t="s">
        <v>105</v>
      </c>
      <c r="B18" s="51">
        <v>187314</v>
      </c>
      <c r="C18" s="51">
        <v>105393</v>
      </c>
      <c r="D18" s="51">
        <v>809971</v>
      </c>
      <c r="E18" s="51">
        <v>614071</v>
      </c>
      <c r="F18" s="52">
        <v>-24.19</v>
      </c>
      <c r="G18" s="13"/>
      <c r="H18" s="13"/>
      <c r="I18" s="13"/>
    </row>
    <row r="19" spans="1:9" x14ac:dyDescent="0.3">
      <c r="A19" s="47" t="s">
        <v>106</v>
      </c>
      <c r="B19" s="48">
        <v>946435</v>
      </c>
      <c r="C19" s="48">
        <v>876019</v>
      </c>
      <c r="D19" s="48">
        <v>5230116</v>
      </c>
      <c r="E19" s="48">
        <v>4174949</v>
      </c>
      <c r="F19" s="49">
        <v>-20.170000000000002</v>
      </c>
      <c r="G19" s="13"/>
      <c r="H19" s="13"/>
      <c r="I19" s="13"/>
    </row>
    <row r="20" spans="1:9" x14ac:dyDescent="0.3">
      <c r="A20" s="50" t="s">
        <v>107</v>
      </c>
      <c r="B20" s="51">
        <v>1783636</v>
      </c>
      <c r="C20" s="51">
        <v>762777</v>
      </c>
      <c r="D20" s="51">
        <v>7731892</v>
      </c>
      <c r="E20" s="51">
        <v>7025248</v>
      </c>
      <c r="F20" s="52">
        <v>-9.14</v>
      </c>
      <c r="G20" s="13"/>
      <c r="H20" s="13"/>
      <c r="I20" s="13"/>
    </row>
    <row r="21" spans="1:9" x14ac:dyDescent="0.3">
      <c r="A21" s="47" t="s">
        <v>108</v>
      </c>
      <c r="B21" s="48">
        <v>2908271</v>
      </c>
      <c r="C21" s="48">
        <v>2312728</v>
      </c>
      <c r="D21" s="48">
        <v>14253548</v>
      </c>
      <c r="E21" s="48">
        <v>13032516</v>
      </c>
      <c r="F21" s="49">
        <v>-8.57</v>
      </c>
      <c r="G21" s="13"/>
      <c r="H21" s="13"/>
      <c r="I21" s="13"/>
    </row>
    <row r="22" spans="1:9" x14ac:dyDescent="0.3">
      <c r="A22" s="50" t="s">
        <v>109</v>
      </c>
      <c r="B22" s="51">
        <v>2115832</v>
      </c>
      <c r="C22" s="51">
        <v>1755755</v>
      </c>
      <c r="D22" s="51">
        <v>9781966</v>
      </c>
      <c r="E22" s="51">
        <v>9358311</v>
      </c>
      <c r="F22" s="52">
        <v>-4.33</v>
      </c>
      <c r="G22" s="13"/>
      <c r="H22" s="13"/>
      <c r="I22" s="13"/>
    </row>
    <row r="23" spans="1:9" x14ac:dyDescent="0.3">
      <c r="A23" s="47" t="s">
        <v>110</v>
      </c>
      <c r="B23" s="48">
        <v>299405</v>
      </c>
      <c r="C23" s="48">
        <v>148610</v>
      </c>
      <c r="D23" s="48">
        <v>1251388</v>
      </c>
      <c r="E23" s="48">
        <v>1050755</v>
      </c>
      <c r="F23" s="49">
        <v>-16.03</v>
      </c>
      <c r="G23" s="13"/>
      <c r="H23" s="13"/>
      <c r="I23" s="13"/>
    </row>
    <row r="24" spans="1:9" x14ac:dyDescent="0.3">
      <c r="A24" s="50" t="s">
        <v>111</v>
      </c>
      <c r="B24" s="51">
        <v>192780</v>
      </c>
      <c r="C24" s="51">
        <v>166712</v>
      </c>
      <c r="D24" s="51">
        <v>934233</v>
      </c>
      <c r="E24" s="51">
        <v>862347</v>
      </c>
      <c r="F24" s="52">
        <v>-7.69</v>
      </c>
      <c r="G24" s="13"/>
      <c r="H24" s="13"/>
      <c r="I24" s="13"/>
    </row>
    <row r="25" spans="1:9" x14ac:dyDescent="0.3">
      <c r="A25" s="47" t="s">
        <v>112</v>
      </c>
      <c r="B25" s="48">
        <v>86845</v>
      </c>
      <c r="C25" s="48">
        <v>43109</v>
      </c>
      <c r="D25" s="48">
        <v>361067</v>
      </c>
      <c r="E25" s="48">
        <v>258179</v>
      </c>
      <c r="F25" s="49">
        <v>-28.5</v>
      </c>
      <c r="G25" s="13"/>
      <c r="H25" s="13"/>
      <c r="I25" s="13"/>
    </row>
    <row r="26" spans="1:9" x14ac:dyDescent="0.3">
      <c r="A26" s="50" t="s">
        <v>113</v>
      </c>
      <c r="B26" s="51">
        <v>250050</v>
      </c>
      <c r="C26" s="51">
        <v>136479</v>
      </c>
      <c r="D26" s="51">
        <v>1243769</v>
      </c>
      <c r="E26" s="51">
        <v>944588</v>
      </c>
      <c r="F26" s="52">
        <v>-24.05</v>
      </c>
      <c r="G26" s="13"/>
      <c r="H26" s="13"/>
      <c r="I26" s="13"/>
    </row>
    <row r="27" spans="1:9" x14ac:dyDescent="0.3">
      <c r="A27" s="47" t="s">
        <v>114</v>
      </c>
      <c r="B27" s="48">
        <v>343500</v>
      </c>
      <c r="C27" s="48">
        <v>199710</v>
      </c>
      <c r="D27" s="48">
        <v>1354565</v>
      </c>
      <c r="E27" s="48">
        <v>1153365</v>
      </c>
      <c r="F27" s="49">
        <v>-14.85</v>
      </c>
      <c r="G27" s="13"/>
      <c r="H27" s="13"/>
      <c r="I27" s="13"/>
    </row>
    <row r="28" spans="1:9" x14ac:dyDescent="0.3">
      <c r="A28" s="50" t="s">
        <v>115</v>
      </c>
      <c r="B28" s="51">
        <v>1001084</v>
      </c>
      <c r="C28" s="51">
        <v>699595</v>
      </c>
      <c r="D28" s="51">
        <v>5020437</v>
      </c>
      <c r="E28" s="51">
        <v>4639287</v>
      </c>
      <c r="F28" s="52">
        <v>-7.59</v>
      </c>
      <c r="G28" s="13"/>
      <c r="H28" s="13"/>
      <c r="I28" s="13"/>
    </row>
    <row r="29" spans="1:9" x14ac:dyDescent="0.3">
      <c r="A29" s="47" t="s">
        <v>116</v>
      </c>
      <c r="B29" s="48">
        <v>546956</v>
      </c>
      <c r="C29" s="48">
        <v>360781</v>
      </c>
      <c r="D29" s="48">
        <v>2640815</v>
      </c>
      <c r="E29" s="48">
        <v>2161748</v>
      </c>
      <c r="F29" s="49">
        <v>-18.14</v>
      </c>
      <c r="G29" s="13"/>
      <c r="H29" s="13"/>
      <c r="I29" s="13"/>
    </row>
    <row r="30" spans="1:9" x14ac:dyDescent="0.3">
      <c r="A30" s="50" t="s">
        <v>117</v>
      </c>
      <c r="B30" s="51">
        <v>347797</v>
      </c>
      <c r="C30" s="51">
        <v>269369</v>
      </c>
      <c r="D30" s="51">
        <v>1750787</v>
      </c>
      <c r="E30" s="51">
        <v>1713243</v>
      </c>
      <c r="F30" s="52">
        <v>-2.14</v>
      </c>
      <c r="G30" s="13"/>
      <c r="H30" s="13"/>
      <c r="I30" s="13"/>
    </row>
    <row r="31" spans="1:9" x14ac:dyDescent="0.3">
      <c r="A31" s="47" t="s">
        <v>118</v>
      </c>
      <c r="B31" s="48">
        <v>3014557</v>
      </c>
      <c r="C31" s="48">
        <v>1823409</v>
      </c>
      <c r="D31" s="48">
        <v>14173323</v>
      </c>
      <c r="E31" s="48">
        <v>10876349</v>
      </c>
      <c r="F31" s="49">
        <v>-23.26</v>
      </c>
      <c r="G31" s="13"/>
      <c r="H31" s="13"/>
      <c r="I31" s="13"/>
    </row>
    <row r="32" spans="1:9" x14ac:dyDescent="0.3">
      <c r="A32" s="50" t="s">
        <v>119</v>
      </c>
      <c r="B32" s="51">
        <v>7469400</v>
      </c>
      <c r="C32" s="51">
        <v>5918802</v>
      </c>
      <c r="D32" s="51">
        <v>33947349</v>
      </c>
      <c r="E32" s="51">
        <v>31258936</v>
      </c>
      <c r="F32" s="52">
        <v>-7.92</v>
      </c>
      <c r="G32" s="13"/>
      <c r="H32" s="13"/>
      <c r="I32" s="13"/>
    </row>
    <row r="33" spans="1:9" x14ac:dyDescent="0.3">
      <c r="A33" s="47" t="s">
        <v>120</v>
      </c>
      <c r="B33" s="48">
        <v>377274</v>
      </c>
      <c r="C33" s="48">
        <v>308625</v>
      </c>
      <c r="D33" s="48">
        <v>1703285</v>
      </c>
      <c r="E33" s="48">
        <v>1586434</v>
      </c>
      <c r="F33" s="49">
        <v>-6.86</v>
      </c>
      <c r="G33" s="13"/>
      <c r="H33" s="13"/>
      <c r="I33" s="13"/>
    </row>
    <row r="34" spans="1:9" x14ac:dyDescent="0.3">
      <c r="A34" s="50" t="s">
        <v>121</v>
      </c>
      <c r="B34" s="51">
        <v>99408</v>
      </c>
      <c r="C34" s="51">
        <v>109539</v>
      </c>
      <c r="D34" s="51">
        <v>486503</v>
      </c>
      <c r="E34" s="51">
        <v>475204</v>
      </c>
      <c r="F34" s="52">
        <v>-2.3199999999999998</v>
      </c>
      <c r="G34" s="13"/>
      <c r="H34" s="13"/>
      <c r="I34" s="13"/>
    </row>
    <row r="35" spans="1:9" x14ac:dyDescent="0.3">
      <c r="A35" s="53" t="s">
        <v>122</v>
      </c>
      <c r="B35" s="54">
        <v>49978517</v>
      </c>
      <c r="C35" s="54">
        <v>37474350</v>
      </c>
      <c r="D35" s="54">
        <v>231871376</v>
      </c>
      <c r="E35" s="54">
        <v>208787241</v>
      </c>
      <c r="F35" s="55">
        <v>-9.9600000000000009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4B6CA-DA23-4A89-934A-8D05E87BE863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127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704621</v>
      </c>
      <c r="C7" s="48">
        <v>564731</v>
      </c>
      <c r="D7" s="48">
        <v>3517382</v>
      </c>
      <c r="E7" s="48">
        <v>3276648</v>
      </c>
      <c r="F7" s="49">
        <v>-6.84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0</v>
      </c>
      <c r="D8" s="51">
        <v>7920</v>
      </c>
      <c r="E8" s="51">
        <v>10067</v>
      </c>
      <c r="F8" s="52">
        <v>27.11</v>
      </c>
      <c r="G8" s="13"/>
      <c r="H8" s="13"/>
      <c r="I8" s="13"/>
    </row>
    <row r="9" spans="1:12" x14ac:dyDescent="0.3">
      <c r="A9" s="47" t="s">
        <v>96</v>
      </c>
      <c r="B9" s="48">
        <v>6506</v>
      </c>
      <c r="C9" s="48">
        <v>9016</v>
      </c>
      <c r="D9" s="48">
        <v>22577</v>
      </c>
      <c r="E9" s="48">
        <v>44605</v>
      </c>
      <c r="F9" s="49">
        <v>97.57</v>
      </c>
      <c r="G9" s="13"/>
      <c r="H9" s="13"/>
      <c r="I9" s="13"/>
    </row>
    <row r="10" spans="1:12" x14ac:dyDescent="0.3">
      <c r="A10" s="50" t="s">
        <v>97</v>
      </c>
      <c r="B10" s="51">
        <v>57449</v>
      </c>
      <c r="C10" s="51">
        <v>62848</v>
      </c>
      <c r="D10" s="51">
        <v>286338</v>
      </c>
      <c r="E10" s="51">
        <v>317299</v>
      </c>
      <c r="F10" s="52">
        <v>10.81</v>
      </c>
      <c r="G10" s="13"/>
      <c r="H10" s="13"/>
      <c r="I10" s="13"/>
    </row>
    <row r="11" spans="1:12" x14ac:dyDescent="0.3">
      <c r="A11" s="47" t="s">
        <v>98</v>
      </c>
      <c r="B11" s="48">
        <v>3033287</v>
      </c>
      <c r="C11" s="48">
        <v>1999413</v>
      </c>
      <c r="D11" s="48">
        <v>12780844</v>
      </c>
      <c r="E11" s="48">
        <v>12110649</v>
      </c>
      <c r="F11" s="49">
        <v>-5.24</v>
      </c>
      <c r="G11" s="13"/>
      <c r="H11" s="13"/>
      <c r="I11" s="13"/>
    </row>
    <row r="12" spans="1:12" x14ac:dyDescent="0.3">
      <c r="A12" s="50" t="s">
        <v>99</v>
      </c>
      <c r="B12" s="51">
        <v>74591</v>
      </c>
      <c r="C12" s="51">
        <v>176780</v>
      </c>
      <c r="D12" s="51">
        <v>446418</v>
      </c>
      <c r="E12" s="51">
        <v>722557</v>
      </c>
      <c r="F12" s="52">
        <v>61.86</v>
      </c>
      <c r="G12" s="13"/>
      <c r="H12" s="13"/>
      <c r="I12" s="13"/>
    </row>
    <row r="13" spans="1:12" x14ac:dyDescent="0.3">
      <c r="A13" s="47" t="s">
        <v>100</v>
      </c>
      <c r="B13" s="48">
        <v>161394</v>
      </c>
      <c r="C13" s="48">
        <v>53375</v>
      </c>
      <c r="D13" s="48">
        <v>581267</v>
      </c>
      <c r="E13" s="48">
        <v>439747</v>
      </c>
      <c r="F13" s="49">
        <v>-24.35</v>
      </c>
      <c r="G13" s="13"/>
      <c r="H13" s="13"/>
      <c r="I13" s="13"/>
    </row>
    <row r="14" spans="1:12" x14ac:dyDescent="0.3">
      <c r="A14" s="50" t="s">
        <v>101</v>
      </c>
      <c r="B14" s="51">
        <v>1628411</v>
      </c>
      <c r="C14" s="51">
        <v>878798</v>
      </c>
      <c r="D14" s="51">
        <v>6761711</v>
      </c>
      <c r="E14" s="51">
        <v>5523789</v>
      </c>
      <c r="F14" s="52">
        <v>-18.309999999999999</v>
      </c>
      <c r="G14" s="13"/>
      <c r="H14" s="13"/>
      <c r="I14" s="13"/>
    </row>
    <row r="15" spans="1:12" x14ac:dyDescent="0.3">
      <c r="A15" s="47" t="s">
        <v>102</v>
      </c>
      <c r="B15" s="48">
        <v>1620710</v>
      </c>
      <c r="C15" s="48">
        <v>1609720</v>
      </c>
      <c r="D15" s="48">
        <v>8538207</v>
      </c>
      <c r="E15" s="48">
        <v>8512144</v>
      </c>
      <c r="F15" s="49">
        <v>-0.31</v>
      </c>
      <c r="G15" s="13"/>
      <c r="H15" s="13"/>
      <c r="I15" s="13"/>
    </row>
    <row r="16" spans="1:12" x14ac:dyDescent="0.3">
      <c r="A16" s="50" t="s">
        <v>103</v>
      </c>
      <c r="B16" s="51">
        <v>2587250</v>
      </c>
      <c r="C16" s="51">
        <v>2025227</v>
      </c>
      <c r="D16" s="51">
        <v>10767437</v>
      </c>
      <c r="E16" s="51">
        <v>10939115</v>
      </c>
      <c r="F16" s="52">
        <v>1.59</v>
      </c>
      <c r="G16" s="13"/>
      <c r="H16" s="13"/>
      <c r="I16" s="13"/>
    </row>
    <row r="17" spans="1:9" x14ac:dyDescent="0.3">
      <c r="A17" s="47" t="s">
        <v>104</v>
      </c>
      <c r="B17" s="48">
        <v>999724</v>
      </c>
      <c r="C17" s="48">
        <v>782872</v>
      </c>
      <c r="D17" s="48">
        <v>4138069</v>
      </c>
      <c r="E17" s="48">
        <v>4275909</v>
      </c>
      <c r="F17" s="49">
        <v>3.33</v>
      </c>
      <c r="G17" s="13"/>
      <c r="H17" s="13"/>
      <c r="I17" s="13"/>
    </row>
    <row r="18" spans="1:9" x14ac:dyDescent="0.3">
      <c r="A18" s="50" t="s">
        <v>105</v>
      </c>
      <c r="B18" s="51">
        <v>105438</v>
      </c>
      <c r="C18" s="51">
        <v>64362</v>
      </c>
      <c r="D18" s="51">
        <v>425405</v>
      </c>
      <c r="E18" s="51">
        <v>381641</v>
      </c>
      <c r="F18" s="52">
        <v>-10.29</v>
      </c>
      <c r="G18" s="13"/>
      <c r="H18" s="13"/>
      <c r="I18" s="13"/>
    </row>
    <row r="19" spans="1:9" x14ac:dyDescent="0.3">
      <c r="A19" s="47" t="s">
        <v>106</v>
      </c>
      <c r="B19" s="48">
        <v>185837</v>
      </c>
      <c r="C19" s="48">
        <v>217603</v>
      </c>
      <c r="D19" s="48">
        <v>648558</v>
      </c>
      <c r="E19" s="48">
        <v>1042219</v>
      </c>
      <c r="F19" s="49">
        <v>60.7</v>
      </c>
      <c r="G19" s="13"/>
      <c r="H19" s="13"/>
      <c r="I19" s="13"/>
    </row>
    <row r="20" spans="1:9" x14ac:dyDescent="0.3">
      <c r="A20" s="50" t="s">
        <v>107</v>
      </c>
      <c r="B20" s="51">
        <v>74730</v>
      </c>
      <c r="C20" s="51">
        <v>9930</v>
      </c>
      <c r="D20" s="51">
        <v>395256</v>
      </c>
      <c r="E20" s="51">
        <v>255103</v>
      </c>
      <c r="F20" s="52">
        <v>-35.46</v>
      </c>
      <c r="G20" s="13"/>
      <c r="H20" s="13"/>
      <c r="I20" s="13"/>
    </row>
    <row r="21" spans="1:9" x14ac:dyDescent="0.3">
      <c r="A21" s="47" t="s">
        <v>108</v>
      </c>
      <c r="B21" s="48">
        <v>2359368</v>
      </c>
      <c r="C21" s="48">
        <v>1798012</v>
      </c>
      <c r="D21" s="48">
        <v>11713983</v>
      </c>
      <c r="E21" s="48">
        <v>10481070</v>
      </c>
      <c r="F21" s="49">
        <v>-10.53</v>
      </c>
      <c r="G21" s="13"/>
      <c r="H21" s="13"/>
      <c r="I21" s="13"/>
    </row>
    <row r="22" spans="1:9" x14ac:dyDescent="0.3">
      <c r="A22" s="50" t="s">
        <v>109</v>
      </c>
      <c r="B22" s="51">
        <v>753681</v>
      </c>
      <c r="C22" s="51">
        <v>648651</v>
      </c>
      <c r="D22" s="51">
        <v>3234635</v>
      </c>
      <c r="E22" s="51">
        <v>3439109</v>
      </c>
      <c r="F22" s="52">
        <v>6.32</v>
      </c>
      <c r="G22" s="13"/>
      <c r="H22" s="13"/>
      <c r="I22" s="13"/>
    </row>
    <row r="23" spans="1:9" x14ac:dyDescent="0.3">
      <c r="A23" s="47" t="s">
        <v>110</v>
      </c>
      <c r="B23" s="48">
        <v>8857</v>
      </c>
      <c r="C23" s="48">
        <v>30689</v>
      </c>
      <c r="D23" s="48">
        <v>35451</v>
      </c>
      <c r="E23" s="48">
        <v>118656</v>
      </c>
      <c r="F23" s="49">
        <v>234.7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7706</v>
      </c>
      <c r="C25" s="48">
        <v>6442</v>
      </c>
      <c r="D25" s="48">
        <v>30334</v>
      </c>
      <c r="E25" s="48">
        <v>26765</v>
      </c>
      <c r="F25" s="49">
        <v>-11.77</v>
      </c>
      <c r="G25" s="13"/>
      <c r="H25" s="13"/>
      <c r="I25" s="13"/>
    </row>
    <row r="26" spans="1:9" x14ac:dyDescent="0.3">
      <c r="A26" s="50" t="s">
        <v>113</v>
      </c>
      <c r="B26" s="51">
        <v>112370</v>
      </c>
      <c r="C26" s="51">
        <v>75581</v>
      </c>
      <c r="D26" s="51">
        <v>571462</v>
      </c>
      <c r="E26" s="51">
        <v>541308</v>
      </c>
      <c r="F26" s="52">
        <v>-5.28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365736</v>
      </c>
      <c r="C28" s="51">
        <v>185071</v>
      </c>
      <c r="D28" s="51">
        <v>1953191</v>
      </c>
      <c r="E28" s="51">
        <v>1653666</v>
      </c>
      <c r="F28" s="52">
        <v>-15.34</v>
      </c>
      <c r="G28" s="13"/>
      <c r="H28" s="13"/>
      <c r="I28" s="13"/>
    </row>
    <row r="29" spans="1:9" x14ac:dyDescent="0.3">
      <c r="A29" s="47" t="s">
        <v>116</v>
      </c>
      <c r="B29" s="48">
        <v>34682</v>
      </c>
      <c r="C29" s="48">
        <v>13490</v>
      </c>
      <c r="D29" s="48">
        <v>146363</v>
      </c>
      <c r="E29" s="48">
        <v>95901</v>
      </c>
      <c r="F29" s="49">
        <v>-34.479999999999997</v>
      </c>
      <c r="G29" s="13"/>
      <c r="H29" s="13"/>
      <c r="I29" s="13"/>
    </row>
    <row r="30" spans="1:9" x14ac:dyDescent="0.3">
      <c r="A30" s="50" t="s">
        <v>117</v>
      </c>
      <c r="B30" s="51">
        <v>30489</v>
      </c>
      <c r="C30" s="51">
        <v>30856</v>
      </c>
      <c r="D30" s="51">
        <v>128245</v>
      </c>
      <c r="E30" s="51">
        <v>181875</v>
      </c>
      <c r="F30" s="52">
        <v>41.82</v>
      </c>
      <c r="G30" s="13"/>
      <c r="H30" s="13"/>
      <c r="I30" s="13"/>
    </row>
    <row r="31" spans="1:9" x14ac:dyDescent="0.3">
      <c r="A31" s="47" t="s">
        <v>118</v>
      </c>
      <c r="B31" s="48">
        <v>2009098</v>
      </c>
      <c r="C31" s="48">
        <v>1454942</v>
      </c>
      <c r="D31" s="48">
        <v>9057284</v>
      </c>
      <c r="E31" s="48">
        <v>7759036</v>
      </c>
      <c r="F31" s="49">
        <v>-14.33</v>
      </c>
      <c r="G31" s="13"/>
      <c r="H31" s="13"/>
      <c r="I31" s="13"/>
    </row>
    <row r="32" spans="1:9" x14ac:dyDescent="0.3">
      <c r="A32" s="50" t="s">
        <v>119</v>
      </c>
      <c r="B32" s="51">
        <v>175747</v>
      </c>
      <c r="C32" s="51">
        <v>257829</v>
      </c>
      <c r="D32" s="51">
        <v>751916</v>
      </c>
      <c r="E32" s="51">
        <v>987768</v>
      </c>
      <c r="F32" s="52">
        <v>31.37</v>
      </c>
      <c r="G32" s="13"/>
      <c r="H32" s="13"/>
      <c r="I32" s="13"/>
    </row>
    <row r="33" spans="1:9" x14ac:dyDescent="0.3">
      <c r="A33" s="47" t="s">
        <v>120</v>
      </c>
      <c r="B33" s="48">
        <v>7903</v>
      </c>
      <c r="C33" s="48">
        <v>2258</v>
      </c>
      <c r="D33" s="48">
        <v>22257</v>
      </c>
      <c r="E33" s="48">
        <v>16795</v>
      </c>
      <c r="F33" s="49">
        <v>-24.54</v>
      </c>
      <c r="G33" s="13"/>
      <c r="H33" s="13"/>
      <c r="I33" s="13"/>
    </row>
    <row r="34" spans="1:9" x14ac:dyDescent="0.3">
      <c r="A34" s="50" t="s">
        <v>121</v>
      </c>
      <c r="B34" s="51">
        <v>16943</v>
      </c>
      <c r="C34" s="51">
        <v>48653</v>
      </c>
      <c r="D34" s="51">
        <v>71988</v>
      </c>
      <c r="E34" s="51">
        <v>112804</v>
      </c>
      <c r="F34" s="52">
        <v>56.7</v>
      </c>
      <c r="G34" s="13"/>
      <c r="H34" s="13"/>
      <c r="I34" s="13"/>
    </row>
    <row r="35" spans="1:9" x14ac:dyDescent="0.3">
      <c r="A35" s="53" t="s">
        <v>122</v>
      </c>
      <c r="B35" s="54">
        <v>17122528</v>
      </c>
      <c r="C35" s="54">
        <v>13007149</v>
      </c>
      <c r="D35" s="54">
        <v>77034498</v>
      </c>
      <c r="E35" s="54">
        <v>73266245</v>
      </c>
      <c r="F35" s="55">
        <v>-4.8899999999999997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FE74D-879B-42A1-A5FF-90EB38437027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151933</v>
      </c>
      <c r="C7" s="48">
        <v>114469</v>
      </c>
      <c r="D7" s="48">
        <v>1227602</v>
      </c>
      <c r="E7" s="48">
        <v>917656</v>
      </c>
      <c r="F7" s="49">
        <v>-25.25</v>
      </c>
      <c r="G7" s="13"/>
      <c r="H7" s="13"/>
      <c r="I7" s="13"/>
    </row>
    <row r="8" spans="1:12" x14ac:dyDescent="0.3">
      <c r="A8" s="50" t="s">
        <v>95</v>
      </c>
      <c r="B8" s="51">
        <v>142625</v>
      </c>
      <c r="C8" s="51">
        <v>194439</v>
      </c>
      <c r="D8" s="51">
        <v>641391</v>
      </c>
      <c r="E8" s="51">
        <v>675385</v>
      </c>
      <c r="F8" s="52">
        <v>5.3</v>
      </c>
      <c r="G8" s="13"/>
      <c r="H8" s="13"/>
      <c r="I8" s="13"/>
    </row>
    <row r="9" spans="1:12" x14ac:dyDescent="0.3">
      <c r="A9" s="47" t="s">
        <v>96</v>
      </c>
      <c r="B9" s="48">
        <v>425789</v>
      </c>
      <c r="C9" s="48">
        <v>182921</v>
      </c>
      <c r="D9" s="48">
        <v>2341092</v>
      </c>
      <c r="E9" s="48">
        <v>1155901</v>
      </c>
      <c r="F9" s="49">
        <v>-50.63</v>
      </c>
      <c r="G9" s="13"/>
      <c r="H9" s="13"/>
      <c r="I9" s="13"/>
    </row>
    <row r="10" spans="1:12" x14ac:dyDescent="0.3">
      <c r="A10" s="50" t="s">
        <v>97</v>
      </c>
      <c r="B10" s="51">
        <v>161104</v>
      </c>
      <c r="C10" s="51">
        <v>192271</v>
      </c>
      <c r="D10" s="51">
        <v>1124012</v>
      </c>
      <c r="E10" s="51">
        <v>1109246</v>
      </c>
      <c r="F10" s="52">
        <v>-1.31</v>
      </c>
      <c r="G10" s="13"/>
      <c r="H10" s="13"/>
      <c r="I10" s="13"/>
    </row>
    <row r="11" spans="1:12" x14ac:dyDescent="0.3">
      <c r="A11" s="47" t="s">
        <v>98</v>
      </c>
      <c r="B11" s="48">
        <v>42916</v>
      </c>
      <c r="C11" s="48">
        <v>27709</v>
      </c>
      <c r="D11" s="48">
        <v>588432</v>
      </c>
      <c r="E11" s="48">
        <v>199297</v>
      </c>
      <c r="F11" s="49">
        <v>-66.13</v>
      </c>
      <c r="G11" s="13"/>
      <c r="H11" s="13"/>
      <c r="I11" s="13"/>
    </row>
    <row r="12" spans="1:12" x14ac:dyDescent="0.3">
      <c r="A12" s="50" t="s">
        <v>99</v>
      </c>
      <c r="B12" s="51">
        <v>52797</v>
      </c>
      <c r="C12" s="51">
        <v>74077</v>
      </c>
      <c r="D12" s="51">
        <v>503908</v>
      </c>
      <c r="E12" s="51">
        <v>570930</v>
      </c>
      <c r="F12" s="52">
        <v>13.3</v>
      </c>
      <c r="G12" s="13"/>
      <c r="H12" s="13"/>
      <c r="I12" s="13"/>
    </row>
    <row r="13" spans="1:12" x14ac:dyDescent="0.3">
      <c r="A13" s="47" t="s">
        <v>100</v>
      </c>
      <c r="B13" s="48">
        <v>117504</v>
      </c>
      <c r="C13" s="48">
        <v>26565</v>
      </c>
      <c r="D13" s="48">
        <v>658382</v>
      </c>
      <c r="E13" s="48">
        <v>173769</v>
      </c>
      <c r="F13" s="49">
        <v>-73.61</v>
      </c>
      <c r="G13" s="13"/>
      <c r="H13" s="13"/>
      <c r="I13" s="13"/>
    </row>
    <row r="14" spans="1:12" x14ac:dyDescent="0.3">
      <c r="A14" s="50" t="s">
        <v>101</v>
      </c>
      <c r="B14" s="51">
        <v>229064</v>
      </c>
      <c r="C14" s="51">
        <v>355836</v>
      </c>
      <c r="D14" s="51">
        <v>1681419</v>
      </c>
      <c r="E14" s="51">
        <v>1677563</v>
      </c>
      <c r="F14" s="52">
        <v>-0.23</v>
      </c>
      <c r="G14" s="13"/>
      <c r="H14" s="13"/>
      <c r="I14" s="13"/>
    </row>
    <row r="15" spans="1:12" x14ac:dyDescent="0.3">
      <c r="A15" s="47" t="s">
        <v>102</v>
      </c>
      <c r="B15" s="48">
        <v>387669</v>
      </c>
      <c r="C15" s="48">
        <v>309781</v>
      </c>
      <c r="D15" s="48">
        <v>2080111</v>
      </c>
      <c r="E15" s="48">
        <v>1730736</v>
      </c>
      <c r="F15" s="49">
        <v>-16.8</v>
      </c>
      <c r="G15" s="13"/>
      <c r="H15" s="13"/>
      <c r="I15" s="13"/>
    </row>
    <row r="16" spans="1:12" x14ac:dyDescent="0.3">
      <c r="A16" s="50" t="s">
        <v>103</v>
      </c>
      <c r="B16" s="51">
        <v>574549</v>
      </c>
      <c r="C16" s="51">
        <v>464719</v>
      </c>
      <c r="D16" s="51">
        <v>2734643</v>
      </c>
      <c r="E16" s="51">
        <v>2459668</v>
      </c>
      <c r="F16" s="52">
        <v>-10.06</v>
      </c>
      <c r="G16" s="13"/>
      <c r="H16" s="13"/>
      <c r="I16" s="13"/>
    </row>
    <row r="17" spans="1:9" x14ac:dyDescent="0.3">
      <c r="A17" s="47" t="s">
        <v>104</v>
      </c>
      <c r="B17" s="48">
        <v>484124</v>
      </c>
      <c r="C17" s="48">
        <v>430441</v>
      </c>
      <c r="D17" s="48">
        <v>2478750</v>
      </c>
      <c r="E17" s="48">
        <v>2421582</v>
      </c>
      <c r="F17" s="49">
        <v>-2.31</v>
      </c>
      <c r="G17" s="13"/>
      <c r="H17" s="13"/>
      <c r="I17" s="13"/>
    </row>
    <row r="18" spans="1:9" x14ac:dyDescent="0.3">
      <c r="A18" s="50" t="s">
        <v>105</v>
      </c>
      <c r="B18" s="51">
        <v>3296</v>
      </c>
      <c r="C18" s="51">
        <v>1400</v>
      </c>
      <c r="D18" s="51">
        <v>14018</v>
      </c>
      <c r="E18" s="51">
        <v>12692</v>
      </c>
      <c r="F18" s="52">
        <v>-9.4600000000000009</v>
      </c>
      <c r="G18" s="13"/>
      <c r="H18" s="13"/>
      <c r="I18" s="13"/>
    </row>
    <row r="19" spans="1:9" x14ac:dyDescent="0.3">
      <c r="A19" s="47" t="s">
        <v>106</v>
      </c>
      <c r="B19" s="48">
        <v>701821</v>
      </c>
      <c r="C19" s="48">
        <v>587751</v>
      </c>
      <c r="D19" s="48">
        <v>4282150</v>
      </c>
      <c r="E19" s="48">
        <v>2810133</v>
      </c>
      <c r="F19" s="49">
        <v>-34.380000000000003</v>
      </c>
      <c r="G19" s="13"/>
      <c r="H19" s="13"/>
      <c r="I19" s="13"/>
    </row>
    <row r="20" spans="1:9" x14ac:dyDescent="0.3">
      <c r="A20" s="50" t="s">
        <v>107</v>
      </c>
      <c r="B20" s="51">
        <v>1508796</v>
      </c>
      <c r="C20" s="51">
        <v>593322</v>
      </c>
      <c r="D20" s="51">
        <v>6489557</v>
      </c>
      <c r="E20" s="51">
        <v>5998123</v>
      </c>
      <c r="F20" s="52">
        <v>-7.57</v>
      </c>
      <c r="G20" s="13"/>
      <c r="H20" s="13"/>
      <c r="I20" s="13"/>
    </row>
    <row r="21" spans="1:9" x14ac:dyDescent="0.3">
      <c r="A21" s="47" t="s">
        <v>108</v>
      </c>
      <c r="B21" s="48">
        <v>452780</v>
      </c>
      <c r="C21" s="48">
        <v>425687</v>
      </c>
      <c r="D21" s="48">
        <v>2084107</v>
      </c>
      <c r="E21" s="48">
        <v>1982254</v>
      </c>
      <c r="F21" s="49">
        <v>-4.8899999999999997</v>
      </c>
      <c r="G21" s="13"/>
      <c r="H21" s="13"/>
      <c r="I21" s="13"/>
    </row>
    <row r="22" spans="1:9" x14ac:dyDescent="0.3">
      <c r="A22" s="50" t="s">
        <v>109</v>
      </c>
      <c r="B22" s="51">
        <v>28465</v>
      </c>
      <c r="C22" s="51">
        <v>23893</v>
      </c>
      <c r="D22" s="51">
        <v>201249</v>
      </c>
      <c r="E22" s="51">
        <v>169200</v>
      </c>
      <c r="F22" s="52">
        <v>-15.93</v>
      </c>
      <c r="G22" s="13"/>
      <c r="H22" s="13"/>
      <c r="I22" s="13"/>
    </row>
    <row r="23" spans="1:9" x14ac:dyDescent="0.3">
      <c r="A23" s="47" t="s">
        <v>110</v>
      </c>
      <c r="B23" s="48">
        <v>125170</v>
      </c>
      <c r="C23" s="48">
        <v>47453</v>
      </c>
      <c r="D23" s="48">
        <v>381002</v>
      </c>
      <c r="E23" s="48">
        <v>498506</v>
      </c>
      <c r="F23" s="49">
        <v>30.84</v>
      </c>
      <c r="G23" s="13"/>
      <c r="H23" s="13"/>
      <c r="I23" s="13"/>
    </row>
    <row r="24" spans="1:9" x14ac:dyDescent="0.3">
      <c r="A24" s="50" t="s">
        <v>111</v>
      </c>
      <c r="B24" s="51">
        <v>62580</v>
      </c>
      <c r="C24" s="51">
        <v>68358</v>
      </c>
      <c r="D24" s="51">
        <v>279694</v>
      </c>
      <c r="E24" s="51">
        <v>343912</v>
      </c>
      <c r="F24" s="52">
        <v>22.96</v>
      </c>
      <c r="G24" s="13"/>
      <c r="H24" s="13"/>
      <c r="I24" s="13"/>
    </row>
    <row r="25" spans="1:9" x14ac:dyDescent="0.3">
      <c r="A25" s="47" t="s">
        <v>112</v>
      </c>
      <c r="B25" s="48">
        <v>2100</v>
      </c>
      <c r="C25" s="48">
        <v>1950</v>
      </c>
      <c r="D25" s="48">
        <v>4850</v>
      </c>
      <c r="E25" s="48">
        <v>4775</v>
      </c>
      <c r="F25" s="49">
        <v>-1.55</v>
      </c>
      <c r="G25" s="13"/>
      <c r="H25" s="13"/>
      <c r="I25" s="13"/>
    </row>
    <row r="26" spans="1:9" x14ac:dyDescent="0.3">
      <c r="A26" s="50" t="s">
        <v>113</v>
      </c>
      <c r="B26" s="51">
        <v>41754</v>
      </c>
      <c r="C26" s="51">
        <v>50136</v>
      </c>
      <c r="D26" s="51">
        <v>260548</v>
      </c>
      <c r="E26" s="51">
        <v>205320</v>
      </c>
      <c r="F26" s="52">
        <v>-21.2</v>
      </c>
      <c r="G26" s="13"/>
      <c r="H26" s="13"/>
      <c r="I26" s="13"/>
    </row>
    <row r="27" spans="1:9" x14ac:dyDescent="0.3">
      <c r="A27" s="47" t="s">
        <v>114</v>
      </c>
      <c r="B27" s="48">
        <v>112972</v>
      </c>
      <c r="C27" s="48">
        <v>76880</v>
      </c>
      <c r="D27" s="48">
        <v>414070</v>
      </c>
      <c r="E27" s="48">
        <v>359472</v>
      </c>
      <c r="F27" s="49">
        <v>-13.19</v>
      </c>
      <c r="G27" s="13"/>
      <c r="H27" s="13"/>
      <c r="I27" s="13"/>
    </row>
    <row r="28" spans="1:9" x14ac:dyDescent="0.3">
      <c r="A28" s="50" t="s">
        <v>115</v>
      </c>
      <c r="B28" s="51">
        <v>38670</v>
      </c>
      <c r="C28" s="51">
        <v>30336</v>
      </c>
      <c r="D28" s="51">
        <v>177238</v>
      </c>
      <c r="E28" s="51">
        <v>138328</v>
      </c>
      <c r="F28" s="52">
        <v>-21.95</v>
      </c>
      <c r="G28" s="13"/>
      <c r="H28" s="13"/>
      <c r="I28" s="13"/>
    </row>
    <row r="29" spans="1:9" x14ac:dyDescent="0.3">
      <c r="A29" s="47" t="s">
        <v>116</v>
      </c>
      <c r="B29" s="48">
        <v>282789</v>
      </c>
      <c r="C29" s="48">
        <v>161087</v>
      </c>
      <c r="D29" s="48">
        <v>1464620</v>
      </c>
      <c r="E29" s="48">
        <v>1145388</v>
      </c>
      <c r="F29" s="49">
        <v>-21.8</v>
      </c>
      <c r="G29" s="13"/>
      <c r="H29" s="13"/>
      <c r="I29" s="13"/>
    </row>
    <row r="30" spans="1:9" x14ac:dyDescent="0.3">
      <c r="A30" s="50" t="s">
        <v>117</v>
      </c>
      <c r="B30" s="51">
        <v>167568</v>
      </c>
      <c r="C30" s="51">
        <v>120147</v>
      </c>
      <c r="D30" s="51">
        <v>887420</v>
      </c>
      <c r="E30" s="51">
        <v>868009</v>
      </c>
      <c r="F30" s="52">
        <v>-2.19</v>
      </c>
      <c r="G30" s="13"/>
      <c r="H30" s="13"/>
      <c r="I30" s="13"/>
    </row>
    <row r="31" spans="1:9" x14ac:dyDescent="0.3">
      <c r="A31" s="47" t="s">
        <v>118</v>
      </c>
      <c r="B31" s="48">
        <v>862008</v>
      </c>
      <c r="C31" s="48">
        <v>255149</v>
      </c>
      <c r="D31" s="48">
        <v>4369660</v>
      </c>
      <c r="E31" s="48">
        <v>2371728</v>
      </c>
      <c r="F31" s="49">
        <v>-45.72</v>
      </c>
      <c r="G31" s="13"/>
      <c r="H31" s="13"/>
      <c r="I31" s="13"/>
    </row>
    <row r="32" spans="1:9" x14ac:dyDescent="0.3">
      <c r="A32" s="50" t="s">
        <v>119</v>
      </c>
      <c r="B32" s="51">
        <v>225995</v>
      </c>
      <c r="C32" s="51">
        <v>153389</v>
      </c>
      <c r="D32" s="51">
        <v>916209</v>
      </c>
      <c r="E32" s="51">
        <v>635684</v>
      </c>
      <c r="F32" s="52">
        <v>-30.62</v>
      </c>
      <c r="G32" s="13"/>
      <c r="H32" s="13"/>
      <c r="I32" s="13"/>
    </row>
    <row r="33" spans="1:9" x14ac:dyDescent="0.3">
      <c r="A33" s="47" t="s">
        <v>120</v>
      </c>
      <c r="B33" s="48">
        <v>24447</v>
      </c>
      <c r="C33" s="48">
        <v>27178</v>
      </c>
      <c r="D33" s="48">
        <v>123318</v>
      </c>
      <c r="E33" s="48">
        <v>114363</v>
      </c>
      <c r="F33" s="49">
        <v>-7.26</v>
      </c>
      <c r="G33" s="13"/>
      <c r="H33" s="13"/>
      <c r="I33" s="13"/>
    </row>
    <row r="34" spans="1:9" x14ac:dyDescent="0.3">
      <c r="A34" s="50" t="s">
        <v>121</v>
      </c>
      <c r="B34" s="51">
        <v>22825</v>
      </c>
      <c r="C34" s="51">
        <v>24429</v>
      </c>
      <c r="D34" s="51">
        <v>157401</v>
      </c>
      <c r="E34" s="51">
        <v>119622</v>
      </c>
      <c r="F34" s="52">
        <v>-24</v>
      </c>
      <c r="G34" s="13"/>
      <c r="H34" s="13"/>
      <c r="I34" s="13"/>
    </row>
    <row r="35" spans="1:9" x14ac:dyDescent="0.3">
      <c r="A35" s="53" t="s">
        <v>122</v>
      </c>
      <c r="B35" s="54">
        <v>7434110</v>
      </c>
      <c r="C35" s="54">
        <v>5021773</v>
      </c>
      <c r="D35" s="54">
        <v>38566853</v>
      </c>
      <c r="E35" s="54">
        <v>30869242</v>
      </c>
      <c r="F35" s="55">
        <v>-19.96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0F12A-CB10-41F3-98CE-2C0EC8E6AEEF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129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95659</v>
      </c>
      <c r="C7" s="48">
        <v>53095</v>
      </c>
      <c r="D7" s="48">
        <v>415024</v>
      </c>
      <c r="E7" s="48">
        <v>348976</v>
      </c>
      <c r="F7" s="49">
        <v>-15.91</v>
      </c>
      <c r="G7" s="13"/>
      <c r="H7" s="13"/>
      <c r="I7" s="13"/>
    </row>
    <row r="8" spans="1:12" x14ac:dyDescent="0.3">
      <c r="A8" s="50" t="s">
        <v>95</v>
      </c>
      <c r="B8" s="51">
        <v>120595</v>
      </c>
      <c r="C8" s="51">
        <v>79684</v>
      </c>
      <c r="D8" s="51">
        <v>582797</v>
      </c>
      <c r="E8" s="51">
        <v>519958</v>
      </c>
      <c r="F8" s="52">
        <v>-10.78</v>
      </c>
      <c r="G8" s="13"/>
      <c r="H8" s="13"/>
      <c r="I8" s="13"/>
    </row>
    <row r="9" spans="1:12" x14ac:dyDescent="0.3">
      <c r="A9" s="47" t="s">
        <v>96</v>
      </c>
      <c r="B9" s="48">
        <v>113770</v>
      </c>
      <c r="C9" s="48">
        <v>102741</v>
      </c>
      <c r="D9" s="48">
        <v>424656</v>
      </c>
      <c r="E9" s="48">
        <v>491932</v>
      </c>
      <c r="F9" s="49">
        <v>15.84</v>
      </c>
      <c r="G9" s="13"/>
      <c r="H9" s="13"/>
      <c r="I9" s="13"/>
    </row>
    <row r="10" spans="1:12" x14ac:dyDescent="0.3">
      <c r="A10" s="50" t="s">
        <v>97</v>
      </c>
      <c r="B10" s="51">
        <v>199865</v>
      </c>
      <c r="C10" s="51">
        <v>58544</v>
      </c>
      <c r="D10" s="51">
        <v>794097</v>
      </c>
      <c r="E10" s="51">
        <v>340777</v>
      </c>
      <c r="F10" s="52">
        <v>-57.09</v>
      </c>
      <c r="G10" s="13"/>
      <c r="H10" s="13"/>
      <c r="I10" s="13"/>
    </row>
    <row r="11" spans="1:12" x14ac:dyDescent="0.3">
      <c r="A11" s="47" t="s">
        <v>98</v>
      </c>
      <c r="B11" s="48">
        <v>6639227</v>
      </c>
      <c r="C11" s="48">
        <v>5861546</v>
      </c>
      <c r="D11" s="48">
        <v>31163467</v>
      </c>
      <c r="E11" s="48">
        <v>30618243</v>
      </c>
      <c r="F11" s="49">
        <v>-1.75</v>
      </c>
      <c r="G11" s="13"/>
      <c r="H11" s="13"/>
      <c r="I11" s="13"/>
    </row>
    <row r="12" spans="1:12" x14ac:dyDescent="0.3">
      <c r="A12" s="50" t="s">
        <v>99</v>
      </c>
      <c r="B12" s="51">
        <v>95565</v>
      </c>
      <c r="C12" s="51">
        <v>158677</v>
      </c>
      <c r="D12" s="51">
        <v>515304</v>
      </c>
      <c r="E12" s="51">
        <v>541565</v>
      </c>
      <c r="F12" s="52">
        <v>5.0999999999999996</v>
      </c>
      <c r="G12" s="13"/>
      <c r="H12" s="13"/>
      <c r="I12" s="13"/>
    </row>
    <row r="13" spans="1:12" x14ac:dyDescent="0.3">
      <c r="A13" s="47" t="s">
        <v>100</v>
      </c>
      <c r="B13" s="48">
        <v>1386738</v>
      </c>
      <c r="C13" s="48">
        <v>776713</v>
      </c>
      <c r="D13" s="48">
        <v>5822724</v>
      </c>
      <c r="E13" s="48">
        <v>4257051</v>
      </c>
      <c r="F13" s="49">
        <v>-26.89</v>
      </c>
      <c r="G13" s="13"/>
      <c r="H13" s="13"/>
      <c r="I13" s="13"/>
    </row>
    <row r="14" spans="1:12" x14ac:dyDescent="0.3">
      <c r="A14" s="50" t="s">
        <v>101</v>
      </c>
      <c r="B14" s="51">
        <v>4419432</v>
      </c>
      <c r="C14" s="51">
        <v>2907492</v>
      </c>
      <c r="D14" s="51">
        <v>19544122</v>
      </c>
      <c r="E14" s="51">
        <v>16115074</v>
      </c>
      <c r="F14" s="52">
        <v>-17.55</v>
      </c>
      <c r="G14" s="13"/>
      <c r="H14" s="13"/>
      <c r="I14" s="13"/>
    </row>
    <row r="15" spans="1:12" x14ac:dyDescent="0.3">
      <c r="A15" s="47" t="s">
        <v>102</v>
      </c>
      <c r="B15" s="48">
        <v>908723</v>
      </c>
      <c r="C15" s="48">
        <v>725793</v>
      </c>
      <c r="D15" s="48">
        <v>4261091</v>
      </c>
      <c r="E15" s="48">
        <v>3815296</v>
      </c>
      <c r="F15" s="49">
        <v>-10.46</v>
      </c>
      <c r="G15" s="13"/>
      <c r="H15" s="13"/>
      <c r="I15" s="13"/>
    </row>
    <row r="16" spans="1:12" x14ac:dyDescent="0.3">
      <c r="A16" s="50" t="s">
        <v>103</v>
      </c>
      <c r="B16" s="51">
        <v>120010</v>
      </c>
      <c r="C16" s="51">
        <v>83542</v>
      </c>
      <c r="D16" s="51">
        <v>503032</v>
      </c>
      <c r="E16" s="51">
        <v>438120</v>
      </c>
      <c r="F16" s="52">
        <v>-12.9</v>
      </c>
      <c r="G16" s="13"/>
      <c r="H16" s="13"/>
      <c r="I16" s="13"/>
    </row>
    <row r="17" spans="1:9" x14ac:dyDescent="0.3">
      <c r="A17" s="47" t="s">
        <v>104</v>
      </c>
      <c r="B17" s="48">
        <v>264372</v>
      </c>
      <c r="C17" s="48">
        <v>133103</v>
      </c>
      <c r="D17" s="48">
        <v>1262136</v>
      </c>
      <c r="E17" s="48">
        <v>850457</v>
      </c>
      <c r="F17" s="49">
        <v>-32.619999999999997</v>
      </c>
      <c r="G17" s="13"/>
      <c r="H17" s="13"/>
      <c r="I17" s="13"/>
    </row>
    <row r="18" spans="1:9" x14ac:dyDescent="0.3">
      <c r="A18" s="50" t="s">
        <v>105</v>
      </c>
      <c r="B18" s="51">
        <v>78580</v>
      </c>
      <c r="C18" s="51">
        <v>39631</v>
      </c>
      <c r="D18" s="51">
        <v>370548</v>
      </c>
      <c r="E18" s="51">
        <v>219738</v>
      </c>
      <c r="F18" s="52">
        <v>-40.700000000000003</v>
      </c>
      <c r="G18" s="13"/>
      <c r="H18" s="13"/>
      <c r="I18" s="13"/>
    </row>
    <row r="19" spans="1:9" x14ac:dyDescent="0.3">
      <c r="A19" s="47" t="s">
        <v>106</v>
      </c>
      <c r="B19" s="48">
        <v>58777</v>
      </c>
      <c r="C19" s="48">
        <v>70665</v>
      </c>
      <c r="D19" s="48">
        <v>299408</v>
      </c>
      <c r="E19" s="48">
        <v>322597</v>
      </c>
      <c r="F19" s="49">
        <v>7.74</v>
      </c>
      <c r="G19" s="13"/>
      <c r="H19" s="13"/>
      <c r="I19" s="13"/>
    </row>
    <row r="20" spans="1:9" x14ac:dyDescent="0.3">
      <c r="A20" s="50" t="s">
        <v>107</v>
      </c>
      <c r="B20" s="51">
        <v>200110</v>
      </c>
      <c r="C20" s="51">
        <v>159525</v>
      </c>
      <c r="D20" s="51">
        <v>847079</v>
      </c>
      <c r="E20" s="51">
        <v>772022</v>
      </c>
      <c r="F20" s="52">
        <v>-8.86</v>
      </c>
      <c r="G20" s="13"/>
      <c r="H20" s="13"/>
      <c r="I20" s="13"/>
    </row>
    <row r="21" spans="1:9" x14ac:dyDescent="0.3">
      <c r="A21" s="47" t="s">
        <v>108</v>
      </c>
      <c r="B21" s="48">
        <v>96123</v>
      </c>
      <c r="C21" s="48">
        <v>89029</v>
      </c>
      <c r="D21" s="48">
        <v>455458</v>
      </c>
      <c r="E21" s="48">
        <v>569192</v>
      </c>
      <c r="F21" s="49">
        <v>24.97</v>
      </c>
      <c r="G21" s="13"/>
      <c r="H21" s="13"/>
      <c r="I21" s="13"/>
    </row>
    <row r="22" spans="1:9" x14ac:dyDescent="0.3">
      <c r="A22" s="50" t="s">
        <v>109</v>
      </c>
      <c r="B22" s="51">
        <v>1333686</v>
      </c>
      <c r="C22" s="51">
        <v>1083211</v>
      </c>
      <c r="D22" s="51">
        <v>6346082</v>
      </c>
      <c r="E22" s="51">
        <v>5750002</v>
      </c>
      <c r="F22" s="52">
        <v>-9.39</v>
      </c>
      <c r="G22" s="13"/>
      <c r="H22" s="13"/>
      <c r="I22" s="13"/>
    </row>
    <row r="23" spans="1:9" x14ac:dyDescent="0.3">
      <c r="A23" s="47" t="s">
        <v>110</v>
      </c>
      <c r="B23" s="48">
        <v>165378</v>
      </c>
      <c r="C23" s="48">
        <v>70468</v>
      </c>
      <c r="D23" s="48">
        <v>834935</v>
      </c>
      <c r="E23" s="48">
        <v>433593</v>
      </c>
      <c r="F23" s="49">
        <v>-48.07</v>
      </c>
      <c r="G23" s="13"/>
      <c r="H23" s="13"/>
      <c r="I23" s="13"/>
    </row>
    <row r="24" spans="1:9" x14ac:dyDescent="0.3">
      <c r="A24" s="50" t="s">
        <v>111</v>
      </c>
      <c r="B24" s="51">
        <v>130200</v>
      </c>
      <c r="C24" s="51">
        <v>98354</v>
      </c>
      <c r="D24" s="51">
        <v>654539</v>
      </c>
      <c r="E24" s="51">
        <v>518435</v>
      </c>
      <c r="F24" s="52">
        <v>-20.79</v>
      </c>
      <c r="G24" s="13"/>
      <c r="H24" s="13"/>
      <c r="I24" s="13"/>
    </row>
    <row r="25" spans="1:9" x14ac:dyDescent="0.3">
      <c r="A25" s="47" t="s">
        <v>112</v>
      </c>
      <c r="B25" s="48">
        <v>77039</v>
      </c>
      <c r="C25" s="48">
        <v>34717</v>
      </c>
      <c r="D25" s="48">
        <v>325883</v>
      </c>
      <c r="E25" s="48">
        <v>226639</v>
      </c>
      <c r="F25" s="49">
        <v>-30.45</v>
      </c>
      <c r="G25" s="13"/>
      <c r="H25" s="13"/>
      <c r="I25" s="13"/>
    </row>
    <row r="26" spans="1:9" x14ac:dyDescent="0.3">
      <c r="A26" s="50" t="s">
        <v>113</v>
      </c>
      <c r="B26" s="51">
        <v>95926</v>
      </c>
      <c r="C26" s="51">
        <v>10762</v>
      </c>
      <c r="D26" s="51">
        <v>411759</v>
      </c>
      <c r="E26" s="51">
        <v>197960</v>
      </c>
      <c r="F26" s="52">
        <v>-51.92</v>
      </c>
      <c r="G26" s="13"/>
      <c r="H26" s="13"/>
      <c r="I26" s="13"/>
    </row>
    <row r="27" spans="1:9" x14ac:dyDescent="0.3">
      <c r="A27" s="47" t="s">
        <v>114</v>
      </c>
      <c r="B27" s="48">
        <v>230528</v>
      </c>
      <c r="C27" s="48">
        <v>122830</v>
      </c>
      <c r="D27" s="48">
        <v>940495</v>
      </c>
      <c r="E27" s="48">
        <v>793893</v>
      </c>
      <c r="F27" s="49">
        <v>-15.59</v>
      </c>
      <c r="G27" s="13"/>
      <c r="H27" s="13"/>
      <c r="I27" s="13"/>
    </row>
    <row r="28" spans="1:9" x14ac:dyDescent="0.3">
      <c r="A28" s="50" t="s">
        <v>115</v>
      </c>
      <c r="B28" s="51">
        <v>596678</v>
      </c>
      <c r="C28" s="51">
        <v>484188</v>
      </c>
      <c r="D28" s="51">
        <v>2890008</v>
      </c>
      <c r="E28" s="51">
        <v>2847293</v>
      </c>
      <c r="F28" s="52">
        <v>-1.48</v>
      </c>
      <c r="G28" s="13"/>
      <c r="H28" s="13"/>
      <c r="I28" s="13"/>
    </row>
    <row r="29" spans="1:9" x14ac:dyDescent="0.3">
      <c r="A29" s="47" t="s">
        <v>116</v>
      </c>
      <c r="B29" s="48">
        <v>229485</v>
      </c>
      <c r="C29" s="48">
        <v>186204</v>
      </c>
      <c r="D29" s="48">
        <v>1029832</v>
      </c>
      <c r="E29" s="48">
        <v>920459</v>
      </c>
      <c r="F29" s="49">
        <v>-10.62</v>
      </c>
      <c r="G29" s="13"/>
      <c r="H29" s="13"/>
      <c r="I29" s="13"/>
    </row>
    <row r="30" spans="1:9" x14ac:dyDescent="0.3">
      <c r="A30" s="50" t="s">
        <v>117</v>
      </c>
      <c r="B30" s="51">
        <v>149740</v>
      </c>
      <c r="C30" s="51">
        <v>118366</v>
      </c>
      <c r="D30" s="51">
        <v>735122</v>
      </c>
      <c r="E30" s="51">
        <v>663359</v>
      </c>
      <c r="F30" s="52">
        <v>-9.76</v>
      </c>
      <c r="G30" s="13"/>
      <c r="H30" s="13"/>
      <c r="I30" s="13"/>
    </row>
    <row r="31" spans="1:9" x14ac:dyDescent="0.3">
      <c r="A31" s="47" t="s">
        <v>118</v>
      </c>
      <c r="B31" s="48">
        <v>143451</v>
      </c>
      <c r="C31" s="48">
        <v>113318</v>
      </c>
      <c r="D31" s="48">
        <v>746379</v>
      </c>
      <c r="E31" s="48">
        <v>745585</v>
      </c>
      <c r="F31" s="49">
        <v>-0.11</v>
      </c>
      <c r="G31" s="13"/>
      <c r="H31" s="13"/>
      <c r="I31" s="13"/>
    </row>
    <row r="32" spans="1:9" x14ac:dyDescent="0.3">
      <c r="A32" s="50" t="s">
        <v>119</v>
      </c>
      <c r="B32" s="51">
        <v>7067658</v>
      </c>
      <c r="C32" s="51">
        <v>5507584</v>
      </c>
      <c r="D32" s="51">
        <v>32279224</v>
      </c>
      <c r="E32" s="51">
        <v>29635484</v>
      </c>
      <c r="F32" s="52">
        <v>-8.19</v>
      </c>
      <c r="G32" s="13"/>
      <c r="H32" s="13"/>
      <c r="I32" s="13"/>
    </row>
    <row r="33" spans="1:9" x14ac:dyDescent="0.3">
      <c r="A33" s="47" t="s">
        <v>120</v>
      </c>
      <c r="B33" s="48">
        <v>344924</v>
      </c>
      <c r="C33" s="48">
        <v>279189</v>
      </c>
      <c r="D33" s="48">
        <v>1557710</v>
      </c>
      <c r="E33" s="48">
        <v>1455276</v>
      </c>
      <c r="F33" s="49">
        <v>-6.58</v>
      </c>
      <c r="G33" s="13"/>
      <c r="H33" s="13"/>
      <c r="I33" s="13"/>
    </row>
    <row r="34" spans="1:9" x14ac:dyDescent="0.3">
      <c r="A34" s="50" t="s">
        <v>121</v>
      </c>
      <c r="B34" s="51">
        <v>59640</v>
      </c>
      <c r="C34" s="51">
        <v>36457</v>
      </c>
      <c r="D34" s="51">
        <v>257114</v>
      </c>
      <c r="E34" s="51">
        <v>242778</v>
      </c>
      <c r="F34" s="52">
        <v>-5.58</v>
      </c>
      <c r="G34" s="13"/>
      <c r="H34" s="13"/>
      <c r="I34" s="13"/>
    </row>
    <row r="35" spans="1:9" x14ac:dyDescent="0.3">
      <c r="A35" s="53" t="s">
        <v>122</v>
      </c>
      <c r="B35" s="54">
        <v>25421879</v>
      </c>
      <c r="C35" s="54">
        <v>19445428</v>
      </c>
      <c r="D35" s="54">
        <v>116270025</v>
      </c>
      <c r="E35" s="54">
        <v>104651754</v>
      </c>
      <c r="F35" s="55">
        <v>-9.99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4EAAC-0D7D-413A-956B-FC5C0050DF42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15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107287</v>
      </c>
      <c r="C8" s="51">
        <v>67940</v>
      </c>
      <c r="D8" s="51">
        <v>513048</v>
      </c>
      <c r="E8" s="51">
        <v>461547</v>
      </c>
      <c r="F8" s="52">
        <v>-10.039999999999999</v>
      </c>
      <c r="G8" s="13"/>
      <c r="H8" s="13"/>
      <c r="I8" s="13"/>
    </row>
    <row r="9" spans="1:12" x14ac:dyDescent="0.3">
      <c r="A9" s="47" t="s">
        <v>96</v>
      </c>
      <c r="B9" s="48">
        <v>46331</v>
      </c>
      <c r="C9" s="48">
        <v>29259</v>
      </c>
      <c r="D9" s="48">
        <v>142383</v>
      </c>
      <c r="E9" s="48">
        <v>164688</v>
      </c>
      <c r="F9" s="49">
        <v>15.67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5760136</v>
      </c>
      <c r="C11" s="48">
        <v>5063910</v>
      </c>
      <c r="D11" s="48">
        <v>26851785</v>
      </c>
      <c r="E11" s="48">
        <v>26399839</v>
      </c>
      <c r="F11" s="49">
        <v>-1.68</v>
      </c>
      <c r="G11" s="13"/>
      <c r="H11" s="13"/>
      <c r="I11" s="13"/>
    </row>
    <row r="12" spans="1:12" x14ac:dyDescent="0.3">
      <c r="A12" s="50" t="s">
        <v>99</v>
      </c>
      <c r="B12" s="51">
        <v>30981</v>
      </c>
      <c r="C12" s="51">
        <v>88840</v>
      </c>
      <c r="D12" s="51">
        <v>167088</v>
      </c>
      <c r="E12" s="51">
        <v>243905</v>
      </c>
      <c r="F12" s="52">
        <v>45.97</v>
      </c>
      <c r="G12" s="13"/>
      <c r="H12" s="13"/>
      <c r="I12" s="13"/>
    </row>
    <row r="13" spans="1:12" x14ac:dyDescent="0.3">
      <c r="A13" s="47" t="s">
        <v>100</v>
      </c>
      <c r="B13" s="48">
        <v>47635</v>
      </c>
      <c r="C13" s="48">
        <v>24554</v>
      </c>
      <c r="D13" s="48">
        <v>183239</v>
      </c>
      <c r="E13" s="48">
        <v>136923</v>
      </c>
      <c r="F13" s="49">
        <v>-25.28</v>
      </c>
      <c r="G13" s="13"/>
      <c r="H13" s="13"/>
      <c r="I13" s="13"/>
    </row>
    <row r="14" spans="1:12" x14ac:dyDescent="0.3">
      <c r="A14" s="50" t="s">
        <v>101</v>
      </c>
      <c r="B14" s="51">
        <v>3295287</v>
      </c>
      <c r="C14" s="51">
        <v>2254679</v>
      </c>
      <c r="D14" s="51">
        <v>14700303</v>
      </c>
      <c r="E14" s="51">
        <v>12284163</v>
      </c>
      <c r="F14" s="52">
        <v>-16.440000000000001</v>
      </c>
      <c r="G14" s="13"/>
      <c r="H14" s="13"/>
      <c r="I14" s="13"/>
    </row>
    <row r="15" spans="1:12" x14ac:dyDescent="0.3">
      <c r="A15" s="47" t="s">
        <v>102</v>
      </c>
      <c r="B15" s="48">
        <v>576044</v>
      </c>
      <c r="C15" s="48">
        <v>491187</v>
      </c>
      <c r="D15" s="48">
        <v>2833137</v>
      </c>
      <c r="E15" s="48">
        <v>2520480</v>
      </c>
      <c r="F15" s="49">
        <v>-11.04</v>
      </c>
      <c r="G15" s="13"/>
      <c r="H15" s="13"/>
      <c r="I15" s="13"/>
    </row>
    <row r="16" spans="1:12" x14ac:dyDescent="0.3">
      <c r="A16" s="50" t="s">
        <v>103</v>
      </c>
      <c r="B16" s="51">
        <v>86475</v>
      </c>
      <c r="C16" s="51">
        <v>52566</v>
      </c>
      <c r="D16" s="51">
        <v>370563</v>
      </c>
      <c r="E16" s="51">
        <v>295020</v>
      </c>
      <c r="F16" s="52">
        <v>-20.39</v>
      </c>
      <c r="G16" s="13"/>
      <c r="H16" s="13"/>
      <c r="I16" s="13"/>
    </row>
    <row r="17" spans="1:9" x14ac:dyDescent="0.3">
      <c r="A17" s="47" t="s">
        <v>104</v>
      </c>
      <c r="B17" s="48">
        <v>231830</v>
      </c>
      <c r="C17" s="48">
        <v>122679</v>
      </c>
      <c r="D17" s="48">
        <v>1171576</v>
      </c>
      <c r="E17" s="48">
        <v>803311</v>
      </c>
      <c r="F17" s="49">
        <v>-31.43</v>
      </c>
      <c r="G17" s="13"/>
      <c r="H17" s="13"/>
      <c r="I17" s="13"/>
    </row>
    <row r="18" spans="1:9" x14ac:dyDescent="0.3">
      <c r="A18" s="50" t="s">
        <v>105</v>
      </c>
      <c r="B18" s="51">
        <v>11335</v>
      </c>
      <c r="C18" s="51">
        <v>5071</v>
      </c>
      <c r="D18" s="51">
        <v>50957</v>
      </c>
      <c r="E18" s="51">
        <v>28850</v>
      </c>
      <c r="F18" s="52">
        <v>-43.38</v>
      </c>
      <c r="G18" s="13"/>
      <c r="H18" s="13"/>
      <c r="I18" s="13"/>
    </row>
    <row r="19" spans="1:9" x14ac:dyDescent="0.3">
      <c r="A19" s="47" t="s">
        <v>106</v>
      </c>
      <c r="B19" s="48">
        <v>9065</v>
      </c>
      <c r="C19" s="48">
        <v>9448</v>
      </c>
      <c r="D19" s="48">
        <v>37215</v>
      </c>
      <c r="E19" s="48">
        <v>38310</v>
      </c>
      <c r="F19" s="49">
        <v>2.94</v>
      </c>
      <c r="G19" s="13"/>
      <c r="H19" s="13"/>
      <c r="I19" s="13"/>
    </row>
    <row r="20" spans="1:9" x14ac:dyDescent="0.3">
      <c r="A20" s="50" t="s">
        <v>107</v>
      </c>
      <c r="B20" s="51">
        <v>97537</v>
      </c>
      <c r="C20" s="51">
        <v>85974</v>
      </c>
      <c r="D20" s="51">
        <v>422934</v>
      </c>
      <c r="E20" s="51">
        <v>405511</v>
      </c>
      <c r="F20" s="52">
        <v>-4.12</v>
      </c>
      <c r="G20" s="13"/>
      <c r="H20" s="13"/>
      <c r="I20" s="13"/>
    </row>
    <row r="21" spans="1:9" x14ac:dyDescent="0.3">
      <c r="A21" s="47" t="s">
        <v>108</v>
      </c>
      <c r="B21" s="48">
        <v>52653</v>
      </c>
      <c r="C21" s="48">
        <v>46807</v>
      </c>
      <c r="D21" s="48">
        <v>227646</v>
      </c>
      <c r="E21" s="48">
        <v>249692</v>
      </c>
      <c r="F21" s="49">
        <v>9.68</v>
      </c>
      <c r="G21" s="13"/>
      <c r="H21" s="13"/>
      <c r="I21" s="13"/>
    </row>
    <row r="22" spans="1:9" x14ac:dyDescent="0.3">
      <c r="A22" s="50" t="s">
        <v>109</v>
      </c>
      <c r="B22" s="51">
        <v>950345</v>
      </c>
      <c r="C22" s="51">
        <v>793211</v>
      </c>
      <c r="D22" s="51">
        <v>4434827</v>
      </c>
      <c r="E22" s="51">
        <v>4133610</v>
      </c>
      <c r="F22" s="52">
        <v>-6.79</v>
      </c>
      <c r="G22" s="13"/>
      <c r="H22" s="13"/>
      <c r="I22" s="13"/>
    </row>
    <row r="23" spans="1:9" x14ac:dyDescent="0.3">
      <c r="A23" s="47" t="s">
        <v>110</v>
      </c>
      <c r="B23" s="48">
        <v>117256</v>
      </c>
      <c r="C23" s="48">
        <v>40498</v>
      </c>
      <c r="D23" s="48">
        <v>626322</v>
      </c>
      <c r="E23" s="48">
        <v>270685</v>
      </c>
      <c r="F23" s="49">
        <v>-56.78</v>
      </c>
      <c r="G23" s="13"/>
      <c r="H23" s="13"/>
      <c r="I23" s="13"/>
    </row>
    <row r="24" spans="1:9" x14ac:dyDescent="0.3">
      <c r="A24" s="50" t="s">
        <v>111</v>
      </c>
      <c r="B24" s="51">
        <v>71043</v>
      </c>
      <c r="C24" s="51">
        <v>39059</v>
      </c>
      <c r="D24" s="51">
        <v>364091</v>
      </c>
      <c r="E24" s="51">
        <v>221661</v>
      </c>
      <c r="F24" s="52">
        <v>-39.119999999999997</v>
      </c>
      <c r="G24" s="13"/>
      <c r="H24" s="13"/>
      <c r="I24" s="13"/>
    </row>
    <row r="25" spans="1:9" x14ac:dyDescent="0.3">
      <c r="A25" s="47" t="s">
        <v>112</v>
      </c>
      <c r="B25" s="48">
        <v>14311</v>
      </c>
      <c r="C25" s="48">
        <v>5035</v>
      </c>
      <c r="D25" s="48">
        <v>61372</v>
      </c>
      <c r="E25" s="48">
        <v>40406</v>
      </c>
      <c r="F25" s="49">
        <v>-34.159999999999997</v>
      </c>
      <c r="G25" s="13"/>
      <c r="H25" s="13"/>
      <c r="I25" s="13"/>
    </row>
    <row r="26" spans="1:9" x14ac:dyDescent="0.3">
      <c r="A26" s="50" t="s">
        <v>113</v>
      </c>
      <c r="B26" s="51">
        <v>427</v>
      </c>
      <c r="C26" s="51">
        <v>0</v>
      </c>
      <c r="D26" s="51">
        <v>3473</v>
      </c>
      <c r="E26" s="51">
        <v>493</v>
      </c>
      <c r="F26" s="52">
        <v>-85.8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272614</v>
      </c>
      <c r="C28" s="51">
        <v>212751</v>
      </c>
      <c r="D28" s="51">
        <v>1313845</v>
      </c>
      <c r="E28" s="51">
        <v>1364129</v>
      </c>
      <c r="F28" s="52">
        <v>3.83</v>
      </c>
      <c r="G28" s="13"/>
      <c r="H28" s="13"/>
      <c r="I28" s="13"/>
    </row>
    <row r="29" spans="1:9" x14ac:dyDescent="0.3">
      <c r="A29" s="47" t="s">
        <v>116</v>
      </c>
      <c r="B29" s="48">
        <v>17493</v>
      </c>
      <c r="C29" s="48">
        <v>23359</v>
      </c>
      <c r="D29" s="48">
        <v>69712</v>
      </c>
      <c r="E29" s="48">
        <v>100741</v>
      </c>
      <c r="F29" s="49">
        <v>44.51</v>
      </c>
      <c r="G29" s="13"/>
      <c r="H29" s="13"/>
      <c r="I29" s="13"/>
    </row>
    <row r="30" spans="1:9" x14ac:dyDescent="0.3">
      <c r="A30" s="50" t="s">
        <v>117</v>
      </c>
      <c r="B30" s="51">
        <v>87898</v>
      </c>
      <c r="C30" s="51">
        <v>59978</v>
      </c>
      <c r="D30" s="51">
        <v>438080</v>
      </c>
      <c r="E30" s="51">
        <v>349192</v>
      </c>
      <c r="F30" s="52">
        <v>-20.29</v>
      </c>
      <c r="G30" s="13"/>
      <c r="H30" s="13"/>
      <c r="I30" s="13"/>
    </row>
    <row r="31" spans="1:9" x14ac:dyDescent="0.3">
      <c r="A31" s="47" t="s">
        <v>118</v>
      </c>
      <c r="B31" s="48">
        <v>44045</v>
      </c>
      <c r="C31" s="48">
        <v>37043</v>
      </c>
      <c r="D31" s="48">
        <v>203038</v>
      </c>
      <c r="E31" s="48">
        <v>175382</v>
      </c>
      <c r="F31" s="49">
        <v>-13.62</v>
      </c>
      <c r="G31" s="13"/>
      <c r="H31" s="13"/>
      <c r="I31" s="13"/>
    </row>
    <row r="32" spans="1:9" x14ac:dyDescent="0.3">
      <c r="A32" s="50" t="s">
        <v>119</v>
      </c>
      <c r="B32" s="51">
        <v>5643109</v>
      </c>
      <c r="C32" s="51">
        <v>4579505</v>
      </c>
      <c r="D32" s="51">
        <v>26258196</v>
      </c>
      <c r="E32" s="51">
        <v>24577514</v>
      </c>
      <c r="F32" s="52">
        <v>-6.4</v>
      </c>
      <c r="G32" s="13"/>
      <c r="H32" s="13"/>
      <c r="I32" s="13"/>
    </row>
    <row r="33" spans="1:9" x14ac:dyDescent="0.3">
      <c r="A33" s="47" t="s">
        <v>120</v>
      </c>
      <c r="B33" s="48">
        <v>240699</v>
      </c>
      <c r="C33" s="48">
        <v>209894</v>
      </c>
      <c r="D33" s="48">
        <v>1080247</v>
      </c>
      <c r="E33" s="48">
        <v>1033843</v>
      </c>
      <c r="F33" s="49">
        <v>-4.3</v>
      </c>
      <c r="G33" s="13"/>
      <c r="H33" s="13"/>
      <c r="I33" s="13"/>
    </row>
    <row r="34" spans="1:9" x14ac:dyDescent="0.3">
      <c r="A34" s="50" t="s">
        <v>121</v>
      </c>
      <c r="B34" s="51">
        <v>31222</v>
      </c>
      <c r="C34" s="51">
        <v>22348</v>
      </c>
      <c r="D34" s="51">
        <v>135996</v>
      </c>
      <c r="E34" s="51">
        <v>127595</v>
      </c>
      <c r="F34" s="52">
        <v>-6.18</v>
      </c>
      <c r="G34" s="13"/>
      <c r="H34" s="13"/>
      <c r="I34" s="13"/>
    </row>
    <row r="35" spans="1:9" x14ac:dyDescent="0.3">
      <c r="A35" s="53" t="s">
        <v>122</v>
      </c>
      <c r="B35" s="54">
        <v>17843058</v>
      </c>
      <c r="C35" s="54">
        <v>14365595</v>
      </c>
      <c r="D35" s="54">
        <v>82661088</v>
      </c>
      <c r="E35" s="54">
        <v>76427490</v>
      </c>
      <c r="F35" s="55">
        <v>-7.54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6AAA9-A9A6-40D7-8B56-F82518D2F2D7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131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3552</v>
      </c>
      <c r="C7" s="48">
        <v>2519</v>
      </c>
      <c r="D7" s="48">
        <v>12614</v>
      </c>
      <c r="E7" s="48">
        <v>11472</v>
      </c>
      <c r="F7" s="49">
        <v>-9.0500000000000007</v>
      </c>
      <c r="G7" s="13"/>
      <c r="H7" s="13"/>
      <c r="I7" s="13"/>
    </row>
    <row r="8" spans="1:12" x14ac:dyDescent="0.3">
      <c r="A8" s="50" t="s">
        <v>95</v>
      </c>
      <c r="B8" s="51">
        <v>181</v>
      </c>
      <c r="C8" s="51">
        <v>6</v>
      </c>
      <c r="D8" s="51">
        <v>403</v>
      </c>
      <c r="E8" s="51">
        <v>81</v>
      </c>
      <c r="F8" s="52">
        <v>-79.91</v>
      </c>
      <c r="G8" s="13"/>
      <c r="H8" s="13"/>
      <c r="I8" s="13"/>
    </row>
    <row r="9" spans="1:12" x14ac:dyDescent="0.3">
      <c r="A9" s="47" t="s">
        <v>96</v>
      </c>
      <c r="B9" s="48">
        <v>292</v>
      </c>
      <c r="C9" s="48">
        <v>311</v>
      </c>
      <c r="D9" s="48">
        <v>1047</v>
      </c>
      <c r="E9" s="48">
        <v>1213</v>
      </c>
      <c r="F9" s="49">
        <v>15.81</v>
      </c>
      <c r="G9" s="13"/>
      <c r="H9" s="13"/>
      <c r="I9" s="13"/>
    </row>
    <row r="10" spans="1:12" x14ac:dyDescent="0.3">
      <c r="A10" s="50" t="s">
        <v>97</v>
      </c>
      <c r="B10" s="51">
        <v>778</v>
      </c>
      <c r="C10" s="51">
        <v>1954</v>
      </c>
      <c r="D10" s="51">
        <v>6273</v>
      </c>
      <c r="E10" s="51">
        <v>9202</v>
      </c>
      <c r="F10" s="52">
        <v>46.69</v>
      </c>
      <c r="G10" s="13"/>
      <c r="H10" s="13"/>
      <c r="I10" s="13"/>
    </row>
    <row r="11" spans="1:12" x14ac:dyDescent="0.3">
      <c r="A11" s="47" t="s">
        <v>98</v>
      </c>
      <c r="B11" s="48">
        <v>40</v>
      </c>
      <c r="C11" s="48">
        <v>36</v>
      </c>
      <c r="D11" s="48">
        <v>237</v>
      </c>
      <c r="E11" s="48">
        <v>217</v>
      </c>
      <c r="F11" s="49">
        <v>-8.23</v>
      </c>
      <c r="G11" s="13"/>
      <c r="H11" s="13"/>
      <c r="I11" s="13"/>
    </row>
    <row r="12" spans="1:12" x14ac:dyDescent="0.3">
      <c r="A12" s="50" t="s">
        <v>99</v>
      </c>
      <c r="B12" s="51">
        <v>1215</v>
      </c>
      <c r="C12" s="51">
        <v>985</v>
      </c>
      <c r="D12" s="51">
        <v>5577</v>
      </c>
      <c r="E12" s="51">
        <v>4948</v>
      </c>
      <c r="F12" s="52">
        <v>-11.28</v>
      </c>
      <c r="G12" s="13"/>
      <c r="H12" s="13"/>
      <c r="I12" s="13"/>
    </row>
    <row r="13" spans="1:12" x14ac:dyDescent="0.3">
      <c r="A13" s="47" t="s">
        <v>100</v>
      </c>
      <c r="B13" s="48">
        <v>302</v>
      </c>
      <c r="C13" s="48">
        <v>218</v>
      </c>
      <c r="D13" s="48">
        <v>998</v>
      </c>
      <c r="E13" s="48">
        <v>891</v>
      </c>
      <c r="F13" s="49">
        <v>-10.78</v>
      </c>
      <c r="G13" s="13"/>
      <c r="H13" s="13"/>
      <c r="I13" s="13"/>
    </row>
    <row r="14" spans="1:12" x14ac:dyDescent="0.3">
      <c r="A14" s="50" t="s">
        <v>101</v>
      </c>
      <c r="B14" s="51">
        <v>451</v>
      </c>
      <c r="C14" s="51">
        <v>188</v>
      </c>
      <c r="D14" s="51">
        <v>1854</v>
      </c>
      <c r="E14" s="51">
        <v>1056</v>
      </c>
      <c r="F14" s="52">
        <v>-43.03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35</v>
      </c>
      <c r="C16" s="51">
        <v>0</v>
      </c>
      <c r="D16" s="51">
        <v>186</v>
      </c>
      <c r="E16" s="51">
        <v>155</v>
      </c>
      <c r="F16" s="52">
        <v>-16.399999999999999</v>
      </c>
      <c r="G16" s="13"/>
      <c r="H16" s="13"/>
      <c r="I16" s="13"/>
    </row>
    <row r="17" spans="1:9" x14ac:dyDescent="0.3">
      <c r="A17" s="47" t="s">
        <v>104</v>
      </c>
      <c r="B17" s="48">
        <v>345</v>
      </c>
      <c r="C17" s="48">
        <v>298</v>
      </c>
      <c r="D17" s="48">
        <v>1344</v>
      </c>
      <c r="E17" s="48">
        <v>1338</v>
      </c>
      <c r="F17" s="49">
        <v>-0.42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13</v>
      </c>
      <c r="C19" s="48">
        <v>47</v>
      </c>
      <c r="D19" s="48">
        <v>55</v>
      </c>
      <c r="E19" s="48">
        <v>78</v>
      </c>
      <c r="F19" s="49">
        <v>41.64</v>
      </c>
      <c r="G19" s="13"/>
      <c r="H19" s="13"/>
      <c r="I19" s="13"/>
    </row>
    <row r="20" spans="1:9" x14ac:dyDescent="0.3">
      <c r="A20" s="50" t="s">
        <v>107</v>
      </c>
      <c r="B20" s="51">
        <v>393</v>
      </c>
      <c r="C20" s="51">
        <v>3434</v>
      </c>
      <c r="D20" s="51">
        <v>3139</v>
      </c>
      <c r="E20" s="51">
        <v>5920</v>
      </c>
      <c r="F20" s="52">
        <v>88.62</v>
      </c>
      <c r="G20" s="13"/>
      <c r="H20" s="13"/>
      <c r="I20" s="13"/>
    </row>
    <row r="21" spans="1:9" x14ac:dyDescent="0.3">
      <c r="A21" s="47" t="s">
        <v>108</v>
      </c>
      <c r="B21" s="48">
        <v>23</v>
      </c>
      <c r="C21" s="48">
        <v>18</v>
      </c>
      <c r="D21" s="48">
        <v>106</v>
      </c>
      <c r="E21" s="48">
        <v>80</v>
      </c>
      <c r="F21" s="49">
        <v>-24.58</v>
      </c>
      <c r="G21" s="13"/>
      <c r="H21" s="13"/>
      <c r="I21" s="13"/>
    </row>
    <row r="22" spans="1:9" x14ac:dyDescent="0.3">
      <c r="A22" s="50" t="s">
        <v>109</v>
      </c>
      <c r="B22" s="51">
        <v>192</v>
      </c>
      <c r="C22" s="51">
        <v>185</v>
      </c>
      <c r="D22" s="51">
        <v>380</v>
      </c>
      <c r="E22" s="51">
        <v>370</v>
      </c>
      <c r="F22" s="52">
        <v>-2.52</v>
      </c>
      <c r="G22" s="13"/>
      <c r="H22" s="13"/>
      <c r="I22" s="13"/>
    </row>
    <row r="23" spans="1:9" x14ac:dyDescent="0.3">
      <c r="A23" s="47" t="s">
        <v>110</v>
      </c>
      <c r="B23" s="48">
        <v>39</v>
      </c>
      <c r="C23" s="48">
        <v>50</v>
      </c>
      <c r="D23" s="48">
        <v>195</v>
      </c>
      <c r="E23" s="48">
        <v>115</v>
      </c>
      <c r="F23" s="49">
        <v>-40.97</v>
      </c>
      <c r="G23" s="13"/>
      <c r="H23" s="13"/>
      <c r="I23" s="13"/>
    </row>
    <row r="24" spans="1:9" x14ac:dyDescent="0.3">
      <c r="A24" s="50" t="s">
        <v>111</v>
      </c>
      <c r="B24" s="51">
        <v>168</v>
      </c>
      <c r="C24" s="51">
        <v>146</v>
      </c>
      <c r="D24" s="51">
        <v>701</v>
      </c>
      <c r="E24" s="51">
        <v>775</v>
      </c>
      <c r="F24" s="52">
        <v>10.65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135</v>
      </c>
      <c r="C26" s="51">
        <v>66</v>
      </c>
      <c r="D26" s="51">
        <v>315</v>
      </c>
      <c r="E26" s="51">
        <v>235</v>
      </c>
      <c r="F26" s="52">
        <v>-25.25</v>
      </c>
      <c r="G26" s="13"/>
      <c r="H26" s="13"/>
      <c r="I26" s="13"/>
    </row>
    <row r="27" spans="1:9" x14ac:dyDescent="0.3">
      <c r="A27" s="47" t="s">
        <v>114</v>
      </c>
      <c r="B27" s="48">
        <v>1816</v>
      </c>
      <c r="C27" s="48">
        <v>1771</v>
      </c>
      <c r="D27" s="48">
        <v>11812</v>
      </c>
      <c r="E27" s="48">
        <v>9883</v>
      </c>
      <c r="F27" s="49">
        <v>-16.329999999999998</v>
      </c>
      <c r="G27" s="13"/>
      <c r="H27" s="13"/>
      <c r="I27" s="13"/>
    </row>
    <row r="28" spans="1:9" x14ac:dyDescent="0.3">
      <c r="A28" s="50" t="s">
        <v>115</v>
      </c>
      <c r="B28" s="51">
        <v>595</v>
      </c>
      <c r="C28" s="51">
        <v>782</v>
      </c>
      <c r="D28" s="51">
        <v>2139</v>
      </c>
      <c r="E28" s="51">
        <v>2363</v>
      </c>
      <c r="F28" s="52">
        <v>10.48</v>
      </c>
      <c r="G28" s="13"/>
      <c r="H28" s="13"/>
      <c r="I28" s="13"/>
    </row>
    <row r="29" spans="1:9" x14ac:dyDescent="0.3">
      <c r="A29" s="47" t="s">
        <v>116</v>
      </c>
      <c r="B29" s="48">
        <v>281</v>
      </c>
      <c r="C29" s="48">
        <v>611</v>
      </c>
      <c r="D29" s="48">
        <v>1592</v>
      </c>
      <c r="E29" s="48">
        <v>2591</v>
      </c>
      <c r="F29" s="49">
        <v>62.76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368</v>
      </c>
      <c r="C31" s="48">
        <v>147</v>
      </c>
      <c r="D31" s="48">
        <v>1317</v>
      </c>
      <c r="E31" s="48">
        <v>492</v>
      </c>
      <c r="F31" s="49">
        <v>-62.69</v>
      </c>
      <c r="G31" s="13"/>
      <c r="H31" s="13"/>
      <c r="I31" s="13"/>
    </row>
    <row r="32" spans="1:9" x14ac:dyDescent="0.3">
      <c r="A32" s="50" t="s">
        <v>119</v>
      </c>
      <c r="B32" s="51">
        <v>83</v>
      </c>
      <c r="C32" s="51">
        <v>122</v>
      </c>
      <c r="D32" s="51">
        <v>943</v>
      </c>
      <c r="E32" s="51">
        <v>940</v>
      </c>
      <c r="F32" s="52">
        <v>-0.31</v>
      </c>
      <c r="G32" s="13"/>
      <c r="H32" s="13"/>
      <c r="I32" s="13"/>
    </row>
    <row r="33" spans="1:9" x14ac:dyDescent="0.3">
      <c r="A33" s="47" t="s">
        <v>120</v>
      </c>
      <c r="B33" s="48">
        <v>4846</v>
      </c>
      <c r="C33" s="48">
        <v>2989</v>
      </c>
      <c r="D33" s="48">
        <v>24170</v>
      </c>
      <c r="E33" s="48">
        <v>13142</v>
      </c>
      <c r="F33" s="49">
        <v>-45.63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16143</v>
      </c>
      <c r="C35" s="54">
        <v>16885</v>
      </c>
      <c r="D35" s="54">
        <v>77398</v>
      </c>
      <c r="E35" s="54">
        <v>67559</v>
      </c>
      <c r="F35" s="55">
        <v>-12.71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7727F-00A5-4E8C-AB1B-DC3F0247D4B1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132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3750</v>
      </c>
      <c r="C7" s="48">
        <v>1849</v>
      </c>
      <c r="D7" s="48">
        <v>18850</v>
      </c>
      <c r="E7" s="48">
        <v>13859</v>
      </c>
      <c r="F7" s="49">
        <v>-26.48</v>
      </c>
      <c r="G7" s="13"/>
      <c r="H7" s="13"/>
      <c r="I7" s="13"/>
    </row>
    <row r="8" spans="1:12" x14ac:dyDescent="0.3">
      <c r="A8" s="50" t="s">
        <v>95</v>
      </c>
      <c r="B8" s="51">
        <v>1919</v>
      </c>
      <c r="C8" s="51">
        <v>982</v>
      </c>
      <c r="D8" s="51">
        <v>7032</v>
      </c>
      <c r="E8" s="51">
        <v>6496</v>
      </c>
      <c r="F8" s="52">
        <v>-7.62</v>
      </c>
      <c r="G8" s="13"/>
      <c r="H8" s="13"/>
      <c r="I8" s="13"/>
    </row>
    <row r="9" spans="1:12" x14ac:dyDescent="0.3">
      <c r="A9" s="47" t="s">
        <v>96</v>
      </c>
      <c r="B9" s="48">
        <v>5454</v>
      </c>
      <c r="C9" s="48">
        <v>2854</v>
      </c>
      <c r="D9" s="48">
        <v>26434</v>
      </c>
      <c r="E9" s="48">
        <v>18691</v>
      </c>
      <c r="F9" s="49">
        <v>-29.29</v>
      </c>
      <c r="G9" s="13"/>
      <c r="H9" s="13"/>
      <c r="I9" s="13"/>
    </row>
    <row r="10" spans="1:12" x14ac:dyDescent="0.3">
      <c r="A10" s="50" t="s">
        <v>97</v>
      </c>
      <c r="B10" s="51">
        <v>4029</v>
      </c>
      <c r="C10" s="51">
        <v>5295</v>
      </c>
      <c r="D10" s="51">
        <v>19125</v>
      </c>
      <c r="E10" s="51">
        <v>23570</v>
      </c>
      <c r="F10" s="52">
        <v>23.24</v>
      </c>
      <c r="G10" s="13"/>
      <c r="H10" s="13"/>
      <c r="I10" s="13"/>
    </row>
    <row r="11" spans="1:12" x14ac:dyDescent="0.3">
      <c r="A11" s="47" t="s">
        <v>98</v>
      </c>
      <c r="B11" s="48">
        <v>219236</v>
      </c>
      <c r="C11" s="48">
        <v>154722</v>
      </c>
      <c r="D11" s="48">
        <v>1091452</v>
      </c>
      <c r="E11" s="48">
        <v>850764</v>
      </c>
      <c r="F11" s="49">
        <v>-22.05</v>
      </c>
      <c r="G11" s="13"/>
      <c r="H11" s="13"/>
      <c r="I11" s="13"/>
    </row>
    <row r="12" spans="1:12" x14ac:dyDescent="0.3">
      <c r="A12" s="50" t="s">
        <v>99</v>
      </c>
      <c r="B12" s="51">
        <v>12798</v>
      </c>
      <c r="C12" s="51">
        <v>4871</v>
      </c>
      <c r="D12" s="51">
        <v>34736</v>
      </c>
      <c r="E12" s="51">
        <v>28329</v>
      </c>
      <c r="F12" s="52">
        <v>-18.440000000000001</v>
      </c>
      <c r="G12" s="13"/>
      <c r="H12" s="13"/>
      <c r="I12" s="13"/>
    </row>
    <row r="13" spans="1:12" x14ac:dyDescent="0.3">
      <c r="A13" s="47" t="s">
        <v>100</v>
      </c>
      <c r="B13" s="48">
        <v>27351</v>
      </c>
      <c r="C13" s="48">
        <v>1257</v>
      </c>
      <c r="D13" s="48">
        <v>88085</v>
      </c>
      <c r="E13" s="48">
        <v>17396</v>
      </c>
      <c r="F13" s="49">
        <v>-80.25</v>
      </c>
      <c r="G13" s="13"/>
      <c r="H13" s="13"/>
      <c r="I13" s="13"/>
    </row>
    <row r="14" spans="1:12" x14ac:dyDescent="0.3">
      <c r="A14" s="50" t="s">
        <v>101</v>
      </c>
      <c r="B14" s="51">
        <v>190513</v>
      </c>
      <c r="C14" s="51">
        <v>56591</v>
      </c>
      <c r="D14" s="51">
        <v>675742</v>
      </c>
      <c r="E14" s="51">
        <v>417989</v>
      </c>
      <c r="F14" s="52">
        <v>-38.14</v>
      </c>
      <c r="G14" s="13"/>
      <c r="H14" s="13"/>
      <c r="I14" s="13"/>
    </row>
    <row r="15" spans="1:12" x14ac:dyDescent="0.3">
      <c r="A15" s="47" t="s">
        <v>102</v>
      </c>
      <c r="B15" s="48">
        <v>11046</v>
      </c>
      <c r="C15" s="48">
        <v>9318</v>
      </c>
      <c r="D15" s="48">
        <v>48191</v>
      </c>
      <c r="E15" s="48">
        <v>45659</v>
      </c>
      <c r="F15" s="49">
        <v>-5.25</v>
      </c>
      <c r="G15" s="13"/>
      <c r="H15" s="13"/>
      <c r="I15" s="13"/>
    </row>
    <row r="16" spans="1:12" x14ac:dyDescent="0.3">
      <c r="A16" s="50" t="s">
        <v>103</v>
      </c>
      <c r="B16" s="51">
        <v>16573</v>
      </c>
      <c r="C16" s="51">
        <v>16573</v>
      </c>
      <c r="D16" s="51">
        <v>74387</v>
      </c>
      <c r="E16" s="51">
        <v>68727</v>
      </c>
      <c r="F16" s="52">
        <v>-7.61</v>
      </c>
      <c r="G16" s="13"/>
      <c r="H16" s="13"/>
      <c r="I16" s="13"/>
    </row>
    <row r="17" spans="1:9" x14ac:dyDescent="0.3">
      <c r="A17" s="47" t="s">
        <v>104</v>
      </c>
      <c r="B17" s="48">
        <v>1568</v>
      </c>
      <c r="C17" s="48">
        <v>2241</v>
      </c>
      <c r="D17" s="48">
        <v>6765</v>
      </c>
      <c r="E17" s="48">
        <v>11940</v>
      </c>
      <c r="F17" s="49">
        <v>76.5</v>
      </c>
      <c r="G17" s="13"/>
      <c r="H17" s="13"/>
      <c r="I17" s="13"/>
    </row>
    <row r="18" spans="1:9" x14ac:dyDescent="0.3">
      <c r="A18" s="50" t="s">
        <v>105</v>
      </c>
      <c r="B18" s="51">
        <v>77597</v>
      </c>
      <c r="C18" s="51">
        <v>36384</v>
      </c>
      <c r="D18" s="51">
        <v>354027</v>
      </c>
      <c r="E18" s="51">
        <v>277347</v>
      </c>
      <c r="F18" s="52">
        <v>-21.66</v>
      </c>
      <c r="G18" s="13"/>
      <c r="H18" s="13"/>
      <c r="I18" s="13"/>
    </row>
    <row r="19" spans="1:9" x14ac:dyDescent="0.3">
      <c r="A19" s="47" t="s">
        <v>106</v>
      </c>
      <c r="B19" s="48">
        <v>1230</v>
      </c>
      <c r="C19" s="48">
        <v>581</v>
      </c>
      <c r="D19" s="48">
        <v>4727</v>
      </c>
      <c r="E19" s="48">
        <v>3715</v>
      </c>
      <c r="F19" s="49">
        <v>-21.41</v>
      </c>
      <c r="G19" s="13"/>
      <c r="H19" s="13"/>
      <c r="I19" s="13"/>
    </row>
    <row r="20" spans="1:9" x14ac:dyDescent="0.3">
      <c r="A20" s="50" t="s">
        <v>107</v>
      </c>
      <c r="B20" s="51">
        <v>1125</v>
      </c>
      <c r="C20" s="51">
        <v>0</v>
      </c>
      <c r="D20" s="51">
        <v>7704</v>
      </c>
      <c r="E20" s="51">
        <v>0</v>
      </c>
      <c r="F20" s="52">
        <v>-100</v>
      </c>
      <c r="G20" s="13"/>
      <c r="H20" s="13"/>
      <c r="I20" s="13"/>
    </row>
    <row r="21" spans="1:9" x14ac:dyDescent="0.3">
      <c r="A21" s="47" t="s">
        <v>108</v>
      </c>
      <c r="B21" s="48">
        <v>14910</v>
      </c>
      <c r="C21" s="48">
        <v>10046</v>
      </c>
      <c r="D21" s="48">
        <v>92093</v>
      </c>
      <c r="E21" s="48">
        <v>61967</v>
      </c>
      <c r="F21" s="49">
        <v>-32.71</v>
      </c>
      <c r="G21" s="13"/>
      <c r="H21" s="13"/>
      <c r="I21" s="13"/>
    </row>
    <row r="22" spans="1:9" x14ac:dyDescent="0.3">
      <c r="A22" s="50" t="s">
        <v>109</v>
      </c>
      <c r="B22" s="51">
        <v>184300</v>
      </c>
      <c r="C22" s="51">
        <v>199984</v>
      </c>
      <c r="D22" s="51">
        <v>1018569</v>
      </c>
      <c r="E22" s="51">
        <v>1047498</v>
      </c>
      <c r="F22" s="52">
        <v>2.84</v>
      </c>
      <c r="G22" s="13"/>
      <c r="H22" s="13"/>
      <c r="I22" s="13"/>
    </row>
    <row r="23" spans="1:9" x14ac:dyDescent="0.3">
      <c r="A23" s="47" t="s">
        <v>110</v>
      </c>
      <c r="B23" s="48">
        <v>11088</v>
      </c>
      <c r="C23" s="48">
        <v>4734</v>
      </c>
      <c r="D23" s="48">
        <v>45143</v>
      </c>
      <c r="E23" s="48">
        <v>32794</v>
      </c>
      <c r="F23" s="49">
        <v>-27.36</v>
      </c>
      <c r="G23" s="13"/>
      <c r="H23" s="13"/>
      <c r="I23" s="13"/>
    </row>
    <row r="24" spans="1:9" x14ac:dyDescent="0.3">
      <c r="A24" s="50" t="s">
        <v>111</v>
      </c>
      <c r="B24" s="51">
        <v>2695</v>
      </c>
      <c r="C24" s="51">
        <v>2900</v>
      </c>
      <c r="D24" s="51">
        <v>12947</v>
      </c>
      <c r="E24" s="51">
        <v>11807</v>
      </c>
      <c r="F24" s="52">
        <v>-8.81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1195</v>
      </c>
      <c r="D25" s="48">
        <v>1382</v>
      </c>
      <c r="E25" s="48">
        <v>1336</v>
      </c>
      <c r="F25" s="49">
        <v>-3.33</v>
      </c>
      <c r="G25" s="13"/>
      <c r="H25" s="13"/>
      <c r="I25" s="13"/>
    </row>
    <row r="26" spans="1:9" x14ac:dyDescent="0.3">
      <c r="A26" s="50" t="s">
        <v>113</v>
      </c>
      <c r="B26" s="51">
        <v>2078</v>
      </c>
      <c r="C26" s="51">
        <v>633</v>
      </c>
      <c r="D26" s="51">
        <v>11993</v>
      </c>
      <c r="E26" s="51">
        <v>7402</v>
      </c>
      <c r="F26" s="52">
        <v>-38.28</v>
      </c>
      <c r="G26" s="13"/>
      <c r="H26" s="13"/>
      <c r="I26" s="13"/>
    </row>
    <row r="27" spans="1:9" x14ac:dyDescent="0.3">
      <c r="A27" s="47" t="s">
        <v>114</v>
      </c>
      <c r="B27" s="48">
        <v>1640</v>
      </c>
      <c r="C27" s="48">
        <v>2453</v>
      </c>
      <c r="D27" s="48">
        <v>10090</v>
      </c>
      <c r="E27" s="48">
        <v>8901</v>
      </c>
      <c r="F27" s="49">
        <v>-11.78</v>
      </c>
      <c r="G27" s="13"/>
      <c r="H27" s="13"/>
      <c r="I27" s="13"/>
    </row>
    <row r="28" spans="1:9" x14ac:dyDescent="0.3">
      <c r="A28" s="50" t="s">
        <v>115</v>
      </c>
      <c r="B28" s="51">
        <v>40900</v>
      </c>
      <c r="C28" s="51">
        <v>33103</v>
      </c>
      <c r="D28" s="51">
        <v>289058</v>
      </c>
      <c r="E28" s="51">
        <v>232511</v>
      </c>
      <c r="F28" s="52">
        <v>-19.559999999999999</v>
      </c>
      <c r="G28" s="13"/>
      <c r="H28" s="13"/>
      <c r="I28" s="13"/>
    </row>
    <row r="29" spans="1:9" x14ac:dyDescent="0.3">
      <c r="A29" s="47" t="s">
        <v>116</v>
      </c>
      <c r="B29" s="48">
        <v>3140</v>
      </c>
      <c r="C29" s="48">
        <v>1652</v>
      </c>
      <c r="D29" s="48">
        <v>9091</v>
      </c>
      <c r="E29" s="48">
        <v>10094</v>
      </c>
      <c r="F29" s="49">
        <v>11.03</v>
      </c>
      <c r="G29" s="13"/>
      <c r="H29" s="13"/>
      <c r="I29" s="13"/>
    </row>
    <row r="30" spans="1:9" x14ac:dyDescent="0.3">
      <c r="A30" s="50" t="s">
        <v>117</v>
      </c>
      <c r="B30" s="51">
        <v>3419</v>
      </c>
      <c r="C30" s="51">
        <v>0</v>
      </c>
      <c r="D30" s="51">
        <v>13630</v>
      </c>
      <c r="E30" s="51">
        <v>1333</v>
      </c>
      <c r="F30" s="52">
        <v>-90.22</v>
      </c>
      <c r="G30" s="13"/>
      <c r="H30" s="13"/>
      <c r="I30" s="13"/>
    </row>
    <row r="31" spans="1:9" x14ac:dyDescent="0.3">
      <c r="A31" s="47" t="s">
        <v>118</v>
      </c>
      <c r="B31" s="48">
        <v>4940</v>
      </c>
      <c r="C31" s="48">
        <v>2689</v>
      </c>
      <c r="D31" s="48">
        <v>24912</v>
      </c>
      <c r="E31" s="48">
        <v>26765</v>
      </c>
      <c r="F31" s="49">
        <v>7.44</v>
      </c>
      <c r="G31" s="13"/>
      <c r="H31" s="13"/>
      <c r="I31" s="13"/>
    </row>
    <row r="32" spans="1:9" x14ac:dyDescent="0.3">
      <c r="A32" s="50" t="s">
        <v>119</v>
      </c>
      <c r="B32" s="51">
        <v>30136</v>
      </c>
      <c r="C32" s="51">
        <v>23237</v>
      </c>
      <c r="D32" s="51">
        <v>142294</v>
      </c>
      <c r="E32" s="51">
        <v>122545</v>
      </c>
      <c r="F32" s="52">
        <v>-13.88</v>
      </c>
      <c r="G32" s="13"/>
      <c r="H32" s="13"/>
      <c r="I32" s="13"/>
    </row>
    <row r="33" spans="1:9" x14ac:dyDescent="0.3">
      <c r="A33" s="47" t="s">
        <v>120</v>
      </c>
      <c r="B33" s="48">
        <v>13198</v>
      </c>
      <c r="C33" s="48">
        <v>10782</v>
      </c>
      <c r="D33" s="48">
        <v>57853</v>
      </c>
      <c r="E33" s="48">
        <v>46981</v>
      </c>
      <c r="F33" s="49">
        <v>-18.79</v>
      </c>
      <c r="G33" s="13"/>
      <c r="H33" s="13"/>
      <c r="I33" s="13"/>
    </row>
    <row r="34" spans="1:9" x14ac:dyDescent="0.3">
      <c r="A34" s="50" t="s">
        <v>121</v>
      </c>
      <c r="B34" s="51">
        <v>210</v>
      </c>
      <c r="C34" s="51">
        <v>371</v>
      </c>
      <c r="D34" s="51">
        <v>2261</v>
      </c>
      <c r="E34" s="51">
        <v>2156</v>
      </c>
      <c r="F34" s="52">
        <v>-4.6399999999999997</v>
      </c>
      <c r="G34" s="13"/>
      <c r="H34" s="13"/>
      <c r="I34" s="13"/>
    </row>
    <row r="35" spans="1:9" x14ac:dyDescent="0.3">
      <c r="A35" s="53" t="s">
        <v>122</v>
      </c>
      <c r="B35" s="54">
        <v>886843</v>
      </c>
      <c r="C35" s="54">
        <v>587297</v>
      </c>
      <c r="D35" s="54">
        <v>4188573</v>
      </c>
      <c r="E35" s="54">
        <v>3398572</v>
      </c>
      <c r="F35" s="55">
        <v>-18.86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7B736-ED99-4508-B71A-8F47C0B7A6EE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133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3095</v>
      </c>
      <c r="C7" s="48">
        <v>1490</v>
      </c>
      <c r="D7" s="48">
        <v>12294</v>
      </c>
      <c r="E7" s="48">
        <v>10523</v>
      </c>
      <c r="F7" s="49">
        <v>-14.41</v>
      </c>
      <c r="G7" s="13"/>
      <c r="H7" s="13"/>
      <c r="I7" s="13"/>
    </row>
    <row r="8" spans="1:12" x14ac:dyDescent="0.3">
      <c r="A8" s="50" t="s">
        <v>95</v>
      </c>
      <c r="B8" s="51">
        <v>344</v>
      </c>
      <c r="C8" s="51">
        <v>95</v>
      </c>
      <c r="D8" s="51">
        <v>1340</v>
      </c>
      <c r="E8" s="51">
        <v>95</v>
      </c>
      <c r="F8" s="52">
        <v>-92.91</v>
      </c>
      <c r="G8" s="13"/>
      <c r="H8" s="13"/>
      <c r="I8" s="13"/>
    </row>
    <row r="9" spans="1:12" x14ac:dyDescent="0.3">
      <c r="A9" s="47" t="s">
        <v>96</v>
      </c>
      <c r="B9" s="48">
        <v>2505</v>
      </c>
      <c r="C9" s="48">
        <v>1345</v>
      </c>
      <c r="D9" s="48">
        <v>12448</v>
      </c>
      <c r="E9" s="48">
        <v>10957</v>
      </c>
      <c r="F9" s="49">
        <v>-11.98</v>
      </c>
      <c r="G9" s="13"/>
      <c r="H9" s="13"/>
      <c r="I9" s="13"/>
    </row>
    <row r="10" spans="1:12" x14ac:dyDescent="0.3">
      <c r="A10" s="50" t="s">
        <v>97</v>
      </c>
      <c r="B10" s="51">
        <v>583</v>
      </c>
      <c r="C10" s="51">
        <v>1293</v>
      </c>
      <c r="D10" s="51">
        <v>4361</v>
      </c>
      <c r="E10" s="51">
        <v>8095</v>
      </c>
      <c r="F10" s="52">
        <v>85.62</v>
      </c>
      <c r="G10" s="13"/>
      <c r="H10" s="13"/>
      <c r="I10" s="13"/>
    </row>
    <row r="11" spans="1:12" x14ac:dyDescent="0.3">
      <c r="A11" s="47" t="s">
        <v>98</v>
      </c>
      <c r="B11" s="48">
        <v>204075</v>
      </c>
      <c r="C11" s="48">
        <v>138405</v>
      </c>
      <c r="D11" s="48">
        <v>1004748</v>
      </c>
      <c r="E11" s="48">
        <v>783699</v>
      </c>
      <c r="F11" s="49">
        <v>-22</v>
      </c>
      <c r="G11" s="13"/>
      <c r="H11" s="13"/>
      <c r="I11" s="13"/>
    </row>
    <row r="12" spans="1:12" x14ac:dyDescent="0.3">
      <c r="A12" s="50" t="s">
        <v>99</v>
      </c>
      <c r="B12" s="51">
        <v>1159</v>
      </c>
      <c r="C12" s="51">
        <v>667</v>
      </c>
      <c r="D12" s="51">
        <v>4857</v>
      </c>
      <c r="E12" s="51">
        <v>6610</v>
      </c>
      <c r="F12" s="52">
        <v>36.090000000000003</v>
      </c>
      <c r="G12" s="13"/>
      <c r="H12" s="13"/>
      <c r="I12" s="13"/>
    </row>
    <row r="13" spans="1:12" x14ac:dyDescent="0.3">
      <c r="A13" s="47" t="s">
        <v>100</v>
      </c>
      <c r="B13" s="48">
        <v>635</v>
      </c>
      <c r="C13" s="48">
        <v>114</v>
      </c>
      <c r="D13" s="48">
        <v>2099</v>
      </c>
      <c r="E13" s="48">
        <v>1468</v>
      </c>
      <c r="F13" s="49">
        <v>-30.06</v>
      </c>
      <c r="G13" s="13"/>
      <c r="H13" s="13"/>
      <c r="I13" s="13"/>
    </row>
    <row r="14" spans="1:12" x14ac:dyDescent="0.3">
      <c r="A14" s="50" t="s">
        <v>101</v>
      </c>
      <c r="B14" s="51">
        <v>154523</v>
      </c>
      <c r="C14" s="51">
        <v>46290</v>
      </c>
      <c r="D14" s="51">
        <v>565594</v>
      </c>
      <c r="E14" s="51">
        <v>359600</v>
      </c>
      <c r="F14" s="52">
        <v>-36.42</v>
      </c>
      <c r="G14" s="13"/>
      <c r="H14" s="13"/>
      <c r="I14" s="13"/>
    </row>
    <row r="15" spans="1:12" x14ac:dyDescent="0.3">
      <c r="A15" s="47" t="s">
        <v>102</v>
      </c>
      <c r="B15" s="48">
        <v>5873</v>
      </c>
      <c r="C15" s="48">
        <v>4939</v>
      </c>
      <c r="D15" s="48">
        <v>27610</v>
      </c>
      <c r="E15" s="48">
        <v>24198</v>
      </c>
      <c r="F15" s="49">
        <v>-12.36</v>
      </c>
      <c r="G15" s="13"/>
      <c r="H15" s="13"/>
      <c r="I15" s="13"/>
    </row>
    <row r="16" spans="1:12" x14ac:dyDescent="0.3">
      <c r="A16" s="50" t="s">
        <v>103</v>
      </c>
      <c r="B16" s="51">
        <v>1019</v>
      </c>
      <c r="C16" s="51">
        <v>1019</v>
      </c>
      <c r="D16" s="51">
        <v>5701</v>
      </c>
      <c r="E16" s="51">
        <v>5934</v>
      </c>
      <c r="F16" s="52">
        <v>4.09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76161</v>
      </c>
      <c r="C18" s="51">
        <v>35395</v>
      </c>
      <c r="D18" s="51">
        <v>345111</v>
      </c>
      <c r="E18" s="51">
        <v>269965</v>
      </c>
      <c r="F18" s="52">
        <v>-21.77</v>
      </c>
      <c r="G18" s="13"/>
      <c r="H18" s="13"/>
      <c r="I18" s="13"/>
    </row>
    <row r="19" spans="1:9" x14ac:dyDescent="0.3">
      <c r="A19" s="47" t="s">
        <v>106</v>
      </c>
      <c r="B19" s="48">
        <v>193</v>
      </c>
      <c r="C19" s="48">
        <v>384</v>
      </c>
      <c r="D19" s="48">
        <v>1884</v>
      </c>
      <c r="E19" s="48">
        <v>2337</v>
      </c>
      <c r="F19" s="49">
        <v>24.04</v>
      </c>
      <c r="G19" s="13"/>
      <c r="H19" s="13"/>
      <c r="I19" s="13"/>
    </row>
    <row r="20" spans="1:9" x14ac:dyDescent="0.3">
      <c r="A20" s="50" t="s">
        <v>107</v>
      </c>
      <c r="B20" s="51">
        <v>1125</v>
      </c>
      <c r="C20" s="51">
        <v>0</v>
      </c>
      <c r="D20" s="51">
        <v>7704</v>
      </c>
      <c r="E20" s="51">
        <v>0</v>
      </c>
      <c r="F20" s="52">
        <v>-100</v>
      </c>
      <c r="G20" s="13"/>
      <c r="H20" s="13"/>
      <c r="I20" s="13"/>
    </row>
    <row r="21" spans="1:9" x14ac:dyDescent="0.3">
      <c r="A21" s="47" t="s">
        <v>108</v>
      </c>
      <c r="B21" s="48">
        <v>12658</v>
      </c>
      <c r="C21" s="48">
        <v>8888</v>
      </c>
      <c r="D21" s="48">
        <v>80001</v>
      </c>
      <c r="E21" s="48">
        <v>52199</v>
      </c>
      <c r="F21" s="49">
        <v>-34.75</v>
      </c>
      <c r="G21" s="13"/>
      <c r="H21" s="13"/>
      <c r="I21" s="13"/>
    </row>
    <row r="22" spans="1:9" x14ac:dyDescent="0.3">
      <c r="A22" s="50" t="s">
        <v>109</v>
      </c>
      <c r="B22" s="51">
        <v>167414</v>
      </c>
      <c r="C22" s="51">
        <v>185721</v>
      </c>
      <c r="D22" s="51">
        <v>915763</v>
      </c>
      <c r="E22" s="51">
        <v>938773</v>
      </c>
      <c r="F22" s="52">
        <v>2.5099999999999998</v>
      </c>
      <c r="G22" s="13"/>
      <c r="H22" s="13"/>
      <c r="I22" s="13"/>
    </row>
    <row r="23" spans="1:9" x14ac:dyDescent="0.3">
      <c r="A23" s="47" t="s">
        <v>110</v>
      </c>
      <c r="B23" s="48">
        <v>3186</v>
      </c>
      <c r="C23" s="48">
        <v>1252</v>
      </c>
      <c r="D23" s="48">
        <v>14839</v>
      </c>
      <c r="E23" s="48">
        <v>13673</v>
      </c>
      <c r="F23" s="49">
        <v>-7.86</v>
      </c>
      <c r="G23" s="13"/>
      <c r="H23" s="13"/>
      <c r="I23" s="13"/>
    </row>
    <row r="24" spans="1:9" x14ac:dyDescent="0.3">
      <c r="A24" s="50" t="s">
        <v>111</v>
      </c>
      <c r="B24" s="51">
        <v>1430</v>
      </c>
      <c r="C24" s="51">
        <v>2065</v>
      </c>
      <c r="D24" s="51">
        <v>7994</v>
      </c>
      <c r="E24" s="51">
        <v>6665</v>
      </c>
      <c r="F24" s="52">
        <v>-16.62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1358</v>
      </c>
      <c r="C26" s="51">
        <v>185</v>
      </c>
      <c r="D26" s="51">
        <v>4450</v>
      </c>
      <c r="E26" s="51">
        <v>3707</v>
      </c>
      <c r="F26" s="52">
        <v>-16.7</v>
      </c>
      <c r="G26" s="13"/>
      <c r="H26" s="13"/>
      <c r="I26" s="13"/>
    </row>
    <row r="27" spans="1:9" x14ac:dyDescent="0.3">
      <c r="A27" s="47" t="s">
        <v>114</v>
      </c>
      <c r="B27" s="48">
        <v>316</v>
      </c>
      <c r="C27" s="48">
        <v>1431</v>
      </c>
      <c r="D27" s="48">
        <v>3368</v>
      </c>
      <c r="E27" s="48">
        <v>3152</v>
      </c>
      <c r="F27" s="49">
        <v>-6.41</v>
      </c>
      <c r="G27" s="13"/>
      <c r="H27" s="13"/>
      <c r="I27" s="13"/>
    </row>
    <row r="28" spans="1:9" x14ac:dyDescent="0.3">
      <c r="A28" s="50" t="s">
        <v>115</v>
      </c>
      <c r="B28" s="51">
        <v>36487</v>
      </c>
      <c r="C28" s="51">
        <v>26343</v>
      </c>
      <c r="D28" s="51">
        <v>241938</v>
      </c>
      <c r="E28" s="51">
        <v>165993</v>
      </c>
      <c r="F28" s="52">
        <v>-31.39</v>
      </c>
      <c r="G28" s="13"/>
      <c r="H28" s="13"/>
      <c r="I28" s="13"/>
    </row>
    <row r="29" spans="1:9" x14ac:dyDescent="0.3">
      <c r="A29" s="47" t="s">
        <v>116</v>
      </c>
      <c r="B29" s="48">
        <v>1092</v>
      </c>
      <c r="C29" s="48">
        <v>826</v>
      </c>
      <c r="D29" s="48">
        <v>3711</v>
      </c>
      <c r="E29" s="48">
        <v>4943</v>
      </c>
      <c r="F29" s="49">
        <v>33.200000000000003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1022</v>
      </c>
      <c r="C31" s="48">
        <v>896</v>
      </c>
      <c r="D31" s="48">
        <v>6176</v>
      </c>
      <c r="E31" s="48">
        <v>7190</v>
      </c>
      <c r="F31" s="49">
        <v>16.420000000000002</v>
      </c>
      <c r="G31" s="13"/>
      <c r="H31" s="13"/>
      <c r="I31" s="13"/>
    </row>
    <row r="32" spans="1:9" x14ac:dyDescent="0.3">
      <c r="A32" s="50" t="s">
        <v>119</v>
      </c>
      <c r="B32" s="51">
        <v>21740</v>
      </c>
      <c r="C32" s="51">
        <v>20317</v>
      </c>
      <c r="D32" s="51">
        <v>108292</v>
      </c>
      <c r="E32" s="51">
        <v>95540</v>
      </c>
      <c r="F32" s="52">
        <v>-11.78</v>
      </c>
      <c r="G32" s="13"/>
      <c r="H32" s="13"/>
      <c r="I32" s="13"/>
    </row>
    <row r="33" spans="1:9" x14ac:dyDescent="0.3">
      <c r="A33" s="47" t="s">
        <v>120</v>
      </c>
      <c r="B33" s="48">
        <v>7083</v>
      </c>
      <c r="C33" s="48">
        <v>5810</v>
      </c>
      <c r="D33" s="48">
        <v>28244</v>
      </c>
      <c r="E33" s="48">
        <v>22997</v>
      </c>
      <c r="F33" s="49">
        <v>-18.579999999999998</v>
      </c>
      <c r="G33" s="13"/>
      <c r="H33" s="13"/>
      <c r="I33" s="13"/>
    </row>
    <row r="34" spans="1:9" x14ac:dyDescent="0.3">
      <c r="A34" s="50" t="s">
        <v>121</v>
      </c>
      <c r="B34" s="51">
        <v>86</v>
      </c>
      <c r="C34" s="51">
        <v>199</v>
      </c>
      <c r="D34" s="51">
        <v>335</v>
      </c>
      <c r="E34" s="51">
        <v>688</v>
      </c>
      <c r="F34" s="52">
        <v>105.37</v>
      </c>
      <c r="G34" s="13"/>
      <c r="H34" s="13"/>
      <c r="I34" s="13"/>
    </row>
    <row r="35" spans="1:9" x14ac:dyDescent="0.3">
      <c r="A35" s="53" t="s">
        <v>122</v>
      </c>
      <c r="B35" s="54">
        <v>705162</v>
      </c>
      <c r="C35" s="54">
        <v>485369</v>
      </c>
      <c r="D35" s="54">
        <v>3410862</v>
      </c>
      <c r="E35" s="54">
        <v>2799001</v>
      </c>
      <c r="F35" s="55">
        <v>-17.940000000000001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08C2D-1E47-4C29-99B2-21703169DEF8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21918</v>
      </c>
      <c r="C7" s="48">
        <v>0</v>
      </c>
      <c r="D7" s="48">
        <v>116117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0</v>
      </c>
      <c r="D8" s="51">
        <v>0</v>
      </c>
      <c r="E8" s="51">
        <v>0</v>
      </c>
      <c r="F8" s="58"/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0</v>
      </c>
      <c r="E9" s="48">
        <v>0</v>
      </c>
      <c r="F9" s="59"/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211876</v>
      </c>
      <c r="C11" s="48">
        <v>151630</v>
      </c>
      <c r="D11" s="48">
        <v>1050861</v>
      </c>
      <c r="E11" s="48">
        <v>829207</v>
      </c>
      <c r="F11" s="49">
        <v>-21.09</v>
      </c>
      <c r="G11" s="13"/>
      <c r="H11" s="13"/>
      <c r="I11" s="13"/>
    </row>
    <row r="12" spans="1:12" x14ac:dyDescent="0.3">
      <c r="A12" s="50" t="s">
        <v>99</v>
      </c>
      <c r="B12" s="51">
        <v>0</v>
      </c>
      <c r="C12" s="51">
        <v>0</v>
      </c>
      <c r="D12" s="51">
        <v>0</v>
      </c>
      <c r="E12" s="51">
        <v>0</v>
      </c>
      <c r="F12" s="58"/>
      <c r="G12" s="13"/>
      <c r="H12" s="13"/>
      <c r="I12" s="13"/>
    </row>
    <row r="13" spans="1:12" x14ac:dyDescent="0.3">
      <c r="A13" s="47" t="s">
        <v>100</v>
      </c>
      <c r="B13" s="48">
        <v>22</v>
      </c>
      <c r="C13" s="48">
        <v>18</v>
      </c>
      <c r="D13" s="48">
        <v>3020</v>
      </c>
      <c r="E13" s="48">
        <v>118</v>
      </c>
      <c r="F13" s="49">
        <v>-96.09</v>
      </c>
      <c r="G13" s="13"/>
      <c r="H13" s="13"/>
      <c r="I13" s="13"/>
    </row>
    <row r="14" spans="1:12" x14ac:dyDescent="0.3">
      <c r="A14" s="50" t="s">
        <v>101</v>
      </c>
      <c r="B14" s="51">
        <v>0</v>
      </c>
      <c r="C14" s="51">
        <v>0</v>
      </c>
      <c r="D14" s="51">
        <v>0</v>
      </c>
      <c r="E14" s="51">
        <v>0</v>
      </c>
      <c r="F14" s="58"/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98</v>
      </c>
      <c r="F20" s="58"/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10128</v>
      </c>
      <c r="E21" s="48">
        <v>37100</v>
      </c>
      <c r="F21" s="49">
        <v>266.31</v>
      </c>
      <c r="G21" s="13"/>
      <c r="H21" s="13"/>
      <c r="I21" s="13"/>
    </row>
    <row r="22" spans="1:9" x14ac:dyDescent="0.3">
      <c r="A22" s="50" t="s">
        <v>109</v>
      </c>
      <c r="B22" s="51">
        <v>1</v>
      </c>
      <c r="C22" s="51">
        <v>0</v>
      </c>
      <c r="D22" s="51">
        <v>5</v>
      </c>
      <c r="E22" s="51">
        <v>0</v>
      </c>
      <c r="F22" s="52">
        <v>-100</v>
      </c>
      <c r="G22" s="13"/>
      <c r="H22" s="13"/>
      <c r="I22" s="13"/>
    </row>
    <row r="23" spans="1:9" x14ac:dyDescent="0.3">
      <c r="A23" s="47" t="s">
        <v>110</v>
      </c>
      <c r="B23" s="48">
        <v>0</v>
      </c>
      <c r="C23" s="48">
        <v>0</v>
      </c>
      <c r="D23" s="48">
        <v>0</v>
      </c>
      <c r="E23" s="48">
        <v>0</v>
      </c>
      <c r="F23" s="59"/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7</v>
      </c>
      <c r="C28" s="51">
        <v>133</v>
      </c>
      <c r="D28" s="51">
        <v>90</v>
      </c>
      <c r="E28" s="51">
        <v>599</v>
      </c>
      <c r="F28" s="52">
        <v>565.55999999999995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8546</v>
      </c>
      <c r="E31" s="48">
        <v>15697</v>
      </c>
      <c r="F31" s="49">
        <v>83.68</v>
      </c>
      <c r="G31" s="13"/>
      <c r="H31" s="13"/>
      <c r="I31" s="13"/>
    </row>
    <row r="32" spans="1:9" x14ac:dyDescent="0.3">
      <c r="A32" s="50" t="s">
        <v>119</v>
      </c>
      <c r="B32" s="51">
        <v>0</v>
      </c>
      <c r="C32" s="51">
        <v>0</v>
      </c>
      <c r="D32" s="51">
        <v>0</v>
      </c>
      <c r="E32" s="51">
        <v>0</v>
      </c>
      <c r="F32" s="58"/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233824</v>
      </c>
      <c r="C35" s="54">
        <v>151781</v>
      </c>
      <c r="D35" s="54">
        <v>1188767</v>
      </c>
      <c r="E35" s="54">
        <v>882819</v>
      </c>
      <c r="F35" s="55">
        <v>-25.74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2BDA-CCA2-4E7E-85B3-E8739C78232F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7" bestFit="1" customWidth="1"/>
  </cols>
  <sheetData>
    <row r="1" spans="1:12" s="19" customFormat="1" ht="22.5" customHeight="1" x14ac:dyDescent="0.4">
      <c r="F1" s="32" t="s">
        <v>135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12168</v>
      </c>
      <c r="E7" s="48">
        <v>52241</v>
      </c>
      <c r="F7" s="49">
        <v>329.33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1295</v>
      </c>
      <c r="D8" s="51">
        <v>5861</v>
      </c>
      <c r="E8" s="51">
        <v>17305</v>
      </c>
      <c r="F8" s="52">
        <v>195.26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174</v>
      </c>
      <c r="E9" s="48">
        <v>505</v>
      </c>
      <c r="F9" s="49">
        <v>190.23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1482</v>
      </c>
      <c r="D10" s="51">
        <v>0</v>
      </c>
      <c r="E10" s="51">
        <v>1482</v>
      </c>
      <c r="F10" s="58"/>
      <c r="G10" s="13"/>
      <c r="H10" s="13"/>
      <c r="I10" s="13"/>
    </row>
    <row r="11" spans="1:12" x14ac:dyDescent="0.3">
      <c r="A11" s="47" t="s">
        <v>98</v>
      </c>
      <c r="B11" s="48">
        <v>6625915</v>
      </c>
      <c r="C11" s="48">
        <v>5792002</v>
      </c>
      <c r="D11" s="48">
        <v>30556274</v>
      </c>
      <c r="E11" s="48">
        <v>30518542</v>
      </c>
      <c r="F11" s="49">
        <v>-0.12</v>
      </c>
      <c r="G11" s="13"/>
      <c r="H11" s="13"/>
      <c r="I11" s="13"/>
    </row>
    <row r="12" spans="1:12" x14ac:dyDescent="0.3">
      <c r="A12" s="50" t="s">
        <v>99</v>
      </c>
      <c r="B12" s="51">
        <v>64813</v>
      </c>
      <c r="C12" s="51">
        <v>215933</v>
      </c>
      <c r="D12" s="51">
        <v>404357</v>
      </c>
      <c r="E12" s="51">
        <v>804332</v>
      </c>
      <c r="F12" s="52">
        <v>98.92</v>
      </c>
      <c r="G12" s="13"/>
      <c r="H12" s="13"/>
      <c r="I12" s="13"/>
    </row>
    <row r="13" spans="1:12" x14ac:dyDescent="0.3">
      <c r="A13" s="47" t="s">
        <v>100</v>
      </c>
      <c r="B13" s="48">
        <v>186</v>
      </c>
      <c r="C13" s="48">
        <v>13</v>
      </c>
      <c r="D13" s="48">
        <v>2043</v>
      </c>
      <c r="E13" s="48">
        <v>166</v>
      </c>
      <c r="F13" s="49">
        <v>-91.87</v>
      </c>
      <c r="G13" s="13"/>
      <c r="H13" s="13"/>
      <c r="I13" s="13"/>
    </row>
    <row r="14" spans="1:12" x14ac:dyDescent="0.3">
      <c r="A14" s="50" t="s">
        <v>101</v>
      </c>
      <c r="B14" s="51">
        <v>2309903</v>
      </c>
      <c r="C14" s="51">
        <v>1224040</v>
      </c>
      <c r="D14" s="51">
        <v>9827526</v>
      </c>
      <c r="E14" s="51">
        <v>7452439</v>
      </c>
      <c r="F14" s="52">
        <v>-24.17</v>
      </c>
      <c r="G14" s="13"/>
      <c r="H14" s="13"/>
      <c r="I14" s="13"/>
    </row>
    <row r="15" spans="1:12" x14ac:dyDescent="0.3">
      <c r="A15" s="47" t="s">
        <v>102</v>
      </c>
      <c r="B15" s="48">
        <v>2198</v>
      </c>
      <c r="C15" s="48">
        <v>898</v>
      </c>
      <c r="D15" s="48">
        <v>8830</v>
      </c>
      <c r="E15" s="48">
        <v>77291</v>
      </c>
      <c r="F15" s="49">
        <v>775.32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16</v>
      </c>
      <c r="D16" s="51">
        <v>0</v>
      </c>
      <c r="E16" s="51">
        <v>2804</v>
      </c>
      <c r="F16" s="58"/>
      <c r="G16" s="13"/>
      <c r="H16" s="13"/>
      <c r="I16" s="13"/>
    </row>
    <row r="17" spans="1:9" x14ac:dyDescent="0.3">
      <c r="A17" s="47" t="s">
        <v>104</v>
      </c>
      <c r="B17" s="48">
        <v>13963</v>
      </c>
      <c r="C17" s="48">
        <v>7420</v>
      </c>
      <c r="D17" s="48">
        <v>56020</v>
      </c>
      <c r="E17" s="48">
        <v>31730</v>
      </c>
      <c r="F17" s="49">
        <v>-43.36</v>
      </c>
      <c r="G17" s="13"/>
      <c r="H17" s="13"/>
      <c r="I17" s="13"/>
    </row>
    <row r="18" spans="1:9" x14ac:dyDescent="0.3">
      <c r="A18" s="50" t="s">
        <v>105</v>
      </c>
      <c r="B18" s="51">
        <v>6</v>
      </c>
      <c r="C18" s="51">
        <v>0</v>
      </c>
      <c r="D18" s="51">
        <v>157</v>
      </c>
      <c r="E18" s="51">
        <v>34943</v>
      </c>
      <c r="F18" s="52">
        <v>22156.69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24882</v>
      </c>
      <c r="F19" s="59"/>
      <c r="G19" s="13"/>
      <c r="H19" s="13"/>
      <c r="I19" s="13"/>
    </row>
    <row r="20" spans="1:9" x14ac:dyDescent="0.3">
      <c r="A20" s="50" t="s">
        <v>107</v>
      </c>
      <c r="B20" s="51">
        <v>87604</v>
      </c>
      <c r="C20" s="51">
        <v>169710</v>
      </c>
      <c r="D20" s="51">
        <v>128788</v>
      </c>
      <c r="E20" s="51">
        <v>990803</v>
      </c>
      <c r="F20" s="52">
        <v>669.33</v>
      </c>
      <c r="G20" s="13"/>
      <c r="H20" s="13"/>
      <c r="I20" s="13"/>
    </row>
    <row r="21" spans="1:9" x14ac:dyDescent="0.3">
      <c r="A21" s="47" t="s">
        <v>108</v>
      </c>
      <c r="B21" s="48">
        <v>298499</v>
      </c>
      <c r="C21" s="48">
        <v>121769</v>
      </c>
      <c r="D21" s="48">
        <v>1559863</v>
      </c>
      <c r="E21" s="48">
        <v>1027199</v>
      </c>
      <c r="F21" s="49">
        <v>-34.15</v>
      </c>
      <c r="G21" s="13"/>
      <c r="H21" s="13"/>
      <c r="I21" s="13"/>
    </row>
    <row r="22" spans="1:9" x14ac:dyDescent="0.3">
      <c r="A22" s="50" t="s">
        <v>109</v>
      </c>
      <c r="B22" s="51">
        <v>1053077</v>
      </c>
      <c r="C22" s="51">
        <v>923723</v>
      </c>
      <c r="D22" s="51">
        <v>4294299</v>
      </c>
      <c r="E22" s="51">
        <v>4525184</v>
      </c>
      <c r="F22" s="52">
        <v>5.38</v>
      </c>
      <c r="G22" s="13"/>
      <c r="H22" s="13"/>
      <c r="I22" s="13"/>
    </row>
    <row r="23" spans="1:9" x14ac:dyDescent="0.3">
      <c r="A23" s="47" t="s">
        <v>110</v>
      </c>
      <c r="B23" s="48">
        <v>73238</v>
      </c>
      <c r="C23" s="48">
        <v>29095</v>
      </c>
      <c r="D23" s="48">
        <v>441967</v>
      </c>
      <c r="E23" s="48">
        <v>182018</v>
      </c>
      <c r="F23" s="49">
        <v>-58.82</v>
      </c>
      <c r="G23" s="13"/>
      <c r="H23" s="13"/>
      <c r="I23" s="13"/>
    </row>
    <row r="24" spans="1:9" x14ac:dyDescent="0.3">
      <c r="A24" s="50" t="s">
        <v>111</v>
      </c>
      <c r="B24" s="51">
        <v>840</v>
      </c>
      <c r="C24" s="51">
        <v>5758</v>
      </c>
      <c r="D24" s="51">
        <v>28683</v>
      </c>
      <c r="E24" s="51">
        <v>7471</v>
      </c>
      <c r="F24" s="52">
        <v>-73.95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720</v>
      </c>
      <c r="C26" s="51">
        <v>28403</v>
      </c>
      <c r="D26" s="51">
        <v>1472</v>
      </c>
      <c r="E26" s="51">
        <v>28403</v>
      </c>
      <c r="F26" s="52">
        <v>1829.55</v>
      </c>
      <c r="G26" s="13"/>
      <c r="H26" s="13"/>
      <c r="I26" s="13"/>
    </row>
    <row r="27" spans="1:9" x14ac:dyDescent="0.3">
      <c r="A27" s="47" t="s">
        <v>114</v>
      </c>
      <c r="B27" s="48">
        <v>3014</v>
      </c>
      <c r="C27" s="48">
        <v>2408</v>
      </c>
      <c r="D27" s="48">
        <v>14859</v>
      </c>
      <c r="E27" s="48">
        <v>11110</v>
      </c>
      <c r="F27" s="49">
        <v>-25.23</v>
      </c>
      <c r="G27" s="13"/>
      <c r="H27" s="13"/>
      <c r="I27" s="13"/>
    </row>
    <row r="28" spans="1:9" x14ac:dyDescent="0.3">
      <c r="A28" s="50" t="s">
        <v>115</v>
      </c>
      <c r="B28" s="51">
        <v>5090</v>
      </c>
      <c r="C28" s="51">
        <v>34415</v>
      </c>
      <c r="D28" s="51">
        <v>35508</v>
      </c>
      <c r="E28" s="51">
        <v>248553</v>
      </c>
      <c r="F28" s="52">
        <v>599.99</v>
      </c>
      <c r="G28" s="13"/>
      <c r="H28" s="13"/>
      <c r="I28" s="13"/>
    </row>
    <row r="29" spans="1:9" x14ac:dyDescent="0.3">
      <c r="A29" s="47" t="s">
        <v>116</v>
      </c>
      <c r="B29" s="48">
        <v>112</v>
      </c>
      <c r="C29" s="48">
        <v>398</v>
      </c>
      <c r="D29" s="48">
        <v>7674</v>
      </c>
      <c r="E29" s="48">
        <v>25774</v>
      </c>
      <c r="F29" s="49">
        <v>235.86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325527</v>
      </c>
      <c r="C31" s="48">
        <v>68144</v>
      </c>
      <c r="D31" s="48">
        <v>1660327</v>
      </c>
      <c r="E31" s="48">
        <v>610670</v>
      </c>
      <c r="F31" s="49">
        <v>-63.22</v>
      </c>
      <c r="G31" s="13"/>
      <c r="H31" s="13"/>
      <c r="I31" s="13"/>
    </row>
    <row r="32" spans="1:9" x14ac:dyDescent="0.3">
      <c r="A32" s="50" t="s">
        <v>119</v>
      </c>
      <c r="B32" s="51">
        <v>3365692</v>
      </c>
      <c r="C32" s="51">
        <v>2831077</v>
      </c>
      <c r="D32" s="51">
        <v>15971946</v>
      </c>
      <c r="E32" s="51">
        <v>15262472</v>
      </c>
      <c r="F32" s="52">
        <v>-4.4400000000000004</v>
      </c>
      <c r="G32" s="13"/>
      <c r="H32" s="13"/>
      <c r="I32" s="13"/>
    </row>
    <row r="33" spans="1:9" x14ac:dyDescent="0.3">
      <c r="A33" s="47" t="s">
        <v>120</v>
      </c>
      <c r="B33" s="48">
        <v>18733</v>
      </c>
      <c r="C33" s="48">
        <v>12547</v>
      </c>
      <c r="D33" s="48">
        <v>100712</v>
      </c>
      <c r="E33" s="48">
        <v>76298</v>
      </c>
      <c r="F33" s="49">
        <v>-24.24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139</v>
      </c>
      <c r="E34" s="51">
        <v>567</v>
      </c>
      <c r="F34" s="52">
        <v>307.91000000000003</v>
      </c>
      <c r="G34" s="13"/>
      <c r="H34" s="13"/>
      <c r="I34" s="13"/>
    </row>
    <row r="35" spans="1:9" x14ac:dyDescent="0.3">
      <c r="A35" s="53" t="s">
        <v>122</v>
      </c>
      <c r="B35" s="54">
        <v>14249130</v>
      </c>
      <c r="C35" s="54">
        <v>11470546</v>
      </c>
      <c r="D35" s="54">
        <v>65119647</v>
      </c>
      <c r="E35" s="54">
        <v>62015184</v>
      </c>
      <c r="F35" s="55">
        <v>-4.7699999999999996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4B41C-A9C2-461E-9C2F-173F30123DBF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7.77734375" bestFit="1" customWidth="1"/>
  </cols>
  <sheetData>
    <row r="1" spans="1:12" s="19" customFormat="1" ht="22.5" customHeight="1" x14ac:dyDescent="0.4">
      <c r="F1" s="32" t="s">
        <v>137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1295</v>
      </c>
      <c r="D8" s="51">
        <v>5861</v>
      </c>
      <c r="E8" s="51">
        <v>17075</v>
      </c>
      <c r="F8" s="52">
        <v>191.33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174</v>
      </c>
      <c r="E9" s="48">
        <v>460</v>
      </c>
      <c r="F9" s="49">
        <v>164.37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5229700</v>
      </c>
      <c r="C11" s="48">
        <v>4623438</v>
      </c>
      <c r="D11" s="48">
        <v>24487136</v>
      </c>
      <c r="E11" s="48">
        <v>24133360</v>
      </c>
      <c r="F11" s="49">
        <v>-1.44</v>
      </c>
      <c r="G11" s="13"/>
      <c r="H11" s="13"/>
      <c r="I11" s="13"/>
    </row>
    <row r="12" spans="1:12" x14ac:dyDescent="0.3">
      <c r="A12" s="50" t="s">
        <v>99</v>
      </c>
      <c r="B12" s="51">
        <v>0</v>
      </c>
      <c r="C12" s="51">
        <v>38866</v>
      </c>
      <c r="D12" s="51">
        <v>72</v>
      </c>
      <c r="E12" s="51">
        <v>73833</v>
      </c>
      <c r="F12" s="52">
        <v>102445.83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0</v>
      </c>
      <c r="D13" s="48">
        <v>36</v>
      </c>
      <c r="E13" s="48">
        <v>6</v>
      </c>
      <c r="F13" s="49">
        <v>-83.33</v>
      </c>
      <c r="G13" s="13"/>
      <c r="H13" s="13"/>
      <c r="I13" s="13"/>
    </row>
    <row r="14" spans="1:12" x14ac:dyDescent="0.3">
      <c r="A14" s="50" t="s">
        <v>101</v>
      </c>
      <c r="B14" s="51">
        <v>1662609</v>
      </c>
      <c r="C14" s="51">
        <v>934568</v>
      </c>
      <c r="D14" s="51">
        <v>7336894</v>
      </c>
      <c r="E14" s="51">
        <v>5225035</v>
      </c>
      <c r="F14" s="52">
        <v>-28.78</v>
      </c>
      <c r="G14" s="13"/>
      <c r="H14" s="13"/>
      <c r="I14" s="13"/>
    </row>
    <row r="15" spans="1:12" x14ac:dyDescent="0.3">
      <c r="A15" s="47" t="s">
        <v>102</v>
      </c>
      <c r="B15" s="48">
        <v>1126</v>
      </c>
      <c r="C15" s="48">
        <v>898</v>
      </c>
      <c r="D15" s="48">
        <v>7420</v>
      </c>
      <c r="E15" s="48">
        <v>10518</v>
      </c>
      <c r="F15" s="49">
        <v>41.75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16</v>
      </c>
      <c r="D16" s="51">
        <v>0</v>
      </c>
      <c r="E16" s="51">
        <v>2804</v>
      </c>
      <c r="F16" s="58"/>
      <c r="G16" s="13"/>
      <c r="H16" s="13"/>
      <c r="I16" s="13"/>
    </row>
    <row r="17" spans="1:9" x14ac:dyDescent="0.3">
      <c r="A17" s="47" t="s">
        <v>104</v>
      </c>
      <c r="B17" s="48">
        <v>11241</v>
      </c>
      <c r="C17" s="48">
        <v>7420</v>
      </c>
      <c r="D17" s="48">
        <v>52055</v>
      </c>
      <c r="E17" s="48">
        <v>31730</v>
      </c>
      <c r="F17" s="49">
        <v>-39.049999999999997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34</v>
      </c>
      <c r="E18" s="51">
        <v>0</v>
      </c>
      <c r="F18" s="52">
        <v>-100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136</v>
      </c>
      <c r="D20" s="51">
        <v>0</v>
      </c>
      <c r="E20" s="51">
        <v>187</v>
      </c>
      <c r="F20" s="58"/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9</v>
      </c>
      <c r="E21" s="48">
        <v>0</v>
      </c>
      <c r="F21" s="49">
        <v>-100</v>
      </c>
      <c r="G21" s="13"/>
      <c r="H21" s="13"/>
      <c r="I21" s="13"/>
    </row>
    <row r="22" spans="1:9" x14ac:dyDescent="0.3">
      <c r="A22" s="50" t="s">
        <v>109</v>
      </c>
      <c r="B22" s="51">
        <v>600348</v>
      </c>
      <c r="C22" s="51">
        <v>546013</v>
      </c>
      <c r="D22" s="51">
        <v>2656998</v>
      </c>
      <c r="E22" s="51">
        <v>2572670</v>
      </c>
      <c r="F22" s="52">
        <v>-3.17</v>
      </c>
      <c r="G22" s="13"/>
      <c r="H22" s="13"/>
      <c r="I22" s="13"/>
    </row>
    <row r="23" spans="1:9" x14ac:dyDescent="0.3">
      <c r="A23" s="47" t="s">
        <v>110</v>
      </c>
      <c r="B23" s="48">
        <v>73238</v>
      </c>
      <c r="C23" s="48">
        <v>18104</v>
      </c>
      <c r="D23" s="48">
        <v>440766</v>
      </c>
      <c r="E23" s="48">
        <v>132888</v>
      </c>
      <c r="F23" s="49">
        <v>-69.849999999999994</v>
      </c>
      <c r="G23" s="13"/>
      <c r="H23" s="13"/>
      <c r="I23" s="13"/>
    </row>
    <row r="24" spans="1:9" x14ac:dyDescent="0.3">
      <c r="A24" s="50" t="s">
        <v>111</v>
      </c>
      <c r="B24" s="51">
        <v>840</v>
      </c>
      <c r="C24" s="51">
        <v>1024</v>
      </c>
      <c r="D24" s="51">
        <v>28683</v>
      </c>
      <c r="E24" s="51">
        <v>2737</v>
      </c>
      <c r="F24" s="52">
        <v>-90.46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4288</v>
      </c>
      <c r="C28" s="51">
        <v>30750</v>
      </c>
      <c r="D28" s="51">
        <v>31034</v>
      </c>
      <c r="E28" s="51">
        <v>228826</v>
      </c>
      <c r="F28" s="52">
        <v>637.34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76</v>
      </c>
      <c r="D29" s="48">
        <v>0</v>
      </c>
      <c r="E29" s="48">
        <v>76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112</v>
      </c>
      <c r="C31" s="48">
        <v>2287</v>
      </c>
      <c r="D31" s="48">
        <v>327</v>
      </c>
      <c r="E31" s="48">
        <v>3860</v>
      </c>
      <c r="F31" s="49">
        <v>1080.43</v>
      </c>
      <c r="G31" s="13"/>
      <c r="H31" s="13"/>
      <c r="I31" s="13"/>
    </row>
    <row r="32" spans="1:9" x14ac:dyDescent="0.3">
      <c r="A32" s="50" t="s">
        <v>119</v>
      </c>
      <c r="B32" s="51">
        <v>3306183</v>
      </c>
      <c r="C32" s="51">
        <v>2821715</v>
      </c>
      <c r="D32" s="51">
        <v>15859712</v>
      </c>
      <c r="E32" s="51">
        <v>15110633</v>
      </c>
      <c r="F32" s="52">
        <v>-4.72</v>
      </c>
      <c r="G32" s="13"/>
      <c r="H32" s="13"/>
      <c r="I32" s="13"/>
    </row>
    <row r="33" spans="1:9" x14ac:dyDescent="0.3">
      <c r="A33" s="47" t="s">
        <v>120</v>
      </c>
      <c r="B33" s="48">
        <v>10846</v>
      </c>
      <c r="C33" s="48">
        <v>9426</v>
      </c>
      <c r="D33" s="48">
        <v>59622</v>
      </c>
      <c r="E33" s="48">
        <v>47043</v>
      </c>
      <c r="F33" s="49">
        <v>-21.1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138</v>
      </c>
      <c r="E34" s="51">
        <v>567</v>
      </c>
      <c r="F34" s="52">
        <v>310.87</v>
      </c>
      <c r="G34" s="13"/>
      <c r="H34" s="13"/>
      <c r="I34" s="13"/>
    </row>
    <row r="35" spans="1:9" x14ac:dyDescent="0.3">
      <c r="A35" s="53" t="s">
        <v>122</v>
      </c>
      <c r="B35" s="54">
        <v>10900531</v>
      </c>
      <c r="C35" s="54">
        <v>9036032</v>
      </c>
      <c r="D35" s="54">
        <v>50966971</v>
      </c>
      <c r="E35" s="54">
        <v>47594308</v>
      </c>
      <c r="F35" s="55">
        <v>-6.62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5FF3D-94B2-4F82-84D9-6293AABF5156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7.109375" bestFit="1" customWidth="1"/>
  </cols>
  <sheetData>
    <row r="1" spans="1:12" s="19" customFormat="1" ht="22.5" customHeight="1" x14ac:dyDescent="0.4">
      <c r="F1" s="32" t="s">
        <v>138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7530</v>
      </c>
      <c r="C8" s="51">
        <v>0</v>
      </c>
      <c r="D8" s="51">
        <v>18294</v>
      </c>
      <c r="E8" s="51">
        <v>2789</v>
      </c>
      <c r="F8" s="52">
        <v>-84.75</v>
      </c>
      <c r="G8" s="13"/>
      <c r="H8" s="13"/>
      <c r="I8" s="13"/>
    </row>
    <row r="9" spans="1:12" x14ac:dyDescent="0.3">
      <c r="A9" s="47" t="s">
        <v>96</v>
      </c>
      <c r="B9" s="48">
        <v>65342</v>
      </c>
      <c r="C9" s="48">
        <v>56661</v>
      </c>
      <c r="D9" s="48">
        <v>263100</v>
      </c>
      <c r="E9" s="48">
        <v>272231</v>
      </c>
      <c r="F9" s="49">
        <v>3.47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819</v>
      </c>
      <c r="D10" s="51">
        <v>1</v>
      </c>
      <c r="E10" s="51">
        <v>819</v>
      </c>
      <c r="F10" s="52">
        <v>81800</v>
      </c>
      <c r="G10" s="13"/>
      <c r="H10" s="13"/>
      <c r="I10" s="13"/>
    </row>
    <row r="11" spans="1:12" x14ac:dyDescent="0.3">
      <c r="A11" s="47" t="s">
        <v>98</v>
      </c>
      <c r="B11" s="48">
        <v>874042</v>
      </c>
      <c r="C11" s="48">
        <v>774119</v>
      </c>
      <c r="D11" s="48">
        <v>4288040</v>
      </c>
      <c r="E11" s="48">
        <v>4126864</v>
      </c>
      <c r="F11" s="49">
        <v>-3.76</v>
      </c>
      <c r="G11" s="13"/>
      <c r="H11" s="13"/>
      <c r="I11" s="13"/>
    </row>
    <row r="12" spans="1:12" x14ac:dyDescent="0.3">
      <c r="A12" s="50" t="s">
        <v>99</v>
      </c>
      <c r="B12" s="51">
        <v>75677</v>
      </c>
      <c r="C12" s="51">
        <v>69046</v>
      </c>
      <c r="D12" s="51">
        <v>361488</v>
      </c>
      <c r="E12" s="51">
        <v>326891</v>
      </c>
      <c r="F12" s="52">
        <v>-9.57</v>
      </c>
      <c r="G12" s="13"/>
      <c r="H12" s="13"/>
      <c r="I12" s="13"/>
    </row>
    <row r="13" spans="1:12" x14ac:dyDescent="0.3">
      <c r="A13" s="47" t="s">
        <v>100</v>
      </c>
      <c r="B13" s="48">
        <v>1373184</v>
      </c>
      <c r="C13" s="48">
        <v>772007</v>
      </c>
      <c r="D13" s="48">
        <v>5771811</v>
      </c>
      <c r="E13" s="48">
        <v>4211080</v>
      </c>
      <c r="F13" s="49">
        <v>-27.04</v>
      </c>
      <c r="G13" s="13"/>
      <c r="H13" s="13"/>
      <c r="I13" s="13"/>
    </row>
    <row r="14" spans="1:12" x14ac:dyDescent="0.3">
      <c r="A14" s="50" t="s">
        <v>101</v>
      </c>
      <c r="B14" s="51">
        <v>1058246</v>
      </c>
      <c r="C14" s="51">
        <v>663934</v>
      </c>
      <c r="D14" s="51">
        <v>4480193</v>
      </c>
      <c r="E14" s="51">
        <v>3680647</v>
      </c>
      <c r="F14" s="52">
        <v>-17.850000000000001</v>
      </c>
      <c r="G14" s="13"/>
      <c r="H14" s="13"/>
      <c r="I14" s="13"/>
    </row>
    <row r="15" spans="1:12" x14ac:dyDescent="0.3">
      <c r="A15" s="47" t="s">
        <v>102</v>
      </c>
      <c r="B15" s="48">
        <v>82089</v>
      </c>
      <c r="C15" s="48">
        <v>61586</v>
      </c>
      <c r="D15" s="48">
        <v>357804</v>
      </c>
      <c r="E15" s="48">
        <v>306869</v>
      </c>
      <c r="F15" s="49">
        <v>-14.24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22987</v>
      </c>
      <c r="C17" s="48">
        <v>25784</v>
      </c>
      <c r="D17" s="48">
        <v>151917</v>
      </c>
      <c r="E17" s="48">
        <v>155388</v>
      </c>
      <c r="F17" s="49">
        <v>2.2799999999999998</v>
      </c>
      <c r="G17" s="13"/>
      <c r="H17" s="13"/>
      <c r="I17" s="13"/>
    </row>
    <row r="18" spans="1:9" x14ac:dyDescent="0.3">
      <c r="A18" s="50" t="s">
        <v>105</v>
      </c>
      <c r="B18" s="51">
        <v>78580</v>
      </c>
      <c r="C18" s="51">
        <v>39436</v>
      </c>
      <c r="D18" s="51">
        <v>368973</v>
      </c>
      <c r="E18" s="51">
        <v>219033</v>
      </c>
      <c r="F18" s="52">
        <v>-40.64</v>
      </c>
      <c r="G18" s="13"/>
      <c r="H18" s="13"/>
      <c r="I18" s="13"/>
    </row>
    <row r="19" spans="1:9" x14ac:dyDescent="0.3">
      <c r="A19" s="47" t="s">
        <v>106</v>
      </c>
      <c r="B19" s="48">
        <v>4279</v>
      </c>
      <c r="C19" s="48">
        <v>3482</v>
      </c>
      <c r="D19" s="48">
        <v>20996</v>
      </c>
      <c r="E19" s="48">
        <v>20940</v>
      </c>
      <c r="F19" s="49">
        <v>-0.27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2504</v>
      </c>
      <c r="E20" s="51">
        <v>0</v>
      </c>
      <c r="F20" s="52">
        <v>-100</v>
      </c>
      <c r="G20" s="13"/>
      <c r="H20" s="13"/>
      <c r="I20" s="13"/>
    </row>
    <row r="21" spans="1:9" x14ac:dyDescent="0.3">
      <c r="A21" s="47" t="s">
        <v>108</v>
      </c>
      <c r="B21" s="48">
        <v>33368</v>
      </c>
      <c r="C21" s="48">
        <v>33330</v>
      </c>
      <c r="D21" s="48">
        <v>162692</v>
      </c>
      <c r="E21" s="48">
        <v>220145</v>
      </c>
      <c r="F21" s="49">
        <v>35.31</v>
      </c>
      <c r="G21" s="13"/>
      <c r="H21" s="13"/>
      <c r="I21" s="13"/>
    </row>
    <row r="22" spans="1:9" x14ac:dyDescent="0.3">
      <c r="A22" s="50" t="s">
        <v>109</v>
      </c>
      <c r="B22" s="51">
        <v>376684</v>
      </c>
      <c r="C22" s="51">
        <v>261365</v>
      </c>
      <c r="D22" s="51">
        <v>1828006</v>
      </c>
      <c r="E22" s="51">
        <v>1545797</v>
      </c>
      <c r="F22" s="52">
        <v>-15.44</v>
      </c>
      <c r="G22" s="13"/>
      <c r="H22" s="13"/>
      <c r="I22" s="13"/>
    </row>
    <row r="23" spans="1:9" x14ac:dyDescent="0.3">
      <c r="A23" s="47" t="s">
        <v>110</v>
      </c>
      <c r="B23" s="48">
        <v>52553</v>
      </c>
      <c r="C23" s="48">
        <v>30266</v>
      </c>
      <c r="D23" s="48">
        <v>239956</v>
      </c>
      <c r="E23" s="48">
        <v>179585</v>
      </c>
      <c r="F23" s="49">
        <v>-25.16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69391</v>
      </c>
      <c r="C25" s="48">
        <v>34215</v>
      </c>
      <c r="D25" s="48">
        <v>295342</v>
      </c>
      <c r="E25" s="48">
        <v>217242</v>
      </c>
      <c r="F25" s="49">
        <v>-26.44</v>
      </c>
      <c r="G25" s="13"/>
      <c r="H25" s="13"/>
      <c r="I25" s="13"/>
    </row>
    <row r="26" spans="1:9" x14ac:dyDescent="0.3">
      <c r="A26" s="50" t="s">
        <v>113</v>
      </c>
      <c r="B26" s="51">
        <v>71819</v>
      </c>
      <c r="C26" s="51">
        <v>157</v>
      </c>
      <c r="D26" s="51">
        <v>349559</v>
      </c>
      <c r="E26" s="51">
        <v>134157</v>
      </c>
      <c r="F26" s="52">
        <v>-61.62</v>
      </c>
      <c r="G26" s="13"/>
      <c r="H26" s="13"/>
      <c r="I26" s="13"/>
    </row>
    <row r="27" spans="1:9" x14ac:dyDescent="0.3">
      <c r="A27" s="47" t="s">
        <v>114</v>
      </c>
      <c r="B27" s="48">
        <v>62157</v>
      </c>
      <c r="C27" s="48">
        <v>32059</v>
      </c>
      <c r="D27" s="48">
        <v>294790</v>
      </c>
      <c r="E27" s="48">
        <v>205675</v>
      </c>
      <c r="F27" s="49">
        <v>-30.23</v>
      </c>
      <c r="G27" s="13"/>
      <c r="H27" s="13"/>
      <c r="I27" s="13"/>
    </row>
    <row r="28" spans="1:9" x14ac:dyDescent="0.3">
      <c r="A28" s="50" t="s">
        <v>115</v>
      </c>
      <c r="B28" s="51">
        <v>339796</v>
      </c>
      <c r="C28" s="51">
        <v>286936</v>
      </c>
      <c r="D28" s="51">
        <v>1648103</v>
      </c>
      <c r="E28" s="51">
        <v>1563396</v>
      </c>
      <c r="F28" s="52">
        <v>-5.14</v>
      </c>
      <c r="G28" s="13"/>
      <c r="H28" s="13"/>
      <c r="I28" s="13"/>
    </row>
    <row r="29" spans="1:9" x14ac:dyDescent="0.3">
      <c r="A29" s="47" t="s">
        <v>116</v>
      </c>
      <c r="B29" s="48">
        <v>195305</v>
      </c>
      <c r="C29" s="48">
        <v>143499</v>
      </c>
      <c r="D29" s="48">
        <v>866884</v>
      </c>
      <c r="E29" s="48">
        <v>760705</v>
      </c>
      <c r="F29" s="49">
        <v>-12.25</v>
      </c>
      <c r="G29" s="13"/>
      <c r="H29" s="13"/>
      <c r="I29" s="13"/>
    </row>
    <row r="30" spans="1:9" x14ac:dyDescent="0.3">
      <c r="A30" s="50" t="s">
        <v>117</v>
      </c>
      <c r="B30" s="51">
        <v>13677</v>
      </c>
      <c r="C30" s="51">
        <v>10552</v>
      </c>
      <c r="D30" s="51">
        <v>66868</v>
      </c>
      <c r="E30" s="51">
        <v>59096</v>
      </c>
      <c r="F30" s="52">
        <v>-11.62</v>
      </c>
      <c r="G30" s="13"/>
      <c r="H30" s="13"/>
      <c r="I30" s="13"/>
    </row>
    <row r="31" spans="1:9" x14ac:dyDescent="0.3">
      <c r="A31" s="47" t="s">
        <v>118</v>
      </c>
      <c r="B31" s="48">
        <v>32654</v>
      </c>
      <c r="C31" s="48">
        <v>4312</v>
      </c>
      <c r="D31" s="48">
        <v>137419</v>
      </c>
      <c r="E31" s="48">
        <v>85384</v>
      </c>
      <c r="F31" s="49">
        <v>-37.869999999999997</v>
      </c>
      <c r="G31" s="13"/>
      <c r="H31" s="13"/>
      <c r="I31" s="13"/>
    </row>
    <row r="32" spans="1:9" x14ac:dyDescent="0.3">
      <c r="A32" s="50" t="s">
        <v>119</v>
      </c>
      <c r="B32" s="51">
        <v>1238617</v>
      </c>
      <c r="C32" s="51">
        <v>866769</v>
      </c>
      <c r="D32" s="51">
        <v>5289821</v>
      </c>
      <c r="E32" s="51">
        <v>4446995</v>
      </c>
      <c r="F32" s="52">
        <v>-15.93</v>
      </c>
      <c r="G32" s="13"/>
      <c r="H32" s="13"/>
      <c r="I32" s="13"/>
    </row>
    <row r="33" spans="1:9" x14ac:dyDescent="0.3">
      <c r="A33" s="47" t="s">
        <v>120</v>
      </c>
      <c r="B33" s="48">
        <v>96880</v>
      </c>
      <c r="C33" s="48">
        <v>16637</v>
      </c>
      <c r="D33" s="48">
        <v>470305</v>
      </c>
      <c r="E33" s="48">
        <v>307746</v>
      </c>
      <c r="F33" s="49">
        <v>-34.56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6224857</v>
      </c>
      <c r="C35" s="54">
        <v>4186971</v>
      </c>
      <c r="D35" s="54">
        <v>27734866</v>
      </c>
      <c r="E35" s="54">
        <v>23049474</v>
      </c>
      <c r="F35" s="55">
        <v>-16.89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10E24-C477-429B-838E-19FF8AC87A02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139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26</v>
      </c>
      <c r="C8" s="51">
        <v>0</v>
      </c>
      <c r="D8" s="51">
        <v>64</v>
      </c>
      <c r="E8" s="51">
        <v>36</v>
      </c>
      <c r="F8" s="52">
        <v>-43.75</v>
      </c>
      <c r="G8" s="13"/>
      <c r="H8" s="13"/>
      <c r="I8" s="13"/>
    </row>
    <row r="9" spans="1:12" x14ac:dyDescent="0.3">
      <c r="A9" s="47" t="s">
        <v>96</v>
      </c>
      <c r="B9" s="48">
        <v>1716</v>
      </c>
      <c r="C9" s="48">
        <v>857</v>
      </c>
      <c r="D9" s="48">
        <v>6269</v>
      </c>
      <c r="E9" s="48">
        <v>4396</v>
      </c>
      <c r="F9" s="49">
        <v>-29.88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23067</v>
      </c>
      <c r="C11" s="48">
        <v>19538</v>
      </c>
      <c r="D11" s="48">
        <v>115718</v>
      </c>
      <c r="E11" s="48">
        <v>108497</v>
      </c>
      <c r="F11" s="49">
        <v>-6.24</v>
      </c>
      <c r="G11" s="13"/>
      <c r="H11" s="13"/>
      <c r="I11" s="13"/>
    </row>
    <row r="12" spans="1:12" x14ac:dyDescent="0.3">
      <c r="A12" s="50" t="s">
        <v>99</v>
      </c>
      <c r="B12" s="51">
        <v>2281</v>
      </c>
      <c r="C12" s="51">
        <v>2048</v>
      </c>
      <c r="D12" s="51">
        <v>10918</v>
      </c>
      <c r="E12" s="51">
        <v>9697</v>
      </c>
      <c r="F12" s="52">
        <v>-11.18</v>
      </c>
      <c r="G12" s="13"/>
      <c r="H12" s="13"/>
      <c r="I12" s="13"/>
    </row>
    <row r="13" spans="1:12" x14ac:dyDescent="0.3">
      <c r="A13" s="47" t="s">
        <v>100</v>
      </c>
      <c r="B13" s="48">
        <v>27459</v>
      </c>
      <c r="C13" s="48">
        <v>15159</v>
      </c>
      <c r="D13" s="48">
        <v>120659</v>
      </c>
      <c r="E13" s="48">
        <v>86418</v>
      </c>
      <c r="F13" s="49">
        <v>-28.38</v>
      </c>
      <c r="G13" s="13"/>
      <c r="H13" s="13"/>
      <c r="I13" s="13"/>
    </row>
    <row r="14" spans="1:12" x14ac:dyDescent="0.3">
      <c r="A14" s="50" t="s">
        <v>101</v>
      </c>
      <c r="B14" s="51">
        <v>19626</v>
      </c>
      <c r="C14" s="51">
        <v>12086</v>
      </c>
      <c r="D14" s="51">
        <v>84128</v>
      </c>
      <c r="E14" s="51">
        <v>71885</v>
      </c>
      <c r="F14" s="52">
        <v>-14.55</v>
      </c>
      <c r="G14" s="13"/>
      <c r="H14" s="13"/>
      <c r="I14" s="13"/>
    </row>
    <row r="15" spans="1:12" x14ac:dyDescent="0.3">
      <c r="A15" s="47" t="s">
        <v>102</v>
      </c>
      <c r="B15" s="48">
        <v>1971</v>
      </c>
      <c r="C15" s="48">
        <v>2021</v>
      </c>
      <c r="D15" s="48">
        <v>9426</v>
      </c>
      <c r="E15" s="48">
        <v>9230</v>
      </c>
      <c r="F15" s="49">
        <v>-2.08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2410</v>
      </c>
      <c r="C18" s="51">
        <v>1315</v>
      </c>
      <c r="D18" s="51">
        <v>10984</v>
      </c>
      <c r="E18" s="51">
        <v>5767</v>
      </c>
      <c r="F18" s="52">
        <v>-47.5</v>
      </c>
      <c r="G18" s="13"/>
      <c r="H18" s="13"/>
      <c r="I18" s="13"/>
    </row>
    <row r="19" spans="1:9" x14ac:dyDescent="0.3">
      <c r="A19" s="47" t="s">
        <v>106</v>
      </c>
      <c r="B19" s="48">
        <v>18</v>
      </c>
      <c r="C19" s="48">
        <v>54</v>
      </c>
      <c r="D19" s="48">
        <v>131</v>
      </c>
      <c r="E19" s="48">
        <v>110</v>
      </c>
      <c r="F19" s="49">
        <v>-16.03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1507</v>
      </c>
      <c r="C21" s="48">
        <v>1553</v>
      </c>
      <c r="D21" s="48">
        <v>7367</v>
      </c>
      <c r="E21" s="48">
        <v>10023</v>
      </c>
      <c r="F21" s="49">
        <v>36.049999999999997</v>
      </c>
      <c r="G21" s="13"/>
      <c r="H21" s="13"/>
      <c r="I21" s="13"/>
    </row>
    <row r="22" spans="1:9" x14ac:dyDescent="0.3">
      <c r="A22" s="50" t="s">
        <v>109</v>
      </c>
      <c r="B22" s="51">
        <v>14053</v>
      </c>
      <c r="C22" s="51">
        <v>10027</v>
      </c>
      <c r="D22" s="51">
        <v>68506</v>
      </c>
      <c r="E22" s="51">
        <v>58237</v>
      </c>
      <c r="F22" s="52">
        <v>-14.99</v>
      </c>
      <c r="G22" s="13"/>
      <c r="H22" s="13"/>
      <c r="I22" s="13"/>
    </row>
    <row r="23" spans="1:9" x14ac:dyDescent="0.3">
      <c r="A23" s="47" t="s">
        <v>110</v>
      </c>
      <c r="B23" s="48">
        <v>1954</v>
      </c>
      <c r="C23" s="48">
        <v>1324</v>
      </c>
      <c r="D23" s="48">
        <v>8765</v>
      </c>
      <c r="E23" s="48">
        <v>7193</v>
      </c>
      <c r="F23" s="49">
        <v>-17.93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2730</v>
      </c>
      <c r="C25" s="48">
        <v>1420</v>
      </c>
      <c r="D25" s="48">
        <v>11183</v>
      </c>
      <c r="E25" s="48">
        <v>8324</v>
      </c>
      <c r="F25" s="49">
        <v>-25.57</v>
      </c>
      <c r="G25" s="13"/>
      <c r="H25" s="13"/>
      <c r="I25" s="13"/>
    </row>
    <row r="26" spans="1:9" x14ac:dyDescent="0.3">
      <c r="A26" s="50" t="s">
        <v>113</v>
      </c>
      <c r="B26" s="51">
        <v>3094</v>
      </c>
      <c r="C26" s="51">
        <v>0</v>
      </c>
      <c r="D26" s="51">
        <v>15078</v>
      </c>
      <c r="E26" s="51">
        <v>5626</v>
      </c>
      <c r="F26" s="52">
        <v>-62.69</v>
      </c>
      <c r="G26" s="13"/>
      <c r="H26" s="13"/>
      <c r="I26" s="13"/>
    </row>
    <row r="27" spans="1:9" x14ac:dyDescent="0.3">
      <c r="A27" s="47" t="s">
        <v>114</v>
      </c>
      <c r="B27" s="48">
        <v>487</v>
      </c>
      <c r="C27" s="48">
        <v>298</v>
      </c>
      <c r="D27" s="48">
        <v>2428</v>
      </c>
      <c r="E27" s="48">
        <v>1588</v>
      </c>
      <c r="F27" s="49">
        <v>-34.6</v>
      </c>
      <c r="G27" s="13"/>
      <c r="H27" s="13"/>
      <c r="I27" s="13"/>
    </row>
    <row r="28" spans="1:9" x14ac:dyDescent="0.3">
      <c r="A28" s="50" t="s">
        <v>115</v>
      </c>
      <c r="B28" s="51">
        <v>11178</v>
      </c>
      <c r="C28" s="51">
        <v>9852</v>
      </c>
      <c r="D28" s="51">
        <v>54271</v>
      </c>
      <c r="E28" s="51">
        <v>53449</v>
      </c>
      <c r="F28" s="52">
        <v>-1.51</v>
      </c>
      <c r="G28" s="13"/>
      <c r="H28" s="13"/>
      <c r="I28" s="13"/>
    </row>
    <row r="29" spans="1:9" x14ac:dyDescent="0.3">
      <c r="A29" s="47" t="s">
        <v>116</v>
      </c>
      <c r="B29" s="48">
        <v>3460</v>
      </c>
      <c r="C29" s="48">
        <v>3465</v>
      </c>
      <c r="D29" s="48">
        <v>14687</v>
      </c>
      <c r="E29" s="48">
        <v>15315</v>
      </c>
      <c r="F29" s="49">
        <v>4.28</v>
      </c>
      <c r="G29" s="13"/>
      <c r="H29" s="13"/>
      <c r="I29" s="13"/>
    </row>
    <row r="30" spans="1:9" x14ac:dyDescent="0.3">
      <c r="A30" s="50" t="s">
        <v>117</v>
      </c>
      <c r="B30" s="51">
        <v>549</v>
      </c>
      <c r="C30" s="51">
        <v>460</v>
      </c>
      <c r="D30" s="51">
        <v>2822</v>
      </c>
      <c r="E30" s="51">
        <v>2364</v>
      </c>
      <c r="F30" s="52">
        <v>-16.23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0</v>
      </c>
      <c r="E31" s="48">
        <v>5</v>
      </c>
      <c r="F31" s="59"/>
      <c r="G31" s="13"/>
      <c r="H31" s="13"/>
      <c r="I31" s="13"/>
    </row>
    <row r="32" spans="1:9" x14ac:dyDescent="0.3">
      <c r="A32" s="50" t="s">
        <v>119</v>
      </c>
      <c r="B32" s="51">
        <v>26971</v>
      </c>
      <c r="C32" s="51">
        <v>21751</v>
      </c>
      <c r="D32" s="51">
        <v>120503</v>
      </c>
      <c r="E32" s="51">
        <v>104078</v>
      </c>
      <c r="F32" s="52">
        <v>-13.63</v>
      </c>
      <c r="G32" s="13"/>
      <c r="H32" s="13"/>
      <c r="I32" s="13"/>
    </row>
    <row r="33" spans="1:9" x14ac:dyDescent="0.3">
      <c r="A33" s="47" t="s">
        <v>120</v>
      </c>
      <c r="B33" s="48">
        <v>1576</v>
      </c>
      <c r="C33" s="48">
        <v>196</v>
      </c>
      <c r="D33" s="48">
        <v>7593</v>
      </c>
      <c r="E33" s="48">
        <v>3714</v>
      </c>
      <c r="F33" s="49">
        <v>-51.09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146133</v>
      </c>
      <c r="C35" s="54">
        <v>103424</v>
      </c>
      <c r="D35" s="54">
        <v>671500</v>
      </c>
      <c r="E35" s="54">
        <v>565952</v>
      </c>
      <c r="F35" s="55">
        <v>-15.72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28A1A-ED6A-42B3-B220-4EB9B464C659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3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14273</v>
      </c>
      <c r="C8" s="51">
        <v>9429</v>
      </c>
      <c r="D8" s="51">
        <v>66653</v>
      </c>
      <c r="E8" s="51">
        <v>66105</v>
      </c>
      <c r="F8" s="52">
        <v>-0.82</v>
      </c>
      <c r="G8" s="13"/>
      <c r="H8" s="13"/>
      <c r="I8" s="13"/>
    </row>
    <row r="9" spans="1:12" x14ac:dyDescent="0.3">
      <c r="A9" s="47" t="s">
        <v>96</v>
      </c>
      <c r="B9" s="48">
        <v>2523</v>
      </c>
      <c r="C9" s="48">
        <v>1432</v>
      </c>
      <c r="D9" s="48">
        <v>8933</v>
      </c>
      <c r="E9" s="48">
        <v>9415</v>
      </c>
      <c r="F9" s="49">
        <v>5.39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458003</v>
      </c>
      <c r="C11" s="48">
        <v>396133</v>
      </c>
      <c r="D11" s="48">
        <v>2095670</v>
      </c>
      <c r="E11" s="48">
        <v>2100282</v>
      </c>
      <c r="F11" s="49">
        <v>0.22</v>
      </c>
      <c r="G11" s="13"/>
      <c r="H11" s="13"/>
      <c r="I11" s="13"/>
    </row>
    <row r="12" spans="1:12" x14ac:dyDescent="0.3">
      <c r="A12" s="50" t="s">
        <v>99</v>
      </c>
      <c r="B12" s="51">
        <v>4745</v>
      </c>
      <c r="C12" s="51">
        <v>9791</v>
      </c>
      <c r="D12" s="51">
        <v>27206</v>
      </c>
      <c r="E12" s="51">
        <v>28687</v>
      </c>
      <c r="F12" s="52">
        <v>5.44</v>
      </c>
      <c r="G12" s="13"/>
      <c r="H12" s="13"/>
      <c r="I12" s="13"/>
    </row>
    <row r="13" spans="1:12" x14ac:dyDescent="0.3">
      <c r="A13" s="47" t="s">
        <v>100</v>
      </c>
      <c r="B13" s="48">
        <v>12620</v>
      </c>
      <c r="C13" s="48">
        <v>6206</v>
      </c>
      <c r="D13" s="48">
        <v>50409</v>
      </c>
      <c r="E13" s="48">
        <v>36315</v>
      </c>
      <c r="F13" s="49">
        <v>-27.96</v>
      </c>
      <c r="G13" s="13"/>
      <c r="H13" s="13"/>
      <c r="I13" s="13"/>
    </row>
    <row r="14" spans="1:12" x14ac:dyDescent="0.3">
      <c r="A14" s="50" t="s">
        <v>101</v>
      </c>
      <c r="B14" s="51">
        <v>320322</v>
      </c>
      <c r="C14" s="51">
        <v>212520</v>
      </c>
      <c r="D14" s="51">
        <v>1447598</v>
      </c>
      <c r="E14" s="51">
        <v>1157403</v>
      </c>
      <c r="F14" s="52">
        <v>-20.05</v>
      </c>
      <c r="G14" s="13"/>
      <c r="H14" s="13"/>
      <c r="I14" s="13"/>
    </row>
    <row r="15" spans="1:12" x14ac:dyDescent="0.3">
      <c r="A15" s="47" t="s">
        <v>102</v>
      </c>
      <c r="B15" s="48">
        <v>52692</v>
      </c>
      <c r="C15" s="48">
        <v>45942</v>
      </c>
      <c r="D15" s="48">
        <v>265149</v>
      </c>
      <c r="E15" s="48">
        <v>237774</v>
      </c>
      <c r="F15" s="49">
        <v>-10.32</v>
      </c>
      <c r="G15" s="13"/>
      <c r="H15" s="13"/>
      <c r="I15" s="13"/>
    </row>
    <row r="16" spans="1:12" x14ac:dyDescent="0.3">
      <c r="A16" s="50" t="s">
        <v>103</v>
      </c>
      <c r="B16" s="51">
        <v>5859</v>
      </c>
      <c r="C16" s="51">
        <v>3772</v>
      </c>
      <c r="D16" s="51">
        <v>25453</v>
      </c>
      <c r="E16" s="51">
        <v>21050</v>
      </c>
      <c r="F16" s="52">
        <v>-17.3</v>
      </c>
      <c r="G16" s="13"/>
      <c r="H16" s="13"/>
      <c r="I16" s="13"/>
    </row>
    <row r="17" spans="1:9" x14ac:dyDescent="0.3">
      <c r="A17" s="47" t="s">
        <v>104</v>
      </c>
      <c r="B17" s="48">
        <v>17609</v>
      </c>
      <c r="C17" s="48">
        <v>10005</v>
      </c>
      <c r="D17" s="48">
        <v>87191</v>
      </c>
      <c r="E17" s="48">
        <v>57605</v>
      </c>
      <c r="F17" s="49">
        <v>-33.93</v>
      </c>
      <c r="G17" s="13"/>
      <c r="H17" s="13"/>
      <c r="I17" s="13"/>
    </row>
    <row r="18" spans="1:9" x14ac:dyDescent="0.3">
      <c r="A18" s="50" t="s">
        <v>105</v>
      </c>
      <c r="B18" s="51">
        <v>1190</v>
      </c>
      <c r="C18" s="51">
        <v>395</v>
      </c>
      <c r="D18" s="51">
        <v>4926</v>
      </c>
      <c r="E18" s="51">
        <v>2474</v>
      </c>
      <c r="F18" s="52">
        <v>-49.77</v>
      </c>
      <c r="G18" s="13"/>
      <c r="H18" s="13"/>
      <c r="I18" s="13"/>
    </row>
    <row r="19" spans="1:9" x14ac:dyDescent="0.3">
      <c r="A19" s="47" t="s">
        <v>106</v>
      </c>
      <c r="B19" s="48">
        <v>748</v>
      </c>
      <c r="C19" s="48">
        <v>808</v>
      </c>
      <c r="D19" s="48">
        <v>3176</v>
      </c>
      <c r="E19" s="48">
        <v>3612</v>
      </c>
      <c r="F19" s="49">
        <v>13.71</v>
      </c>
      <c r="G19" s="13"/>
      <c r="H19" s="13"/>
      <c r="I19" s="13"/>
    </row>
    <row r="20" spans="1:9" x14ac:dyDescent="0.3">
      <c r="A20" s="50" t="s">
        <v>107</v>
      </c>
      <c r="B20" s="51">
        <v>6796</v>
      </c>
      <c r="C20" s="51">
        <v>6935</v>
      </c>
      <c r="D20" s="51">
        <v>30892</v>
      </c>
      <c r="E20" s="51">
        <v>31790</v>
      </c>
      <c r="F20" s="52">
        <v>2.91</v>
      </c>
      <c r="G20" s="13"/>
      <c r="H20" s="13"/>
      <c r="I20" s="13"/>
    </row>
    <row r="21" spans="1:9" x14ac:dyDescent="0.3">
      <c r="A21" s="47" t="s">
        <v>108</v>
      </c>
      <c r="B21" s="48">
        <v>6107</v>
      </c>
      <c r="C21" s="48">
        <v>5437</v>
      </c>
      <c r="D21" s="48">
        <v>27637</v>
      </c>
      <c r="E21" s="48">
        <v>31723</v>
      </c>
      <c r="F21" s="49">
        <v>14.78</v>
      </c>
      <c r="G21" s="13"/>
      <c r="H21" s="13"/>
      <c r="I21" s="13"/>
    </row>
    <row r="22" spans="1:9" x14ac:dyDescent="0.3">
      <c r="A22" s="50" t="s">
        <v>109</v>
      </c>
      <c r="B22" s="51">
        <v>82456</v>
      </c>
      <c r="C22" s="51">
        <v>65983</v>
      </c>
      <c r="D22" s="51">
        <v>411869</v>
      </c>
      <c r="E22" s="51">
        <v>374173</v>
      </c>
      <c r="F22" s="52">
        <v>-9.15</v>
      </c>
      <c r="G22" s="13"/>
      <c r="H22" s="13"/>
      <c r="I22" s="13"/>
    </row>
    <row r="23" spans="1:9" x14ac:dyDescent="0.3">
      <c r="A23" s="47" t="s">
        <v>110</v>
      </c>
      <c r="B23" s="48">
        <v>13043</v>
      </c>
      <c r="C23" s="48">
        <v>4269</v>
      </c>
      <c r="D23" s="48">
        <v>79426</v>
      </c>
      <c r="E23" s="48">
        <v>45815</v>
      </c>
      <c r="F23" s="49">
        <v>-42.32</v>
      </c>
      <c r="G23" s="13"/>
      <c r="H23" s="13"/>
      <c r="I23" s="13"/>
    </row>
    <row r="24" spans="1:9" x14ac:dyDescent="0.3">
      <c r="A24" s="50" t="s">
        <v>111</v>
      </c>
      <c r="B24" s="51">
        <v>6137</v>
      </c>
      <c r="C24" s="51">
        <v>3289</v>
      </c>
      <c r="D24" s="51">
        <v>31440</v>
      </c>
      <c r="E24" s="51">
        <v>18215</v>
      </c>
      <c r="F24" s="52">
        <v>-42.07</v>
      </c>
      <c r="G24" s="13"/>
      <c r="H24" s="13"/>
      <c r="I24" s="13"/>
    </row>
    <row r="25" spans="1:9" x14ac:dyDescent="0.3">
      <c r="A25" s="47" t="s">
        <v>112</v>
      </c>
      <c r="B25" s="48">
        <v>1840</v>
      </c>
      <c r="C25" s="48">
        <v>671</v>
      </c>
      <c r="D25" s="48">
        <v>7926</v>
      </c>
      <c r="E25" s="48">
        <v>5503</v>
      </c>
      <c r="F25" s="49">
        <v>-30.57</v>
      </c>
      <c r="G25" s="13"/>
      <c r="H25" s="13"/>
      <c r="I25" s="13"/>
    </row>
    <row r="26" spans="1:9" x14ac:dyDescent="0.3">
      <c r="A26" s="50" t="s">
        <v>113</v>
      </c>
      <c r="B26" s="51">
        <v>68</v>
      </c>
      <c r="C26" s="51">
        <v>0</v>
      </c>
      <c r="D26" s="51">
        <v>440</v>
      </c>
      <c r="E26" s="51">
        <v>65</v>
      </c>
      <c r="F26" s="52">
        <v>-85.17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34550</v>
      </c>
      <c r="C28" s="51">
        <v>24159</v>
      </c>
      <c r="D28" s="51">
        <v>167482</v>
      </c>
      <c r="E28" s="51">
        <v>157077</v>
      </c>
      <c r="F28" s="52">
        <v>-6.21</v>
      </c>
      <c r="G28" s="13"/>
      <c r="H28" s="13"/>
      <c r="I28" s="13"/>
    </row>
    <row r="29" spans="1:9" x14ac:dyDescent="0.3">
      <c r="A29" s="47" t="s">
        <v>116</v>
      </c>
      <c r="B29" s="48">
        <v>1364</v>
      </c>
      <c r="C29" s="48">
        <v>2146</v>
      </c>
      <c r="D29" s="48">
        <v>5537</v>
      </c>
      <c r="E29" s="48">
        <v>8840</v>
      </c>
      <c r="F29" s="49">
        <v>59.65</v>
      </c>
      <c r="G29" s="13"/>
      <c r="H29" s="13"/>
      <c r="I29" s="13"/>
    </row>
    <row r="30" spans="1:9" x14ac:dyDescent="0.3">
      <c r="A30" s="50" t="s">
        <v>117</v>
      </c>
      <c r="B30" s="51">
        <v>12015</v>
      </c>
      <c r="C30" s="51">
        <v>8243</v>
      </c>
      <c r="D30" s="51">
        <v>60297</v>
      </c>
      <c r="E30" s="51">
        <v>49031</v>
      </c>
      <c r="F30" s="52">
        <v>-18.68</v>
      </c>
      <c r="G30" s="13"/>
      <c r="H30" s="13"/>
      <c r="I30" s="13"/>
    </row>
    <row r="31" spans="1:9" x14ac:dyDescent="0.3">
      <c r="A31" s="47" t="s">
        <v>118</v>
      </c>
      <c r="B31" s="48">
        <v>4461</v>
      </c>
      <c r="C31" s="48">
        <v>4758</v>
      </c>
      <c r="D31" s="48">
        <v>21461</v>
      </c>
      <c r="E31" s="48">
        <v>19255</v>
      </c>
      <c r="F31" s="49">
        <v>-10.28</v>
      </c>
      <c r="G31" s="13"/>
      <c r="H31" s="13"/>
      <c r="I31" s="13"/>
    </row>
    <row r="32" spans="1:9" x14ac:dyDescent="0.3">
      <c r="A32" s="50" t="s">
        <v>119</v>
      </c>
      <c r="B32" s="51">
        <v>490587</v>
      </c>
      <c r="C32" s="51">
        <v>390239</v>
      </c>
      <c r="D32" s="51">
        <v>2322820</v>
      </c>
      <c r="E32" s="51">
        <v>2126136</v>
      </c>
      <c r="F32" s="52">
        <v>-8.4700000000000006</v>
      </c>
      <c r="G32" s="13"/>
      <c r="H32" s="13"/>
      <c r="I32" s="13"/>
    </row>
    <row r="33" spans="1:9" x14ac:dyDescent="0.3">
      <c r="A33" s="47" t="s">
        <v>120</v>
      </c>
      <c r="B33" s="48">
        <v>16182</v>
      </c>
      <c r="C33" s="48">
        <v>16961</v>
      </c>
      <c r="D33" s="48">
        <v>72342</v>
      </c>
      <c r="E33" s="48">
        <v>77589</v>
      </c>
      <c r="F33" s="49">
        <v>7.25</v>
      </c>
      <c r="G33" s="13"/>
      <c r="H33" s="13"/>
      <c r="I33" s="13"/>
    </row>
    <row r="34" spans="1:9" x14ac:dyDescent="0.3">
      <c r="A34" s="50" t="s">
        <v>121</v>
      </c>
      <c r="B34" s="51">
        <v>3585</v>
      </c>
      <c r="C34" s="51">
        <v>2402</v>
      </c>
      <c r="D34" s="51">
        <v>15927</v>
      </c>
      <c r="E34" s="51">
        <v>15219</v>
      </c>
      <c r="F34" s="52">
        <v>-4.45</v>
      </c>
      <c r="G34" s="13"/>
      <c r="H34" s="13"/>
      <c r="I34" s="13"/>
    </row>
    <row r="35" spans="1:9" x14ac:dyDescent="0.3">
      <c r="A35" s="53" t="s">
        <v>122</v>
      </c>
      <c r="B35" s="54">
        <v>1569775</v>
      </c>
      <c r="C35" s="54">
        <v>1231923</v>
      </c>
      <c r="D35" s="54">
        <v>7337864</v>
      </c>
      <c r="E35" s="54">
        <v>6681149</v>
      </c>
      <c r="F35" s="55">
        <v>-8.9499999999999993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40388-C037-4ACE-91A8-70BD4EA25D42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7.109375" bestFit="1" customWidth="1"/>
  </cols>
  <sheetData>
    <row r="1" spans="1:12" s="19" customFormat="1" ht="22.5" customHeight="1" x14ac:dyDescent="0.4">
      <c r="F1" s="32" t="s">
        <v>141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79</v>
      </c>
      <c r="D8" s="51">
        <v>457</v>
      </c>
      <c r="E8" s="51">
        <v>1807</v>
      </c>
      <c r="F8" s="52">
        <v>295.3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12</v>
      </c>
      <c r="E9" s="48">
        <v>49</v>
      </c>
      <c r="F9" s="49">
        <v>310.42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392580</v>
      </c>
      <c r="C11" s="48">
        <v>342690</v>
      </c>
      <c r="D11" s="48">
        <v>1821058</v>
      </c>
      <c r="E11" s="48">
        <v>1813433</v>
      </c>
      <c r="F11" s="49">
        <v>-0.42</v>
      </c>
      <c r="G11" s="13"/>
      <c r="H11" s="13"/>
      <c r="I11" s="13"/>
    </row>
    <row r="12" spans="1:12" x14ac:dyDescent="0.3">
      <c r="A12" s="50" t="s">
        <v>99</v>
      </c>
      <c r="B12" s="51">
        <v>0</v>
      </c>
      <c r="C12" s="51">
        <v>3197</v>
      </c>
      <c r="D12" s="51">
        <v>30</v>
      </c>
      <c r="E12" s="51">
        <v>5825</v>
      </c>
      <c r="F12" s="52">
        <v>19315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0</v>
      </c>
      <c r="D13" s="48">
        <v>6</v>
      </c>
      <c r="E13" s="48">
        <v>4</v>
      </c>
      <c r="F13" s="49">
        <v>-33.33</v>
      </c>
      <c r="G13" s="13"/>
      <c r="H13" s="13"/>
      <c r="I13" s="13"/>
    </row>
    <row r="14" spans="1:12" x14ac:dyDescent="0.3">
      <c r="A14" s="50" t="s">
        <v>101</v>
      </c>
      <c r="B14" s="51">
        <v>139406</v>
      </c>
      <c r="C14" s="51">
        <v>83754</v>
      </c>
      <c r="D14" s="51">
        <v>646818</v>
      </c>
      <c r="E14" s="51">
        <v>439171</v>
      </c>
      <c r="F14" s="52">
        <v>-32.1</v>
      </c>
      <c r="G14" s="13"/>
      <c r="H14" s="13"/>
      <c r="I14" s="13"/>
    </row>
    <row r="15" spans="1:12" x14ac:dyDescent="0.3">
      <c r="A15" s="47" t="s">
        <v>102</v>
      </c>
      <c r="B15" s="48">
        <v>95</v>
      </c>
      <c r="C15" s="48">
        <v>72</v>
      </c>
      <c r="D15" s="48">
        <v>587</v>
      </c>
      <c r="E15" s="48">
        <v>851</v>
      </c>
      <c r="F15" s="49">
        <v>45.02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8</v>
      </c>
      <c r="D16" s="51">
        <v>0</v>
      </c>
      <c r="E16" s="51">
        <v>182</v>
      </c>
      <c r="F16" s="58"/>
      <c r="G16" s="13"/>
      <c r="H16" s="13"/>
      <c r="I16" s="13"/>
    </row>
    <row r="17" spans="1:9" x14ac:dyDescent="0.3">
      <c r="A17" s="47" t="s">
        <v>104</v>
      </c>
      <c r="B17" s="48">
        <v>672</v>
      </c>
      <c r="C17" s="48">
        <v>525</v>
      </c>
      <c r="D17" s="48">
        <v>3469</v>
      </c>
      <c r="E17" s="48">
        <v>2247</v>
      </c>
      <c r="F17" s="49">
        <v>-35.229999999999997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4</v>
      </c>
      <c r="E18" s="51">
        <v>0</v>
      </c>
      <c r="F18" s="52">
        <v>-100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6</v>
      </c>
      <c r="D20" s="51">
        <v>0</v>
      </c>
      <c r="E20" s="51">
        <v>12</v>
      </c>
      <c r="F20" s="58"/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2</v>
      </c>
      <c r="E21" s="48">
        <v>0</v>
      </c>
      <c r="F21" s="49">
        <v>-100</v>
      </c>
      <c r="G21" s="13"/>
      <c r="H21" s="13"/>
      <c r="I21" s="13"/>
    </row>
    <row r="22" spans="1:9" x14ac:dyDescent="0.3">
      <c r="A22" s="50" t="s">
        <v>109</v>
      </c>
      <c r="B22" s="51">
        <v>37597</v>
      </c>
      <c r="C22" s="51">
        <v>34595</v>
      </c>
      <c r="D22" s="51">
        <v>184773</v>
      </c>
      <c r="E22" s="51">
        <v>172923</v>
      </c>
      <c r="F22" s="52">
        <v>-6.41</v>
      </c>
      <c r="G22" s="13"/>
      <c r="H22" s="13"/>
      <c r="I22" s="13"/>
    </row>
    <row r="23" spans="1:9" x14ac:dyDescent="0.3">
      <c r="A23" s="47" t="s">
        <v>110</v>
      </c>
      <c r="B23" s="48">
        <v>9255</v>
      </c>
      <c r="C23" s="48">
        <v>2491</v>
      </c>
      <c r="D23" s="48">
        <v>63244</v>
      </c>
      <c r="E23" s="48">
        <v>33344</v>
      </c>
      <c r="F23" s="49">
        <v>-47.28</v>
      </c>
      <c r="G23" s="13"/>
      <c r="H23" s="13"/>
      <c r="I23" s="13"/>
    </row>
    <row r="24" spans="1:9" x14ac:dyDescent="0.3">
      <c r="A24" s="50" t="s">
        <v>111</v>
      </c>
      <c r="B24" s="51">
        <v>370</v>
      </c>
      <c r="C24" s="51">
        <v>491</v>
      </c>
      <c r="D24" s="51">
        <v>2557</v>
      </c>
      <c r="E24" s="51">
        <v>1254</v>
      </c>
      <c r="F24" s="52">
        <v>-50.96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465</v>
      </c>
      <c r="C28" s="51">
        <v>2177</v>
      </c>
      <c r="D28" s="51">
        <v>2714</v>
      </c>
      <c r="E28" s="51">
        <v>13758</v>
      </c>
      <c r="F28" s="52">
        <v>406.93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38</v>
      </c>
      <c r="D29" s="48">
        <v>0</v>
      </c>
      <c r="E29" s="48">
        <v>38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8</v>
      </c>
      <c r="C31" s="48">
        <v>846</v>
      </c>
      <c r="D31" s="48">
        <v>22</v>
      </c>
      <c r="E31" s="48">
        <v>966</v>
      </c>
      <c r="F31" s="49">
        <v>4290.91</v>
      </c>
      <c r="G31" s="13"/>
      <c r="H31" s="13"/>
      <c r="I31" s="13"/>
    </row>
    <row r="32" spans="1:9" x14ac:dyDescent="0.3">
      <c r="A32" s="50" t="s">
        <v>119</v>
      </c>
      <c r="B32" s="51">
        <v>264506</v>
      </c>
      <c r="C32" s="51">
        <v>215486</v>
      </c>
      <c r="D32" s="51">
        <v>1268343</v>
      </c>
      <c r="E32" s="51">
        <v>1200879</v>
      </c>
      <c r="F32" s="52">
        <v>-5.32</v>
      </c>
      <c r="G32" s="13"/>
      <c r="H32" s="13"/>
      <c r="I32" s="13"/>
    </row>
    <row r="33" spans="1:9" x14ac:dyDescent="0.3">
      <c r="A33" s="47" t="s">
        <v>120</v>
      </c>
      <c r="B33" s="48">
        <v>741</v>
      </c>
      <c r="C33" s="48">
        <v>638</v>
      </c>
      <c r="D33" s="48">
        <v>3473</v>
      </c>
      <c r="E33" s="48">
        <v>3242</v>
      </c>
      <c r="F33" s="49">
        <v>-6.65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29</v>
      </c>
      <c r="E34" s="51">
        <v>57</v>
      </c>
      <c r="F34" s="52">
        <v>94.83</v>
      </c>
      <c r="G34" s="13"/>
      <c r="H34" s="13"/>
      <c r="I34" s="13"/>
    </row>
    <row r="35" spans="1:9" x14ac:dyDescent="0.3">
      <c r="A35" s="53" t="s">
        <v>122</v>
      </c>
      <c r="B35" s="54">
        <v>845695</v>
      </c>
      <c r="C35" s="54">
        <v>687093</v>
      </c>
      <c r="D35" s="54">
        <v>3997598</v>
      </c>
      <c r="E35" s="54">
        <v>3690041</v>
      </c>
      <c r="F35" s="55">
        <v>-7.69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31FCA-40B7-414A-BA6A-978EF2C5F560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142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12565</v>
      </c>
      <c r="C8" s="51">
        <v>8000</v>
      </c>
      <c r="D8" s="51">
        <v>59060</v>
      </c>
      <c r="E8" s="51">
        <v>56443</v>
      </c>
      <c r="F8" s="52">
        <v>-4.43</v>
      </c>
      <c r="G8" s="13"/>
      <c r="H8" s="13"/>
      <c r="I8" s="13"/>
    </row>
    <row r="9" spans="1:12" x14ac:dyDescent="0.3">
      <c r="A9" s="47" t="s">
        <v>96</v>
      </c>
      <c r="B9" s="48">
        <v>109</v>
      </c>
      <c r="C9" s="48">
        <v>105</v>
      </c>
      <c r="D9" s="48">
        <v>1090</v>
      </c>
      <c r="E9" s="48">
        <v>1177</v>
      </c>
      <c r="F9" s="49">
        <v>8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8</v>
      </c>
      <c r="C11" s="48">
        <v>0</v>
      </c>
      <c r="D11" s="48">
        <v>194</v>
      </c>
      <c r="E11" s="48">
        <v>69</v>
      </c>
      <c r="F11" s="49">
        <v>-64.430000000000007</v>
      </c>
      <c r="G11" s="13"/>
      <c r="H11" s="13"/>
      <c r="I11" s="13"/>
    </row>
    <row r="12" spans="1:12" x14ac:dyDescent="0.3">
      <c r="A12" s="50" t="s">
        <v>99</v>
      </c>
      <c r="B12" s="51">
        <v>4411</v>
      </c>
      <c r="C12" s="51">
        <v>4889</v>
      </c>
      <c r="D12" s="51">
        <v>22522</v>
      </c>
      <c r="E12" s="51">
        <v>17810</v>
      </c>
      <c r="F12" s="52">
        <v>-20.92</v>
      </c>
      <c r="G12" s="13"/>
      <c r="H12" s="13"/>
      <c r="I12" s="13"/>
    </row>
    <row r="13" spans="1:12" x14ac:dyDescent="0.3">
      <c r="A13" s="47" t="s">
        <v>100</v>
      </c>
      <c r="B13" s="48">
        <v>12604</v>
      </c>
      <c r="C13" s="48">
        <v>6206</v>
      </c>
      <c r="D13" s="48">
        <v>50375</v>
      </c>
      <c r="E13" s="48">
        <v>36311</v>
      </c>
      <c r="F13" s="49">
        <v>-27.92</v>
      </c>
      <c r="G13" s="13"/>
      <c r="H13" s="13"/>
      <c r="I13" s="13"/>
    </row>
    <row r="14" spans="1:12" x14ac:dyDescent="0.3">
      <c r="A14" s="50" t="s">
        <v>101</v>
      </c>
      <c r="B14" s="51">
        <v>22121</v>
      </c>
      <c r="C14" s="51">
        <v>12630</v>
      </c>
      <c r="D14" s="51">
        <v>98829</v>
      </c>
      <c r="E14" s="51">
        <v>82020</v>
      </c>
      <c r="F14" s="52">
        <v>-17.010000000000002</v>
      </c>
      <c r="G14" s="13"/>
      <c r="H14" s="13"/>
      <c r="I14" s="13"/>
    </row>
    <row r="15" spans="1:12" x14ac:dyDescent="0.3">
      <c r="A15" s="47" t="s">
        <v>102</v>
      </c>
      <c r="B15" s="48">
        <v>6166</v>
      </c>
      <c r="C15" s="48">
        <v>3764</v>
      </c>
      <c r="D15" s="48">
        <v>29332</v>
      </c>
      <c r="E15" s="48">
        <v>23674</v>
      </c>
      <c r="F15" s="49">
        <v>-19.29</v>
      </c>
      <c r="G15" s="13"/>
      <c r="H15" s="13"/>
      <c r="I15" s="13"/>
    </row>
    <row r="16" spans="1:12" x14ac:dyDescent="0.3">
      <c r="A16" s="50" t="s">
        <v>103</v>
      </c>
      <c r="B16" s="51">
        <v>1176</v>
      </c>
      <c r="C16" s="51">
        <v>561</v>
      </c>
      <c r="D16" s="51">
        <v>3881</v>
      </c>
      <c r="E16" s="51">
        <v>3604</v>
      </c>
      <c r="F16" s="52">
        <v>-7.13</v>
      </c>
      <c r="G16" s="13"/>
      <c r="H16" s="13"/>
      <c r="I16" s="13"/>
    </row>
    <row r="17" spans="1:9" x14ac:dyDescent="0.3">
      <c r="A17" s="47" t="s">
        <v>104</v>
      </c>
      <c r="B17" s="48">
        <v>133</v>
      </c>
      <c r="C17" s="48">
        <v>230</v>
      </c>
      <c r="D17" s="48">
        <v>2456</v>
      </c>
      <c r="E17" s="48">
        <v>729</v>
      </c>
      <c r="F17" s="49">
        <v>-70.319999999999993</v>
      </c>
      <c r="G17" s="13"/>
      <c r="H17" s="13"/>
      <c r="I17" s="13"/>
    </row>
    <row r="18" spans="1:9" x14ac:dyDescent="0.3">
      <c r="A18" s="50" t="s">
        <v>105</v>
      </c>
      <c r="B18" s="51">
        <v>871</v>
      </c>
      <c r="C18" s="51">
        <v>388</v>
      </c>
      <c r="D18" s="51">
        <v>3707</v>
      </c>
      <c r="E18" s="51">
        <v>2300</v>
      </c>
      <c r="F18" s="52">
        <v>-37.950000000000003</v>
      </c>
      <c r="G18" s="13"/>
      <c r="H18" s="13"/>
      <c r="I18" s="13"/>
    </row>
    <row r="19" spans="1:9" x14ac:dyDescent="0.3">
      <c r="A19" s="47" t="s">
        <v>106</v>
      </c>
      <c r="B19" s="48">
        <v>8</v>
      </c>
      <c r="C19" s="48">
        <v>10</v>
      </c>
      <c r="D19" s="48">
        <v>229</v>
      </c>
      <c r="E19" s="48">
        <v>153</v>
      </c>
      <c r="F19" s="49">
        <v>-33.299999999999997</v>
      </c>
      <c r="G19" s="13"/>
      <c r="H19" s="13"/>
      <c r="I19" s="13"/>
    </row>
    <row r="20" spans="1:9" x14ac:dyDescent="0.3">
      <c r="A20" s="50" t="s">
        <v>107</v>
      </c>
      <c r="B20" s="51">
        <v>1417</v>
      </c>
      <c r="C20" s="51">
        <v>2228</v>
      </c>
      <c r="D20" s="51">
        <v>7715</v>
      </c>
      <c r="E20" s="51">
        <v>10780</v>
      </c>
      <c r="F20" s="52">
        <v>39.729999999999997</v>
      </c>
      <c r="G20" s="13"/>
      <c r="H20" s="13"/>
      <c r="I20" s="13"/>
    </row>
    <row r="21" spans="1:9" x14ac:dyDescent="0.3">
      <c r="A21" s="47" t="s">
        <v>108</v>
      </c>
      <c r="B21" s="48">
        <v>4745</v>
      </c>
      <c r="C21" s="48">
        <v>3992</v>
      </c>
      <c r="D21" s="48">
        <v>22123</v>
      </c>
      <c r="E21" s="48">
        <v>24913</v>
      </c>
      <c r="F21" s="49">
        <v>12.61</v>
      </c>
      <c r="G21" s="13"/>
      <c r="H21" s="13"/>
      <c r="I21" s="13"/>
    </row>
    <row r="22" spans="1:9" x14ac:dyDescent="0.3">
      <c r="A22" s="50" t="s">
        <v>109</v>
      </c>
      <c r="B22" s="51">
        <v>38766</v>
      </c>
      <c r="C22" s="51">
        <v>27132</v>
      </c>
      <c r="D22" s="51">
        <v>192200</v>
      </c>
      <c r="E22" s="51">
        <v>169236</v>
      </c>
      <c r="F22" s="52">
        <v>-11.95</v>
      </c>
      <c r="G22" s="13"/>
      <c r="H22" s="13"/>
      <c r="I22" s="13"/>
    </row>
    <row r="23" spans="1:9" x14ac:dyDescent="0.3">
      <c r="A23" s="47" t="s">
        <v>110</v>
      </c>
      <c r="B23" s="48">
        <v>1373</v>
      </c>
      <c r="C23" s="48">
        <v>653</v>
      </c>
      <c r="D23" s="48">
        <v>5418</v>
      </c>
      <c r="E23" s="48">
        <v>5122</v>
      </c>
      <c r="F23" s="49">
        <v>-5.46</v>
      </c>
      <c r="G23" s="13"/>
      <c r="H23" s="13"/>
      <c r="I23" s="13"/>
    </row>
    <row r="24" spans="1:9" x14ac:dyDescent="0.3">
      <c r="A24" s="50" t="s">
        <v>111</v>
      </c>
      <c r="B24" s="51">
        <v>140</v>
      </c>
      <c r="C24" s="51">
        <v>186</v>
      </c>
      <c r="D24" s="51">
        <v>2354</v>
      </c>
      <c r="E24" s="51">
        <v>1502</v>
      </c>
      <c r="F24" s="52">
        <v>-36.200000000000003</v>
      </c>
      <c r="G24" s="13"/>
      <c r="H24" s="13"/>
      <c r="I24" s="13"/>
    </row>
    <row r="25" spans="1:9" x14ac:dyDescent="0.3">
      <c r="A25" s="47" t="s">
        <v>112</v>
      </c>
      <c r="B25" s="48">
        <v>1357</v>
      </c>
      <c r="C25" s="48">
        <v>628</v>
      </c>
      <c r="D25" s="48">
        <v>6031</v>
      </c>
      <c r="E25" s="48">
        <v>4789</v>
      </c>
      <c r="F25" s="49">
        <v>-20.59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30873</v>
      </c>
      <c r="C28" s="51">
        <v>20299</v>
      </c>
      <c r="D28" s="51">
        <v>147794</v>
      </c>
      <c r="E28" s="51">
        <v>129058</v>
      </c>
      <c r="F28" s="52">
        <v>-12.68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11903</v>
      </c>
      <c r="C30" s="51">
        <v>8179</v>
      </c>
      <c r="D30" s="51">
        <v>57197</v>
      </c>
      <c r="E30" s="51">
        <v>48678</v>
      </c>
      <c r="F30" s="52">
        <v>-14.89</v>
      </c>
      <c r="G30" s="13"/>
      <c r="H30" s="13"/>
      <c r="I30" s="13"/>
    </row>
    <row r="31" spans="1:9" x14ac:dyDescent="0.3">
      <c r="A31" s="47" t="s">
        <v>118</v>
      </c>
      <c r="B31" s="48">
        <v>855</v>
      </c>
      <c r="C31" s="48">
        <v>1080</v>
      </c>
      <c r="D31" s="48">
        <v>4066</v>
      </c>
      <c r="E31" s="48">
        <v>4472</v>
      </c>
      <c r="F31" s="49">
        <v>9.99</v>
      </c>
      <c r="G31" s="13"/>
      <c r="H31" s="13"/>
      <c r="I31" s="13"/>
    </row>
    <row r="32" spans="1:9" x14ac:dyDescent="0.3">
      <c r="A32" s="50" t="s">
        <v>119</v>
      </c>
      <c r="B32" s="51">
        <v>18026</v>
      </c>
      <c r="C32" s="51">
        <v>14628</v>
      </c>
      <c r="D32" s="51">
        <v>87908</v>
      </c>
      <c r="E32" s="51">
        <v>77213</v>
      </c>
      <c r="F32" s="52">
        <v>-12.17</v>
      </c>
      <c r="G32" s="13"/>
      <c r="H32" s="13"/>
      <c r="I32" s="13"/>
    </row>
    <row r="33" spans="1:9" x14ac:dyDescent="0.3">
      <c r="A33" s="47" t="s">
        <v>120</v>
      </c>
      <c r="B33" s="48">
        <v>1050</v>
      </c>
      <c r="C33" s="48">
        <v>1139</v>
      </c>
      <c r="D33" s="48">
        <v>5733</v>
      </c>
      <c r="E33" s="48">
        <v>5665</v>
      </c>
      <c r="F33" s="49">
        <v>-1.19</v>
      </c>
      <c r="G33" s="13"/>
      <c r="H33" s="13"/>
      <c r="I33" s="13"/>
    </row>
    <row r="34" spans="1:9" x14ac:dyDescent="0.3">
      <c r="A34" s="50" t="s">
        <v>121</v>
      </c>
      <c r="B34" s="51">
        <v>3442</v>
      </c>
      <c r="C34" s="51">
        <v>2276</v>
      </c>
      <c r="D34" s="51">
        <v>15237</v>
      </c>
      <c r="E34" s="51">
        <v>14629</v>
      </c>
      <c r="F34" s="52">
        <v>-3.99</v>
      </c>
      <c r="G34" s="13"/>
      <c r="H34" s="13"/>
      <c r="I34" s="13"/>
    </row>
    <row r="35" spans="1:9" x14ac:dyDescent="0.3">
      <c r="A35" s="53" t="s">
        <v>122</v>
      </c>
      <c r="B35" s="54">
        <v>174118</v>
      </c>
      <c r="C35" s="54">
        <v>119203</v>
      </c>
      <c r="D35" s="54">
        <v>825451</v>
      </c>
      <c r="E35" s="54">
        <v>720347</v>
      </c>
      <c r="F35" s="55">
        <v>-12.73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143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19514-5059-4D56-8FA7-12EF20C6F3D3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3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1708</v>
      </c>
      <c r="C8" s="51">
        <v>1350</v>
      </c>
      <c r="D8" s="51">
        <v>7136</v>
      </c>
      <c r="E8" s="51">
        <v>7855</v>
      </c>
      <c r="F8" s="52">
        <v>10.08</v>
      </c>
      <c r="G8" s="13"/>
      <c r="H8" s="13"/>
      <c r="I8" s="13"/>
    </row>
    <row r="9" spans="1:12" x14ac:dyDescent="0.3">
      <c r="A9" s="47" t="s">
        <v>96</v>
      </c>
      <c r="B9" s="48">
        <v>2414</v>
      </c>
      <c r="C9" s="48">
        <v>1328</v>
      </c>
      <c r="D9" s="48">
        <v>7831</v>
      </c>
      <c r="E9" s="48">
        <v>8188</v>
      </c>
      <c r="F9" s="49">
        <v>4.5599999999999996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65415</v>
      </c>
      <c r="C11" s="48">
        <v>53443</v>
      </c>
      <c r="D11" s="48">
        <v>274418</v>
      </c>
      <c r="E11" s="48">
        <v>286780</v>
      </c>
      <c r="F11" s="49">
        <v>4.5</v>
      </c>
      <c r="G11" s="13"/>
      <c r="H11" s="13"/>
      <c r="I11" s="13"/>
    </row>
    <row r="12" spans="1:12" x14ac:dyDescent="0.3">
      <c r="A12" s="50" t="s">
        <v>99</v>
      </c>
      <c r="B12" s="51">
        <v>334</v>
      </c>
      <c r="C12" s="51">
        <v>1704</v>
      </c>
      <c r="D12" s="51">
        <v>4654</v>
      </c>
      <c r="E12" s="51">
        <v>5053</v>
      </c>
      <c r="F12" s="52">
        <v>8.57</v>
      </c>
      <c r="G12" s="13"/>
      <c r="H12" s="13"/>
      <c r="I12" s="13"/>
    </row>
    <row r="13" spans="1:12" x14ac:dyDescent="0.3">
      <c r="A13" s="47" t="s">
        <v>100</v>
      </c>
      <c r="B13" s="48">
        <v>16</v>
      </c>
      <c r="C13" s="48">
        <v>0</v>
      </c>
      <c r="D13" s="48">
        <v>28</v>
      </c>
      <c r="E13" s="48">
        <v>0</v>
      </c>
      <c r="F13" s="49">
        <v>-100</v>
      </c>
      <c r="G13" s="13"/>
      <c r="H13" s="13"/>
      <c r="I13" s="13"/>
    </row>
    <row r="14" spans="1:12" x14ac:dyDescent="0.3">
      <c r="A14" s="50" t="s">
        <v>101</v>
      </c>
      <c r="B14" s="51">
        <v>158796</v>
      </c>
      <c r="C14" s="51">
        <v>116136</v>
      </c>
      <c r="D14" s="51">
        <v>701952</v>
      </c>
      <c r="E14" s="51">
        <v>636212</v>
      </c>
      <c r="F14" s="52">
        <v>-9.3699999999999992</v>
      </c>
      <c r="G14" s="13"/>
      <c r="H14" s="13"/>
      <c r="I14" s="13"/>
    </row>
    <row r="15" spans="1:12" x14ac:dyDescent="0.3">
      <c r="A15" s="47" t="s">
        <v>102</v>
      </c>
      <c r="B15" s="48">
        <v>46431</v>
      </c>
      <c r="C15" s="48">
        <v>42105</v>
      </c>
      <c r="D15" s="48">
        <v>235230</v>
      </c>
      <c r="E15" s="48">
        <v>213248</v>
      </c>
      <c r="F15" s="49">
        <v>-9.34</v>
      </c>
      <c r="G15" s="13"/>
      <c r="H15" s="13"/>
      <c r="I15" s="13"/>
    </row>
    <row r="16" spans="1:12" x14ac:dyDescent="0.3">
      <c r="A16" s="50" t="s">
        <v>103</v>
      </c>
      <c r="B16" s="51">
        <v>4683</v>
      </c>
      <c r="C16" s="51">
        <v>3203</v>
      </c>
      <c r="D16" s="51">
        <v>21572</v>
      </c>
      <c r="E16" s="51">
        <v>17263</v>
      </c>
      <c r="F16" s="52">
        <v>-19.97</v>
      </c>
      <c r="G16" s="13"/>
      <c r="H16" s="13"/>
      <c r="I16" s="13"/>
    </row>
    <row r="17" spans="1:9" x14ac:dyDescent="0.3">
      <c r="A17" s="47" t="s">
        <v>104</v>
      </c>
      <c r="B17" s="48">
        <v>16804</v>
      </c>
      <c r="C17" s="48">
        <v>9250</v>
      </c>
      <c r="D17" s="48">
        <v>81266</v>
      </c>
      <c r="E17" s="48">
        <v>54629</v>
      </c>
      <c r="F17" s="49">
        <v>-32.78</v>
      </c>
      <c r="G17" s="13"/>
      <c r="H17" s="13"/>
      <c r="I17" s="13"/>
    </row>
    <row r="18" spans="1:9" x14ac:dyDescent="0.3">
      <c r="A18" s="50" t="s">
        <v>105</v>
      </c>
      <c r="B18" s="51">
        <v>319</v>
      </c>
      <c r="C18" s="51">
        <v>7</v>
      </c>
      <c r="D18" s="51">
        <v>1215</v>
      </c>
      <c r="E18" s="51">
        <v>174</v>
      </c>
      <c r="F18" s="52">
        <v>-85.68</v>
      </c>
      <c r="G18" s="13"/>
      <c r="H18" s="13"/>
      <c r="I18" s="13"/>
    </row>
    <row r="19" spans="1:9" x14ac:dyDescent="0.3">
      <c r="A19" s="47" t="s">
        <v>106</v>
      </c>
      <c r="B19" s="48">
        <v>740</v>
      </c>
      <c r="C19" s="48">
        <v>798</v>
      </c>
      <c r="D19" s="48">
        <v>2947</v>
      </c>
      <c r="E19" s="48">
        <v>3459</v>
      </c>
      <c r="F19" s="49">
        <v>17.37</v>
      </c>
      <c r="G19" s="13"/>
      <c r="H19" s="13"/>
      <c r="I19" s="13"/>
    </row>
    <row r="20" spans="1:9" x14ac:dyDescent="0.3">
      <c r="A20" s="50" t="s">
        <v>107</v>
      </c>
      <c r="B20" s="51">
        <v>5379</v>
      </c>
      <c r="C20" s="51">
        <v>4701</v>
      </c>
      <c r="D20" s="51">
        <v>23177</v>
      </c>
      <c r="E20" s="51">
        <v>20998</v>
      </c>
      <c r="F20" s="52">
        <v>-9.4</v>
      </c>
      <c r="G20" s="13"/>
      <c r="H20" s="13"/>
      <c r="I20" s="13"/>
    </row>
    <row r="21" spans="1:9" x14ac:dyDescent="0.3">
      <c r="A21" s="47" t="s">
        <v>108</v>
      </c>
      <c r="B21" s="48">
        <v>1362</v>
      </c>
      <c r="C21" s="48">
        <v>1445</v>
      </c>
      <c r="D21" s="48">
        <v>5513</v>
      </c>
      <c r="E21" s="48">
        <v>6810</v>
      </c>
      <c r="F21" s="49">
        <v>23.54</v>
      </c>
      <c r="G21" s="13"/>
      <c r="H21" s="13"/>
      <c r="I21" s="13"/>
    </row>
    <row r="22" spans="1:9" x14ac:dyDescent="0.3">
      <c r="A22" s="50" t="s">
        <v>109</v>
      </c>
      <c r="B22" s="51">
        <v>6093</v>
      </c>
      <c r="C22" s="51">
        <v>4256</v>
      </c>
      <c r="D22" s="51">
        <v>34896</v>
      </c>
      <c r="E22" s="51">
        <v>32014</v>
      </c>
      <c r="F22" s="52">
        <v>-8.26</v>
      </c>
      <c r="G22" s="13"/>
      <c r="H22" s="13"/>
      <c r="I22" s="13"/>
    </row>
    <row r="23" spans="1:9" x14ac:dyDescent="0.3">
      <c r="A23" s="47" t="s">
        <v>110</v>
      </c>
      <c r="B23" s="48">
        <v>2415</v>
      </c>
      <c r="C23" s="48">
        <v>1125</v>
      </c>
      <c r="D23" s="48">
        <v>10764</v>
      </c>
      <c r="E23" s="48">
        <v>7349</v>
      </c>
      <c r="F23" s="49">
        <v>-31.73</v>
      </c>
      <c r="G23" s="13"/>
      <c r="H23" s="13"/>
      <c r="I23" s="13"/>
    </row>
    <row r="24" spans="1:9" x14ac:dyDescent="0.3">
      <c r="A24" s="50" t="s">
        <v>111</v>
      </c>
      <c r="B24" s="51">
        <v>5627</v>
      </c>
      <c r="C24" s="51">
        <v>2612</v>
      </c>
      <c r="D24" s="51">
        <v>26529</v>
      </c>
      <c r="E24" s="51">
        <v>15459</v>
      </c>
      <c r="F24" s="52">
        <v>-41.73</v>
      </c>
      <c r="G24" s="13"/>
      <c r="H24" s="13"/>
      <c r="I24" s="13"/>
    </row>
    <row r="25" spans="1:9" x14ac:dyDescent="0.3">
      <c r="A25" s="47" t="s">
        <v>112</v>
      </c>
      <c r="B25" s="48">
        <v>483</v>
      </c>
      <c r="C25" s="48">
        <v>43</v>
      </c>
      <c r="D25" s="48">
        <v>1895</v>
      </c>
      <c r="E25" s="48">
        <v>714</v>
      </c>
      <c r="F25" s="49">
        <v>-62.32</v>
      </c>
      <c r="G25" s="13"/>
      <c r="H25" s="13"/>
      <c r="I25" s="13"/>
    </row>
    <row r="26" spans="1:9" x14ac:dyDescent="0.3">
      <c r="A26" s="50" t="s">
        <v>113</v>
      </c>
      <c r="B26" s="51">
        <v>68</v>
      </c>
      <c r="C26" s="51">
        <v>0</v>
      </c>
      <c r="D26" s="51">
        <v>440</v>
      </c>
      <c r="E26" s="51">
        <v>65</v>
      </c>
      <c r="F26" s="52">
        <v>-85.17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3212</v>
      </c>
      <c r="C28" s="51">
        <v>1683</v>
      </c>
      <c r="D28" s="51">
        <v>16974</v>
      </c>
      <c r="E28" s="51">
        <v>14261</v>
      </c>
      <c r="F28" s="52">
        <v>-15.98</v>
      </c>
      <c r="G28" s="13"/>
      <c r="H28" s="13"/>
      <c r="I28" s="13"/>
    </row>
    <row r="29" spans="1:9" x14ac:dyDescent="0.3">
      <c r="A29" s="47" t="s">
        <v>116</v>
      </c>
      <c r="B29" s="48">
        <v>1364</v>
      </c>
      <c r="C29" s="48">
        <v>2108</v>
      </c>
      <c r="D29" s="48">
        <v>5537</v>
      </c>
      <c r="E29" s="48">
        <v>8802</v>
      </c>
      <c r="F29" s="49">
        <v>58.97</v>
      </c>
      <c r="G29" s="13"/>
      <c r="H29" s="13"/>
      <c r="I29" s="13"/>
    </row>
    <row r="30" spans="1:9" x14ac:dyDescent="0.3">
      <c r="A30" s="50" t="s">
        <v>117</v>
      </c>
      <c r="B30" s="51">
        <v>112</v>
      </c>
      <c r="C30" s="51">
        <v>64</v>
      </c>
      <c r="D30" s="51">
        <v>3100</v>
      </c>
      <c r="E30" s="51">
        <v>353</v>
      </c>
      <c r="F30" s="52">
        <v>-88.62</v>
      </c>
      <c r="G30" s="13"/>
      <c r="H30" s="13"/>
      <c r="I30" s="13"/>
    </row>
    <row r="31" spans="1:9" x14ac:dyDescent="0.3">
      <c r="A31" s="47" t="s">
        <v>118</v>
      </c>
      <c r="B31" s="48">
        <v>3598</v>
      </c>
      <c r="C31" s="48">
        <v>2832</v>
      </c>
      <c r="D31" s="48">
        <v>17373</v>
      </c>
      <c r="E31" s="48">
        <v>13817</v>
      </c>
      <c r="F31" s="49">
        <v>-20.47</v>
      </c>
      <c r="G31" s="13"/>
      <c r="H31" s="13"/>
      <c r="I31" s="13"/>
    </row>
    <row r="32" spans="1:9" x14ac:dyDescent="0.3">
      <c r="A32" s="50" t="s">
        <v>119</v>
      </c>
      <c r="B32" s="51">
        <v>208055</v>
      </c>
      <c r="C32" s="51">
        <v>160125</v>
      </c>
      <c r="D32" s="51">
        <v>966569</v>
      </c>
      <c r="E32" s="51">
        <v>848044</v>
      </c>
      <c r="F32" s="52">
        <v>-12.26</v>
      </c>
      <c r="G32" s="13"/>
      <c r="H32" s="13"/>
      <c r="I32" s="13"/>
    </row>
    <row r="33" spans="1:9" x14ac:dyDescent="0.3">
      <c r="A33" s="47" t="s">
        <v>120</v>
      </c>
      <c r="B33" s="48">
        <v>14391</v>
      </c>
      <c r="C33" s="48">
        <v>15184</v>
      </c>
      <c r="D33" s="48">
        <v>63136</v>
      </c>
      <c r="E33" s="48">
        <v>68682</v>
      </c>
      <c r="F33" s="49">
        <v>8.7799999999999994</v>
      </c>
      <c r="G33" s="13"/>
      <c r="H33" s="13"/>
      <c r="I33" s="13"/>
    </row>
    <row r="34" spans="1:9" x14ac:dyDescent="0.3">
      <c r="A34" s="50" t="s">
        <v>121</v>
      </c>
      <c r="B34" s="51">
        <v>143</v>
      </c>
      <c r="C34" s="51">
        <v>126</v>
      </c>
      <c r="D34" s="51">
        <v>661</v>
      </c>
      <c r="E34" s="51">
        <v>533</v>
      </c>
      <c r="F34" s="52">
        <v>-19.36</v>
      </c>
      <c r="G34" s="13"/>
      <c r="H34" s="13"/>
      <c r="I34" s="13"/>
    </row>
    <row r="35" spans="1:9" x14ac:dyDescent="0.3">
      <c r="A35" s="53" t="s">
        <v>122</v>
      </c>
      <c r="B35" s="54">
        <v>549962</v>
      </c>
      <c r="C35" s="54">
        <v>425627</v>
      </c>
      <c r="D35" s="54">
        <v>2514815</v>
      </c>
      <c r="E35" s="54">
        <v>2270761</v>
      </c>
      <c r="F35" s="55">
        <v>-9.6999999999999993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145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EAEF8-389B-4482-B4A3-EC3D3F708FCE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146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3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14273</v>
      </c>
      <c r="C8" s="51">
        <v>9350</v>
      </c>
      <c r="D8" s="51">
        <v>66196</v>
      </c>
      <c r="E8" s="51">
        <v>64298</v>
      </c>
      <c r="F8" s="52">
        <v>-2.87</v>
      </c>
      <c r="G8" s="13"/>
      <c r="H8" s="13"/>
      <c r="I8" s="13"/>
    </row>
    <row r="9" spans="1:12" x14ac:dyDescent="0.3">
      <c r="A9" s="47" t="s">
        <v>96</v>
      </c>
      <c r="B9" s="48">
        <v>2523</v>
      </c>
      <c r="C9" s="48">
        <v>1432</v>
      </c>
      <c r="D9" s="48">
        <v>8921</v>
      </c>
      <c r="E9" s="48">
        <v>9365</v>
      </c>
      <c r="F9" s="49">
        <v>4.9800000000000004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65423</v>
      </c>
      <c r="C11" s="48">
        <v>53443</v>
      </c>
      <c r="D11" s="48">
        <v>274612</v>
      </c>
      <c r="E11" s="48">
        <v>286849</v>
      </c>
      <c r="F11" s="49">
        <v>4.46</v>
      </c>
      <c r="G11" s="13"/>
      <c r="H11" s="13"/>
      <c r="I11" s="13"/>
    </row>
    <row r="12" spans="1:12" x14ac:dyDescent="0.3">
      <c r="A12" s="50" t="s">
        <v>99</v>
      </c>
      <c r="B12" s="51">
        <v>4745</v>
      </c>
      <c r="C12" s="51">
        <v>6594</v>
      </c>
      <c r="D12" s="51">
        <v>27176</v>
      </c>
      <c r="E12" s="51">
        <v>22862</v>
      </c>
      <c r="F12" s="52">
        <v>-15.87</v>
      </c>
      <c r="G12" s="13"/>
      <c r="H12" s="13"/>
      <c r="I12" s="13"/>
    </row>
    <row r="13" spans="1:12" x14ac:dyDescent="0.3">
      <c r="A13" s="47" t="s">
        <v>100</v>
      </c>
      <c r="B13" s="48">
        <v>12620</v>
      </c>
      <c r="C13" s="48">
        <v>6206</v>
      </c>
      <c r="D13" s="48">
        <v>50403</v>
      </c>
      <c r="E13" s="48">
        <v>36311</v>
      </c>
      <c r="F13" s="49">
        <v>-27.96</v>
      </c>
      <c r="G13" s="13"/>
      <c r="H13" s="13"/>
      <c r="I13" s="13"/>
    </row>
    <row r="14" spans="1:12" x14ac:dyDescent="0.3">
      <c r="A14" s="50" t="s">
        <v>101</v>
      </c>
      <c r="B14" s="51">
        <v>180917</v>
      </c>
      <c r="C14" s="51">
        <v>128766</v>
      </c>
      <c r="D14" s="51">
        <v>800781</v>
      </c>
      <c r="E14" s="51">
        <v>718232</v>
      </c>
      <c r="F14" s="52">
        <v>-10.31</v>
      </c>
      <c r="G14" s="13"/>
      <c r="H14" s="13"/>
      <c r="I14" s="13"/>
    </row>
    <row r="15" spans="1:12" x14ac:dyDescent="0.3">
      <c r="A15" s="47" t="s">
        <v>102</v>
      </c>
      <c r="B15" s="48">
        <v>52597</v>
      </c>
      <c r="C15" s="48">
        <v>45869</v>
      </c>
      <c r="D15" s="48">
        <v>264562</v>
      </c>
      <c r="E15" s="48">
        <v>236922</v>
      </c>
      <c r="F15" s="49">
        <v>-10.45</v>
      </c>
      <c r="G15" s="13"/>
      <c r="H15" s="13"/>
      <c r="I15" s="13"/>
    </row>
    <row r="16" spans="1:12" x14ac:dyDescent="0.3">
      <c r="A16" s="50" t="s">
        <v>103</v>
      </c>
      <c r="B16" s="51">
        <v>5859</v>
      </c>
      <c r="C16" s="51">
        <v>3764</v>
      </c>
      <c r="D16" s="51">
        <v>25453</v>
      </c>
      <c r="E16" s="51">
        <v>20868</v>
      </c>
      <c r="F16" s="52">
        <v>-18.02</v>
      </c>
      <c r="G16" s="13"/>
      <c r="H16" s="13"/>
      <c r="I16" s="13"/>
    </row>
    <row r="17" spans="1:9" x14ac:dyDescent="0.3">
      <c r="A17" s="47" t="s">
        <v>104</v>
      </c>
      <c r="B17" s="48">
        <v>16937</v>
      </c>
      <c r="C17" s="48">
        <v>9480</v>
      </c>
      <c r="D17" s="48">
        <v>83722</v>
      </c>
      <c r="E17" s="48">
        <v>55358</v>
      </c>
      <c r="F17" s="49">
        <v>-33.880000000000003</v>
      </c>
      <c r="G17" s="13"/>
      <c r="H17" s="13"/>
      <c r="I17" s="13"/>
    </row>
    <row r="18" spans="1:9" x14ac:dyDescent="0.3">
      <c r="A18" s="50" t="s">
        <v>105</v>
      </c>
      <c r="B18" s="51">
        <v>1190</v>
      </c>
      <c r="C18" s="51">
        <v>395</v>
      </c>
      <c r="D18" s="51">
        <v>4922</v>
      </c>
      <c r="E18" s="51">
        <v>2474</v>
      </c>
      <c r="F18" s="52">
        <v>-49.73</v>
      </c>
      <c r="G18" s="13"/>
      <c r="H18" s="13"/>
      <c r="I18" s="13"/>
    </row>
    <row r="19" spans="1:9" x14ac:dyDescent="0.3">
      <c r="A19" s="47" t="s">
        <v>106</v>
      </c>
      <c r="B19" s="48">
        <v>748</v>
      </c>
      <c r="C19" s="48">
        <v>808</v>
      </c>
      <c r="D19" s="48">
        <v>3176</v>
      </c>
      <c r="E19" s="48">
        <v>3612</v>
      </c>
      <c r="F19" s="49">
        <v>13.71</v>
      </c>
      <c r="G19" s="13"/>
      <c r="H19" s="13"/>
      <c r="I19" s="13"/>
    </row>
    <row r="20" spans="1:9" x14ac:dyDescent="0.3">
      <c r="A20" s="50" t="s">
        <v>107</v>
      </c>
      <c r="B20" s="51">
        <v>6796</v>
      </c>
      <c r="C20" s="51">
        <v>6929</v>
      </c>
      <c r="D20" s="51">
        <v>30892</v>
      </c>
      <c r="E20" s="51">
        <v>31778</v>
      </c>
      <c r="F20" s="52">
        <v>2.87</v>
      </c>
      <c r="G20" s="13"/>
      <c r="H20" s="13"/>
      <c r="I20" s="13"/>
    </row>
    <row r="21" spans="1:9" x14ac:dyDescent="0.3">
      <c r="A21" s="47" t="s">
        <v>108</v>
      </c>
      <c r="B21" s="48">
        <v>6107</v>
      </c>
      <c r="C21" s="48">
        <v>5437</v>
      </c>
      <c r="D21" s="48">
        <v>27635</v>
      </c>
      <c r="E21" s="48">
        <v>31723</v>
      </c>
      <c r="F21" s="49">
        <v>14.79</v>
      </c>
      <c r="G21" s="13"/>
      <c r="H21" s="13"/>
      <c r="I21" s="13"/>
    </row>
    <row r="22" spans="1:9" x14ac:dyDescent="0.3">
      <c r="A22" s="50" t="s">
        <v>109</v>
      </c>
      <c r="B22" s="51">
        <v>44859</v>
      </c>
      <c r="C22" s="51">
        <v>31388</v>
      </c>
      <c r="D22" s="51">
        <v>227096</v>
      </c>
      <c r="E22" s="51">
        <v>201250</v>
      </c>
      <c r="F22" s="52">
        <v>-11.38</v>
      </c>
      <c r="G22" s="13"/>
      <c r="H22" s="13"/>
      <c r="I22" s="13"/>
    </row>
    <row r="23" spans="1:9" x14ac:dyDescent="0.3">
      <c r="A23" s="47" t="s">
        <v>110</v>
      </c>
      <c r="B23" s="48">
        <v>3788</v>
      </c>
      <c r="C23" s="48">
        <v>1778</v>
      </c>
      <c r="D23" s="48">
        <v>16182</v>
      </c>
      <c r="E23" s="48">
        <v>12471</v>
      </c>
      <c r="F23" s="49">
        <v>-22.93</v>
      </c>
      <c r="G23" s="13"/>
      <c r="H23" s="13"/>
      <c r="I23" s="13"/>
    </row>
    <row r="24" spans="1:9" x14ac:dyDescent="0.3">
      <c r="A24" s="50" t="s">
        <v>111</v>
      </c>
      <c r="B24" s="51">
        <v>5767</v>
      </c>
      <c r="C24" s="51">
        <v>2798</v>
      </c>
      <c r="D24" s="51">
        <v>28883</v>
      </c>
      <c r="E24" s="51">
        <v>16961</v>
      </c>
      <c r="F24" s="52">
        <v>-41.28</v>
      </c>
      <c r="G24" s="13"/>
      <c r="H24" s="13"/>
      <c r="I24" s="13"/>
    </row>
    <row r="25" spans="1:9" x14ac:dyDescent="0.3">
      <c r="A25" s="47" t="s">
        <v>112</v>
      </c>
      <c r="B25" s="48">
        <v>1840</v>
      </c>
      <c r="C25" s="48">
        <v>671</v>
      </c>
      <c r="D25" s="48">
        <v>7926</v>
      </c>
      <c r="E25" s="48">
        <v>5503</v>
      </c>
      <c r="F25" s="49">
        <v>-30.57</v>
      </c>
      <c r="G25" s="13"/>
      <c r="H25" s="13"/>
      <c r="I25" s="13"/>
    </row>
    <row r="26" spans="1:9" x14ac:dyDescent="0.3">
      <c r="A26" s="50" t="s">
        <v>113</v>
      </c>
      <c r="B26" s="51">
        <v>68</v>
      </c>
      <c r="C26" s="51">
        <v>0</v>
      </c>
      <c r="D26" s="51">
        <v>440</v>
      </c>
      <c r="E26" s="51">
        <v>65</v>
      </c>
      <c r="F26" s="52">
        <v>-85.17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34085</v>
      </c>
      <c r="C28" s="51">
        <v>21982</v>
      </c>
      <c r="D28" s="51">
        <v>164768</v>
      </c>
      <c r="E28" s="51">
        <v>143319</v>
      </c>
      <c r="F28" s="52">
        <v>-13.02</v>
      </c>
      <c r="G28" s="13"/>
      <c r="H28" s="13"/>
      <c r="I28" s="13"/>
    </row>
    <row r="29" spans="1:9" x14ac:dyDescent="0.3">
      <c r="A29" s="47" t="s">
        <v>116</v>
      </c>
      <c r="B29" s="48">
        <v>1364</v>
      </c>
      <c r="C29" s="48">
        <v>2108</v>
      </c>
      <c r="D29" s="48">
        <v>5537</v>
      </c>
      <c r="E29" s="48">
        <v>8802</v>
      </c>
      <c r="F29" s="49">
        <v>58.97</v>
      </c>
      <c r="G29" s="13"/>
      <c r="H29" s="13"/>
      <c r="I29" s="13"/>
    </row>
    <row r="30" spans="1:9" x14ac:dyDescent="0.3">
      <c r="A30" s="50" t="s">
        <v>117</v>
      </c>
      <c r="B30" s="51">
        <v>12015</v>
      </c>
      <c r="C30" s="51">
        <v>8243</v>
      </c>
      <c r="D30" s="51">
        <v>60297</v>
      </c>
      <c r="E30" s="51">
        <v>49031</v>
      </c>
      <c r="F30" s="52">
        <v>-18.68</v>
      </c>
      <c r="G30" s="13"/>
      <c r="H30" s="13"/>
      <c r="I30" s="13"/>
    </row>
    <row r="31" spans="1:9" x14ac:dyDescent="0.3">
      <c r="A31" s="47" t="s">
        <v>118</v>
      </c>
      <c r="B31" s="48">
        <v>4453</v>
      </c>
      <c r="C31" s="48">
        <v>3912</v>
      </c>
      <c r="D31" s="48">
        <v>21439</v>
      </c>
      <c r="E31" s="48">
        <v>18289</v>
      </c>
      <c r="F31" s="49">
        <v>-14.69</v>
      </c>
      <c r="G31" s="13"/>
      <c r="H31" s="13"/>
      <c r="I31" s="13"/>
    </row>
    <row r="32" spans="1:9" x14ac:dyDescent="0.3">
      <c r="A32" s="50" t="s">
        <v>119</v>
      </c>
      <c r="B32" s="51">
        <v>226081</v>
      </c>
      <c r="C32" s="51">
        <v>174753</v>
      </c>
      <c r="D32" s="51">
        <v>1054477</v>
      </c>
      <c r="E32" s="51">
        <v>925257</v>
      </c>
      <c r="F32" s="52">
        <v>-12.25</v>
      </c>
      <c r="G32" s="13"/>
      <c r="H32" s="13"/>
      <c r="I32" s="13"/>
    </row>
    <row r="33" spans="1:9" x14ac:dyDescent="0.3">
      <c r="A33" s="47" t="s">
        <v>120</v>
      </c>
      <c r="B33" s="48">
        <v>15441</v>
      </c>
      <c r="C33" s="48">
        <v>16323</v>
      </c>
      <c r="D33" s="48">
        <v>68869</v>
      </c>
      <c r="E33" s="48">
        <v>74347</v>
      </c>
      <c r="F33" s="49">
        <v>7.95</v>
      </c>
      <c r="G33" s="13"/>
      <c r="H33" s="13"/>
      <c r="I33" s="13"/>
    </row>
    <row r="34" spans="1:9" x14ac:dyDescent="0.3">
      <c r="A34" s="50" t="s">
        <v>121</v>
      </c>
      <c r="B34" s="51">
        <v>3585</v>
      </c>
      <c r="C34" s="51">
        <v>2402</v>
      </c>
      <c r="D34" s="51">
        <v>15898</v>
      </c>
      <c r="E34" s="51">
        <v>15162</v>
      </c>
      <c r="F34" s="52">
        <v>-4.63</v>
      </c>
      <c r="G34" s="13"/>
      <c r="H34" s="13"/>
      <c r="I34" s="13"/>
    </row>
    <row r="35" spans="1:9" x14ac:dyDescent="0.3">
      <c r="A35" s="53" t="s">
        <v>122</v>
      </c>
      <c r="B35" s="54">
        <v>724080</v>
      </c>
      <c r="C35" s="54">
        <v>544830</v>
      </c>
      <c r="D35" s="54">
        <v>3340266</v>
      </c>
      <c r="E35" s="54">
        <v>2991109</v>
      </c>
      <c r="F35" s="55">
        <v>-10.45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147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ADC95-6A09-48CD-B8C2-16BE812C64EF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32661</v>
      </c>
      <c r="C7" s="48">
        <v>0</v>
      </c>
      <c r="D7" s="48">
        <v>69254</v>
      </c>
      <c r="E7" s="48">
        <v>6586</v>
      </c>
      <c r="F7" s="49">
        <v>-90.49</v>
      </c>
      <c r="G7" s="13"/>
      <c r="H7" s="13"/>
      <c r="I7" s="13"/>
    </row>
    <row r="8" spans="1:12" x14ac:dyDescent="0.3">
      <c r="A8" s="50" t="s">
        <v>95</v>
      </c>
      <c r="B8" s="51">
        <v>16283</v>
      </c>
      <c r="C8" s="51">
        <v>0</v>
      </c>
      <c r="D8" s="51">
        <v>63389</v>
      </c>
      <c r="E8" s="51">
        <v>21700</v>
      </c>
      <c r="F8" s="52">
        <v>-65.77</v>
      </c>
      <c r="G8" s="13"/>
      <c r="H8" s="13"/>
      <c r="I8" s="13"/>
    </row>
    <row r="9" spans="1:12" x14ac:dyDescent="0.3">
      <c r="A9" s="47" t="s">
        <v>96</v>
      </c>
      <c r="B9" s="48">
        <v>30451</v>
      </c>
      <c r="C9" s="48">
        <v>1621</v>
      </c>
      <c r="D9" s="48">
        <v>198163</v>
      </c>
      <c r="E9" s="48">
        <v>103437</v>
      </c>
      <c r="F9" s="49">
        <v>-47.8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679</v>
      </c>
      <c r="E10" s="51">
        <v>0</v>
      </c>
      <c r="F10" s="52">
        <v>-100</v>
      </c>
      <c r="G10" s="13"/>
      <c r="H10" s="13"/>
      <c r="I10" s="13"/>
    </row>
    <row r="11" spans="1:12" x14ac:dyDescent="0.3">
      <c r="A11" s="47" t="s">
        <v>98</v>
      </c>
      <c r="B11" s="48">
        <v>301236</v>
      </c>
      <c r="C11" s="48">
        <v>31545</v>
      </c>
      <c r="D11" s="48">
        <v>1782834</v>
      </c>
      <c r="E11" s="48">
        <v>935184</v>
      </c>
      <c r="F11" s="49">
        <v>-47.55</v>
      </c>
      <c r="G11" s="13"/>
      <c r="H11" s="13"/>
      <c r="I11" s="13"/>
    </row>
    <row r="12" spans="1:12" x14ac:dyDescent="0.3">
      <c r="A12" s="50" t="s">
        <v>99</v>
      </c>
      <c r="B12" s="51">
        <v>78362</v>
      </c>
      <c r="C12" s="51">
        <v>580</v>
      </c>
      <c r="D12" s="51">
        <v>179580</v>
      </c>
      <c r="E12" s="51">
        <v>45587</v>
      </c>
      <c r="F12" s="52">
        <v>-74.61</v>
      </c>
      <c r="G12" s="13"/>
      <c r="H12" s="13"/>
      <c r="I12" s="13"/>
    </row>
    <row r="13" spans="1:12" x14ac:dyDescent="0.3">
      <c r="A13" s="47" t="s">
        <v>100</v>
      </c>
      <c r="B13" s="48">
        <v>885136</v>
      </c>
      <c r="C13" s="48">
        <v>58322</v>
      </c>
      <c r="D13" s="48">
        <v>2462693</v>
      </c>
      <c r="E13" s="48">
        <v>831196</v>
      </c>
      <c r="F13" s="49">
        <v>-66.25</v>
      </c>
      <c r="G13" s="13"/>
      <c r="H13" s="13"/>
      <c r="I13" s="13"/>
    </row>
    <row r="14" spans="1:12" x14ac:dyDescent="0.3">
      <c r="A14" s="50" t="s">
        <v>101</v>
      </c>
      <c r="B14" s="51">
        <v>461917</v>
      </c>
      <c r="C14" s="51">
        <v>19004</v>
      </c>
      <c r="D14" s="51">
        <v>1355336</v>
      </c>
      <c r="E14" s="51">
        <v>382695</v>
      </c>
      <c r="F14" s="52">
        <v>-71.760000000000005</v>
      </c>
      <c r="G14" s="13"/>
      <c r="H14" s="13"/>
      <c r="I14" s="13"/>
    </row>
    <row r="15" spans="1:12" x14ac:dyDescent="0.3">
      <c r="A15" s="47" t="s">
        <v>102</v>
      </c>
      <c r="B15" s="48">
        <v>31081</v>
      </c>
      <c r="C15" s="48">
        <v>410</v>
      </c>
      <c r="D15" s="48">
        <v>60901</v>
      </c>
      <c r="E15" s="48">
        <v>16618</v>
      </c>
      <c r="F15" s="49">
        <v>-72.709999999999994</v>
      </c>
      <c r="G15" s="13"/>
      <c r="H15" s="13"/>
      <c r="I15" s="13"/>
    </row>
    <row r="16" spans="1:12" x14ac:dyDescent="0.3">
      <c r="A16" s="50" t="s">
        <v>103</v>
      </c>
      <c r="B16" s="51">
        <v>38408</v>
      </c>
      <c r="C16" s="51">
        <v>0</v>
      </c>
      <c r="D16" s="51">
        <v>80932</v>
      </c>
      <c r="E16" s="51">
        <v>18862</v>
      </c>
      <c r="F16" s="52">
        <v>-76.69</v>
      </c>
      <c r="G16" s="13"/>
      <c r="H16" s="13"/>
      <c r="I16" s="13"/>
    </row>
    <row r="17" spans="1:9" x14ac:dyDescent="0.3">
      <c r="A17" s="47" t="s">
        <v>104</v>
      </c>
      <c r="B17" s="48">
        <v>52</v>
      </c>
      <c r="C17" s="48">
        <v>0</v>
      </c>
      <c r="D17" s="48">
        <v>52</v>
      </c>
      <c r="E17" s="48">
        <v>0</v>
      </c>
      <c r="F17" s="49">
        <v>-100</v>
      </c>
      <c r="G17" s="13"/>
      <c r="H17" s="13"/>
      <c r="I17" s="13"/>
    </row>
    <row r="18" spans="1:9" x14ac:dyDescent="0.3">
      <c r="A18" s="50" t="s">
        <v>105</v>
      </c>
      <c r="B18" s="51">
        <v>129339</v>
      </c>
      <c r="C18" s="51">
        <v>6750</v>
      </c>
      <c r="D18" s="51">
        <v>688022</v>
      </c>
      <c r="E18" s="51">
        <v>355474</v>
      </c>
      <c r="F18" s="52">
        <v>-48.33</v>
      </c>
      <c r="G18" s="13"/>
      <c r="H18" s="13"/>
      <c r="I18" s="13"/>
    </row>
    <row r="19" spans="1:9" x14ac:dyDescent="0.3">
      <c r="A19" s="47" t="s">
        <v>106</v>
      </c>
      <c r="B19" s="48">
        <v>2341</v>
      </c>
      <c r="C19" s="48">
        <v>0</v>
      </c>
      <c r="D19" s="48">
        <v>5715</v>
      </c>
      <c r="E19" s="48">
        <v>3040</v>
      </c>
      <c r="F19" s="49">
        <v>-46.81</v>
      </c>
      <c r="G19" s="13"/>
      <c r="H19" s="13"/>
      <c r="I19" s="13"/>
    </row>
    <row r="20" spans="1:9" x14ac:dyDescent="0.3">
      <c r="A20" s="50" t="s">
        <v>107</v>
      </c>
      <c r="B20" s="51">
        <v>5333</v>
      </c>
      <c r="C20" s="51">
        <v>0</v>
      </c>
      <c r="D20" s="51">
        <v>5415</v>
      </c>
      <c r="E20" s="51">
        <v>0</v>
      </c>
      <c r="F20" s="52">
        <v>-100</v>
      </c>
      <c r="G20" s="13"/>
      <c r="H20" s="13"/>
      <c r="I20" s="13"/>
    </row>
    <row r="21" spans="1:9" x14ac:dyDescent="0.3">
      <c r="A21" s="47" t="s">
        <v>108</v>
      </c>
      <c r="B21" s="48">
        <v>2532</v>
      </c>
      <c r="C21" s="48">
        <v>1117</v>
      </c>
      <c r="D21" s="48">
        <v>11272</v>
      </c>
      <c r="E21" s="48">
        <v>9237</v>
      </c>
      <c r="F21" s="49">
        <v>-18.05</v>
      </c>
      <c r="G21" s="13"/>
      <c r="H21" s="13"/>
      <c r="I21" s="13"/>
    </row>
    <row r="22" spans="1:9" x14ac:dyDescent="0.3">
      <c r="A22" s="50" t="s">
        <v>109</v>
      </c>
      <c r="B22" s="51">
        <v>126930</v>
      </c>
      <c r="C22" s="51">
        <v>23473</v>
      </c>
      <c r="D22" s="51">
        <v>1377706</v>
      </c>
      <c r="E22" s="51">
        <v>767724</v>
      </c>
      <c r="F22" s="52">
        <v>-44.28</v>
      </c>
      <c r="G22" s="13"/>
      <c r="H22" s="13"/>
      <c r="I22" s="13"/>
    </row>
    <row r="23" spans="1:9" x14ac:dyDescent="0.3">
      <c r="A23" s="47" t="s">
        <v>110</v>
      </c>
      <c r="B23" s="48">
        <v>85486</v>
      </c>
      <c r="C23" s="48">
        <v>3941</v>
      </c>
      <c r="D23" s="48">
        <v>310192</v>
      </c>
      <c r="E23" s="48">
        <v>106437</v>
      </c>
      <c r="F23" s="49">
        <v>-65.69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35185</v>
      </c>
      <c r="C25" s="48">
        <v>2716</v>
      </c>
      <c r="D25" s="48">
        <v>231240</v>
      </c>
      <c r="E25" s="48">
        <v>116086</v>
      </c>
      <c r="F25" s="49">
        <v>-49.8</v>
      </c>
      <c r="G25" s="13"/>
      <c r="H25" s="13"/>
      <c r="I25" s="13"/>
    </row>
    <row r="26" spans="1:9" x14ac:dyDescent="0.3">
      <c r="A26" s="50" t="s">
        <v>113</v>
      </c>
      <c r="B26" s="51">
        <v>7649</v>
      </c>
      <c r="C26" s="51">
        <v>0</v>
      </c>
      <c r="D26" s="51">
        <v>41528</v>
      </c>
      <c r="E26" s="51">
        <v>18006</v>
      </c>
      <c r="F26" s="52">
        <v>-56.64</v>
      </c>
      <c r="G26" s="13"/>
      <c r="H26" s="13"/>
      <c r="I26" s="13"/>
    </row>
    <row r="27" spans="1:9" x14ac:dyDescent="0.3">
      <c r="A27" s="47" t="s">
        <v>114</v>
      </c>
      <c r="B27" s="48">
        <v>80</v>
      </c>
      <c r="C27" s="48">
        <v>0</v>
      </c>
      <c r="D27" s="48">
        <v>82</v>
      </c>
      <c r="E27" s="48">
        <v>0</v>
      </c>
      <c r="F27" s="49">
        <v>-100</v>
      </c>
      <c r="G27" s="13"/>
      <c r="H27" s="13"/>
      <c r="I27" s="13"/>
    </row>
    <row r="28" spans="1:9" x14ac:dyDescent="0.3">
      <c r="A28" s="50" t="s">
        <v>115</v>
      </c>
      <c r="B28" s="51">
        <v>422547</v>
      </c>
      <c r="C28" s="51">
        <v>45580</v>
      </c>
      <c r="D28" s="51">
        <v>2587058</v>
      </c>
      <c r="E28" s="51">
        <v>1373307</v>
      </c>
      <c r="F28" s="52">
        <v>-46.92</v>
      </c>
      <c r="G28" s="13"/>
      <c r="H28" s="13"/>
      <c r="I28" s="13"/>
    </row>
    <row r="29" spans="1:9" x14ac:dyDescent="0.3">
      <c r="A29" s="47" t="s">
        <v>116</v>
      </c>
      <c r="B29" s="48">
        <v>21374</v>
      </c>
      <c r="C29" s="48">
        <v>897</v>
      </c>
      <c r="D29" s="48">
        <v>63856</v>
      </c>
      <c r="E29" s="48">
        <v>19537</v>
      </c>
      <c r="F29" s="49">
        <v>-69.400000000000006</v>
      </c>
      <c r="G29" s="13"/>
      <c r="H29" s="13"/>
      <c r="I29" s="13"/>
    </row>
    <row r="30" spans="1:9" x14ac:dyDescent="0.3">
      <c r="A30" s="50" t="s">
        <v>117</v>
      </c>
      <c r="B30" s="51">
        <v>3157</v>
      </c>
      <c r="C30" s="51">
        <v>0</v>
      </c>
      <c r="D30" s="51">
        <v>8799</v>
      </c>
      <c r="E30" s="51">
        <v>721</v>
      </c>
      <c r="F30" s="52">
        <v>-91.81</v>
      </c>
      <c r="G30" s="13"/>
      <c r="H30" s="13"/>
      <c r="I30" s="13"/>
    </row>
    <row r="31" spans="1:9" x14ac:dyDescent="0.3">
      <c r="A31" s="47" t="s">
        <v>118</v>
      </c>
      <c r="B31" s="48">
        <v>12574</v>
      </c>
      <c r="C31" s="48">
        <v>0</v>
      </c>
      <c r="D31" s="48">
        <v>14916</v>
      </c>
      <c r="E31" s="48">
        <v>1463</v>
      </c>
      <c r="F31" s="49">
        <v>-90.19</v>
      </c>
      <c r="G31" s="13"/>
      <c r="H31" s="13"/>
      <c r="I31" s="13"/>
    </row>
    <row r="32" spans="1:9" x14ac:dyDescent="0.3">
      <c r="A32" s="50" t="s">
        <v>119</v>
      </c>
      <c r="B32" s="51">
        <v>99252</v>
      </c>
      <c r="C32" s="51">
        <v>20981</v>
      </c>
      <c r="D32" s="51">
        <v>368672</v>
      </c>
      <c r="E32" s="51">
        <v>159989</v>
      </c>
      <c r="F32" s="52">
        <v>-56.6</v>
      </c>
      <c r="G32" s="13"/>
      <c r="H32" s="13"/>
      <c r="I32" s="13"/>
    </row>
    <row r="33" spans="1:9" x14ac:dyDescent="0.3">
      <c r="A33" s="47" t="s">
        <v>120</v>
      </c>
      <c r="B33" s="48">
        <v>22037</v>
      </c>
      <c r="C33" s="48">
        <v>0</v>
      </c>
      <c r="D33" s="48">
        <v>53461</v>
      </c>
      <c r="E33" s="48">
        <v>9425</v>
      </c>
      <c r="F33" s="49">
        <v>-82.37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136</v>
      </c>
      <c r="E34" s="51">
        <v>0</v>
      </c>
      <c r="F34" s="52">
        <v>-100</v>
      </c>
      <c r="G34" s="13"/>
      <c r="H34" s="13"/>
      <c r="I34" s="13"/>
    </row>
    <row r="35" spans="1:9" x14ac:dyDescent="0.3">
      <c r="A35" s="53" t="s">
        <v>122</v>
      </c>
      <c r="B35" s="54">
        <v>2851403</v>
      </c>
      <c r="C35" s="54">
        <v>216937</v>
      </c>
      <c r="D35" s="54">
        <v>12021883</v>
      </c>
      <c r="E35" s="54">
        <v>5302311</v>
      </c>
      <c r="F35" s="55">
        <v>-55.89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149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31F3-CCD7-4ADA-B61E-9E6F23DF60EF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32661</v>
      </c>
      <c r="C7" s="48">
        <v>0</v>
      </c>
      <c r="D7" s="48">
        <v>69254</v>
      </c>
      <c r="E7" s="48">
        <v>6586</v>
      </c>
      <c r="F7" s="49">
        <v>-90.49</v>
      </c>
      <c r="G7" s="13"/>
      <c r="H7" s="13"/>
      <c r="I7" s="13"/>
    </row>
    <row r="8" spans="1:12" x14ac:dyDescent="0.3">
      <c r="A8" s="50" t="s">
        <v>95</v>
      </c>
      <c r="B8" s="51">
        <v>10997</v>
      </c>
      <c r="C8" s="51">
        <v>0</v>
      </c>
      <c r="D8" s="51">
        <v>37216</v>
      </c>
      <c r="E8" s="51">
        <v>2413</v>
      </c>
      <c r="F8" s="52">
        <v>-93.52</v>
      </c>
      <c r="G8" s="13"/>
      <c r="H8" s="13"/>
      <c r="I8" s="13"/>
    </row>
    <row r="9" spans="1:12" x14ac:dyDescent="0.3">
      <c r="A9" s="47" t="s">
        <v>96</v>
      </c>
      <c r="B9" s="48">
        <v>1062</v>
      </c>
      <c r="C9" s="48">
        <v>0</v>
      </c>
      <c r="D9" s="48">
        <v>2636</v>
      </c>
      <c r="E9" s="48">
        <v>592</v>
      </c>
      <c r="F9" s="49">
        <v>-77.540000000000006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679</v>
      </c>
      <c r="E10" s="51">
        <v>0</v>
      </c>
      <c r="F10" s="52">
        <v>-100</v>
      </c>
      <c r="G10" s="13"/>
      <c r="H10" s="13"/>
      <c r="I10" s="13"/>
    </row>
    <row r="11" spans="1:12" x14ac:dyDescent="0.3">
      <c r="A11" s="47" t="s">
        <v>98</v>
      </c>
      <c r="B11" s="48">
        <v>0</v>
      </c>
      <c r="C11" s="48">
        <v>0</v>
      </c>
      <c r="D11" s="48">
        <v>0</v>
      </c>
      <c r="E11" s="48">
        <v>0</v>
      </c>
      <c r="F11" s="59"/>
      <c r="G11" s="13"/>
      <c r="H11" s="13"/>
      <c r="I11" s="13"/>
    </row>
    <row r="12" spans="1:12" x14ac:dyDescent="0.3">
      <c r="A12" s="50" t="s">
        <v>99</v>
      </c>
      <c r="B12" s="51">
        <v>76769</v>
      </c>
      <c r="C12" s="51">
        <v>11</v>
      </c>
      <c r="D12" s="51">
        <v>171503</v>
      </c>
      <c r="E12" s="51">
        <v>40652</v>
      </c>
      <c r="F12" s="52">
        <v>-76.3</v>
      </c>
      <c r="G12" s="13"/>
      <c r="H12" s="13"/>
      <c r="I12" s="13"/>
    </row>
    <row r="13" spans="1:12" x14ac:dyDescent="0.3">
      <c r="A13" s="47" t="s">
        <v>100</v>
      </c>
      <c r="B13" s="48">
        <v>300020</v>
      </c>
      <c r="C13" s="48">
        <v>0</v>
      </c>
      <c r="D13" s="48">
        <v>663943</v>
      </c>
      <c r="E13" s="48">
        <v>156757</v>
      </c>
      <c r="F13" s="49">
        <v>-76.39</v>
      </c>
      <c r="G13" s="13"/>
      <c r="H13" s="13"/>
      <c r="I13" s="13"/>
    </row>
    <row r="14" spans="1:12" x14ac:dyDescent="0.3">
      <c r="A14" s="50" t="s">
        <v>101</v>
      </c>
      <c r="B14" s="51">
        <v>362139</v>
      </c>
      <c r="C14" s="51">
        <v>0</v>
      </c>
      <c r="D14" s="51">
        <v>916285</v>
      </c>
      <c r="E14" s="51">
        <v>199632</v>
      </c>
      <c r="F14" s="52">
        <v>-78.209999999999994</v>
      </c>
      <c r="G14" s="13"/>
      <c r="H14" s="13"/>
      <c r="I14" s="13"/>
    </row>
    <row r="15" spans="1:12" x14ac:dyDescent="0.3">
      <c r="A15" s="47" t="s">
        <v>102</v>
      </c>
      <c r="B15" s="48">
        <v>18760</v>
      </c>
      <c r="C15" s="48">
        <v>0</v>
      </c>
      <c r="D15" s="48">
        <v>24509</v>
      </c>
      <c r="E15" s="48">
        <v>0</v>
      </c>
      <c r="F15" s="49">
        <v>-100</v>
      </c>
      <c r="G15" s="13"/>
      <c r="H15" s="13"/>
      <c r="I15" s="13"/>
    </row>
    <row r="16" spans="1:12" x14ac:dyDescent="0.3">
      <c r="A16" s="50" t="s">
        <v>103</v>
      </c>
      <c r="B16" s="51">
        <v>38408</v>
      </c>
      <c r="C16" s="51">
        <v>0</v>
      </c>
      <c r="D16" s="51">
        <v>80932</v>
      </c>
      <c r="E16" s="51">
        <v>18862</v>
      </c>
      <c r="F16" s="52">
        <v>-76.69</v>
      </c>
      <c r="G16" s="13"/>
      <c r="H16" s="13"/>
      <c r="I16" s="13"/>
    </row>
    <row r="17" spans="1:9" x14ac:dyDescent="0.3">
      <c r="A17" s="47" t="s">
        <v>104</v>
      </c>
      <c r="B17" s="48">
        <v>52</v>
      </c>
      <c r="C17" s="48">
        <v>0</v>
      </c>
      <c r="D17" s="48">
        <v>52</v>
      </c>
      <c r="E17" s="48">
        <v>0</v>
      </c>
      <c r="F17" s="49">
        <v>-100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2860</v>
      </c>
      <c r="E18" s="51">
        <v>0</v>
      </c>
      <c r="F18" s="52">
        <v>-100</v>
      </c>
      <c r="G18" s="13"/>
      <c r="H18" s="13"/>
      <c r="I18" s="13"/>
    </row>
    <row r="19" spans="1:9" x14ac:dyDescent="0.3">
      <c r="A19" s="47" t="s">
        <v>106</v>
      </c>
      <c r="B19" s="48">
        <v>2341</v>
      </c>
      <c r="C19" s="48">
        <v>0</v>
      </c>
      <c r="D19" s="48">
        <v>5715</v>
      </c>
      <c r="E19" s="48">
        <v>3040</v>
      </c>
      <c r="F19" s="49">
        <v>-46.81</v>
      </c>
      <c r="G19" s="13"/>
      <c r="H19" s="13"/>
      <c r="I19" s="13"/>
    </row>
    <row r="20" spans="1:9" x14ac:dyDescent="0.3">
      <c r="A20" s="50" t="s">
        <v>107</v>
      </c>
      <c r="B20" s="51">
        <v>5317</v>
      </c>
      <c r="C20" s="51">
        <v>0</v>
      </c>
      <c r="D20" s="51">
        <v>5399</v>
      </c>
      <c r="E20" s="51">
        <v>0</v>
      </c>
      <c r="F20" s="52">
        <v>-100</v>
      </c>
      <c r="G20" s="13"/>
      <c r="H20" s="13"/>
      <c r="I20" s="13"/>
    </row>
    <row r="21" spans="1:9" x14ac:dyDescent="0.3">
      <c r="A21" s="47" t="s">
        <v>108</v>
      </c>
      <c r="B21" s="48">
        <v>41</v>
      </c>
      <c r="C21" s="48">
        <v>0</v>
      </c>
      <c r="D21" s="48">
        <v>101</v>
      </c>
      <c r="E21" s="48">
        <v>894</v>
      </c>
      <c r="F21" s="49">
        <v>785.15</v>
      </c>
      <c r="G21" s="13"/>
      <c r="H21" s="13"/>
      <c r="I21" s="13"/>
    </row>
    <row r="22" spans="1:9" x14ac:dyDescent="0.3">
      <c r="A22" s="50" t="s">
        <v>109</v>
      </c>
      <c r="B22" s="51">
        <v>22319</v>
      </c>
      <c r="C22" s="51">
        <v>0</v>
      </c>
      <c r="D22" s="51">
        <v>865026</v>
      </c>
      <c r="E22" s="51">
        <v>472859</v>
      </c>
      <c r="F22" s="52">
        <v>-45.34</v>
      </c>
      <c r="G22" s="13"/>
      <c r="H22" s="13"/>
      <c r="I22" s="13"/>
    </row>
    <row r="23" spans="1:9" x14ac:dyDescent="0.3">
      <c r="A23" s="47" t="s">
        <v>110</v>
      </c>
      <c r="B23" s="48">
        <v>65387</v>
      </c>
      <c r="C23" s="48">
        <v>0</v>
      </c>
      <c r="D23" s="48">
        <v>181982</v>
      </c>
      <c r="E23" s="48">
        <v>40172</v>
      </c>
      <c r="F23" s="49">
        <v>-77.930000000000007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631</v>
      </c>
      <c r="E25" s="48">
        <v>0</v>
      </c>
      <c r="F25" s="49">
        <v>-100</v>
      </c>
      <c r="G25" s="13"/>
      <c r="H25" s="13"/>
      <c r="I25" s="13"/>
    </row>
    <row r="26" spans="1:9" x14ac:dyDescent="0.3">
      <c r="A26" s="50" t="s">
        <v>113</v>
      </c>
      <c r="B26" s="51">
        <v>2428</v>
      </c>
      <c r="C26" s="51">
        <v>0</v>
      </c>
      <c r="D26" s="51">
        <v>3729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80</v>
      </c>
      <c r="C27" s="48">
        <v>0</v>
      </c>
      <c r="D27" s="48">
        <v>80</v>
      </c>
      <c r="E27" s="48">
        <v>0</v>
      </c>
      <c r="F27" s="49">
        <v>-100</v>
      </c>
      <c r="G27" s="13"/>
      <c r="H27" s="13"/>
      <c r="I27" s="13"/>
    </row>
    <row r="28" spans="1:9" x14ac:dyDescent="0.3">
      <c r="A28" s="50" t="s">
        <v>115</v>
      </c>
      <c r="B28" s="51">
        <v>24122</v>
      </c>
      <c r="C28" s="51">
        <v>0</v>
      </c>
      <c r="D28" s="51">
        <v>572811</v>
      </c>
      <c r="E28" s="51">
        <v>314653</v>
      </c>
      <c r="F28" s="52">
        <v>-45.07</v>
      </c>
      <c r="G28" s="13"/>
      <c r="H28" s="13"/>
      <c r="I28" s="13"/>
    </row>
    <row r="29" spans="1:9" x14ac:dyDescent="0.3">
      <c r="A29" s="47" t="s">
        <v>116</v>
      </c>
      <c r="B29" s="48">
        <v>10601</v>
      </c>
      <c r="C29" s="48">
        <v>0</v>
      </c>
      <c r="D29" s="48">
        <v>13487</v>
      </c>
      <c r="E29" s="48">
        <v>0</v>
      </c>
      <c r="F29" s="49">
        <v>-100</v>
      </c>
      <c r="G29" s="13"/>
      <c r="H29" s="13"/>
      <c r="I29" s="13"/>
    </row>
    <row r="30" spans="1:9" x14ac:dyDescent="0.3">
      <c r="A30" s="50" t="s">
        <v>117</v>
      </c>
      <c r="B30" s="51">
        <v>3157</v>
      </c>
      <c r="C30" s="51">
        <v>0</v>
      </c>
      <c r="D30" s="51">
        <v>8799</v>
      </c>
      <c r="E30" s="51">
        <v>721</v>
      </c>
      <c r="F30" s="52">
        <v>-91.81</v>
      </c>
      <c r="G30" s="13"/>
      <c r="H30" s="13"/>
      <c r="I30" s="13"/>
    </row>
    <row r="31" spans="1:9" x14ac:dyDescent="0.3">
      <c r="A31" s="47" t="s">
        <v>118</v>
      </c>
      <c r="B31" s="48">
        <v>12574</v>
      </c>
      <c r="C31" s="48">
        <v>0</v>
      </c>
      <c r="D31" s="48">
        <v>14916</v>
      </c>
      <c r="E31" s="48">
        <v>1463</v>
      </c>
      <c r="F31" s="49">
        <v>-90.19</v>
      </c>
      <c r="G31" s="13"/>
      <c r="H31" s="13"/>
      <c r="I31" s="13"/>
    </row>
    <row r="32" spans="1:9" x14ac:dyDescent="0.3">
      <c r="A32" s="50" t="s">
        <v>119</v>
      </c>
      <c r="B32" s="51">
        <v>55584</v>
      </c>
      <c r="C32" s="51">
        <v>0</v>
      </c>
      <c r="D32" s="51">
        <v>149590</v>
      </c>
      <c r="E32" s="51">
        <v>26286</v>
      </c>
      <c r="F32" s="52">
        <v>-82.43</v>
      </c>
      <c r="G32" s="13"/>
      <c r="H32" s="13"/>
      <c r="I32" s="13"/>
    </row>
    <row r="33" spans="1:9" x14ac:dyDescent="0.3">
      <c r="A33" s="47" t="s">
        <v>120</v>
      </c>
      <c r="B33" s="48">
        <v>22037</v>
      </c>
      <c r="C33" s="48">
        <v>0</v>
      </c>
      <c r="D33" s="48">
        <v>53461</v>
      </c>
      <c r="E33" s="48">
        <v>9425</v>
      </c>
      <c r="F33" s="49">
        <v>-82.37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136</v>
      </c>
      <c r="E34" s="51">
        <v>0</v>
      </c>
      <c r="F34" s="52">
        <v>-100</v>
      </c>
      <c r="G34" s="13"/>
      <c r="H34" s="13"/>
      <c r="I34" s="13"/>
    </row>
    <row r="35" spans="1:9" x14ac:dyDescent="0.3">
      <c r="A35" s="53" t="s">
        <v>122</v>
      </c>
      <c r="B35" s="54">
        <v>1066856</v>
      </c>
      <c r="C35" s="54">
        <v>11</v>
      </c>
      <c r="D35" s="54">
        <v>3845732</v>
      </c>
      <c r="E35" s="54">
        <v>1295007</v>
      </c>
      <c r="F35" s="55">
        <v>-66.33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54B1D-A525-4DE3-9292-0CB33EB6C4D5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152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1925</v>
      </c>
      <c r="C8" s="51">
        <v>0</v>
      </c>
      <c r="D8" s="51">
        <v>8754</v>
      </c>
      <c r="E8" s="51">
        <v>7575</v>
      </c>
      <c r="F8" s="52">
        <v>-13.47</v>
      </c>
      <c r="G8" s="13"/>
      <c r="H8" s="13"/>
      <c r="I8" s="13"/>
    </row>
    <row r="9" spans="1:12" x14ac:dyDescent="0.3">
      <c r="A9" s="47" t="s">
        <v>96</v>
      </c>
      <c r="B9" s="48">
        <v>8129</v>
      </c>
      <c r="C9" s="48">
        <v>136</v>
      </c>
      <c r="D9" s="48">
        <v>49984</v>
      </c>
      <c r="E9" s="48">
        <v>26003</v>
      </c>
      <c r="F9" s="49">
        <v>-47.98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53039</v>
      </c>
      <c r="C11" s="48">
        <v>1588</v>
      </c>
      <c r="D11" s="48">
        <v>339006</v>
      </c>
      <c r="E11" s="48">
        <v>177224</v>
      </c>
      <c r="F11" s="49">
        <v>-47.72</v>
      </c>
      <c r="G11" s="13"/>
      <c r="H11" s="13"/>
      <c r="I11" s="13"/>
    </row>
    <row r="12" spans="1:12" x14ac:dyDescent="0.3">
      <c r="A12" s="50" t="s">
        <v>99</v>
      </c>
      <c r="B12" s="51">
        <v>932</v>
      </c>
      <c r="C12" s="51">
        <v>268</v>
      </c>
      <c r="D12" s="51">
        <v>4632</v>
      </c>
      <c r="E12" s="51">
        <v>2706</v>
      </c>
      <c r="F12" s="52">
        <v>-41.58</v>
      </c>
      <c r="G12" s="13"/>
      <c r="H12" s="13"/>
      <c r="I12" s="13"/>
    </row>
    <row r="13" spans="1:12" x14ac:dyDescent="0.3">
      <c r="A13" s="47" t="s">
        <v>100</v>
      </c>
      <c r="B13" s="48">
        <v>71220</v>
      </c>
      <c r="C13" s="48">
        <v>8642</v>
      </c>
      <c r="D13" s="48">
        <v>279333</v>
      </c>
      <c r="E13" s="48">
        <v>115527</v>
      </c>
      <c r="F13" s="49">
        <v>-58.64</v>
      </c>
      <c r="G13" s="13"/>
      <c r="H13" s="13"/>
      <c r="I13" s="13"/>
    </row>
    <row r="14" spans="1:12" x14ac:dyDescent="0.3">
      <c r="A14" s="50" t="s">
        <v>101</v>
      </c>
      <c r="B14" s="51">
        <v>23420</v>
      </c>
      <c r="C14" s="51">
        <v>2105</v>
      </c>
      <c r="D14" s="51">
        <v>109674</v>
      </c>
      <c r="E14" s="51">
        <v>44001</v>
      </c>
      <c r="F14" s="52">
        <v>-59.88</v>
      </c>
      <c r="G14" s="13"/>
      <c r="H14" s="13"/>
      <c r="I14" s="13"/>
    </row>
    <row r="15" spans="1:12" x14ac:dyDescent="0.3">
      <c r="A15" s="47" t="s">
        <v>102</v>
      </c>
      <c r="B15" s="48">
        <v>6238</v>
      </c>
      <c r="C15" s="48">
        <v>19</v>
      </c>
      <c r="D15" s="48">
        <v>17391</v>
      </c>
      <c r="E15" s="48">
        <v>8344</v>
      </c>
      <c r="F15" s="49">
        <v>-52.02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25463</v>
      </c>
      <c r="C18" s="51">
        <v>1568</v>
      </c>
      <c r="D18" s="51">
        <v>138058</v>
      </c>
      <c r="E18" s="51">
        <v>76368</v>
      </c>
      <c r="F18" s="52">
        <v>-44.68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1585</v>
      </c>
      <c r="C21" s="48">
        <v>571</v>
      </c>
      <c r="D21" s="48">
        <v>6981</v>
      </c>
      <c r="E21" s="48">
        <v>4707</v>
      </c>
      <c r="F21" s="49">
        <v>-32.57</v>
      </c>
      <c r="G21" s="13"/>
      <c r="H21" s="13"/>
      <c r="I21" s="13"/>
    </row>
    <row r="22" spans="1:9" x14ac:dyDescent="0.3">
      <c r="A22" s="50" t="s">
        <v>109</v>
      </c>
      <c r="B22" s="51">
        <v>43078</v>
      </c>
      <c r="C22" s="51">
        <v>10983</v>
      </c>
      <c r="D22" s="51">
        <v>203810</v>
      </c>
      <c r="E22" s="51">
        <v>120987</v>
      </c>
      <c r="F22" s="52">
        <v>-40.64</v>
      </c>
      <c r="G22" s="13"/>
      <c r="H22" s="13"/>
      <c r="I22" s="13"/>
    </row>
    <row r="23" spans="1:9" x14ac:dyDescent="0.3">
      <c r="A23" s="47" t="s">
        <v>110</v>
      </c>
      <c r="B23" s="48">
        <v>3476</v>
      </c>
      <c r="C23" s="48">
        <v>1025</v>
      </c>
      <c r="D23" s="48">
        <v>20183</v>
      </c>
      <c r="E23" s="48">
        <v>9685</v>
      </c>
      <c r="F23" s="49">
        <v>-52.01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6948</v>
      </c>
      <c r="C25" s="48">
        <v>418</v>
      </c>
      <c r="D25" s="48">
        <v>41345</v>
      </c>
      <c r="E25" s="48">
        <v>21153</v>
      </c>
      <c r="F25" s="49">
        <v>-48.84</v>
      </c>
      <c r="G25" s="13"/>
      <c r="H25" s="13"/>
      <c r="I25" s="13"/>
    </row>
    <row r="26" spans="1:9" x14ac:dyDescent="0.3">
      <c r="A26" s="50" t="s">
        <v>113</v>
      </c>
      <c r="B26" s="51">
        <v>1141</v>
      </c>
      <c r="C26" s="51">
        <v>0</v>
      </c>
      <c r="D26" s="51">
        <v>8629</v>
      </c>
      <c r="E26" s="51">
        <v>3997</v>
      </c>
      <c r="F26" s="52">
        <v>-53.68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110018</v>
      </c>
      <c r="C28" s="51">
        <v>22632</v>
      </c>
      <c r="D28" s="51">
        <v>531409</v>
      </c>
      <c r="E28" s="51">
        <v>296919</v>
      </c>
      <c r="F28" s="52">
        <v>-44.13</v>
      </c>
      <c r="G28" s="13"/>
      <c r="H28" s="13"/>
      <c r="I28" s="13"/>
    </row>
    <row r="29" spans="1:9" x14ac:dyDescent="0.3">
      <c r="A29" s="47" t="s">
        <v>116</v>
      </c>
      <c r="B29" s="48">
        <v>5229</v>
      </c>
      <c r="C29" s="48">
        <v>29</v>
      </c>
      <c r="D29" s="48">
        <v>22538</v>
      </c>
      <c r="E29" s="48">
        <v>8031</v>
      </c>
      <c r="F29" s="49">
        <v>-64.37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9"/>
      <c r="G31" s="13"/>
      <c r="H31" s="13"/>
      <c r="I31" s="13"/>
    </row>
    <row r="32" spans="1:9" x14ac:dyDescent="0.3">
      <c r="A32" s="50" t="s">
        <v>119</v>
      </c>
      <c r="B32" s="51">
        <v>10230</v>
      </c>
      <c r="C32" s="51">
        <v>3198</v>
      </c>
      <c r="D32" s="51">
        <v>58735</v>
      </c>
      <c r="E32" s="51">
        <v>29527</v>
      </c>
      <c r="F32" s="52">
        <v>-49.73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372071</v>
      </c>
      <c r="C35" s="54">
        <v>53182</v>
      </c>
      <c r="D35" s="54">
        <v>1840462</v>
      </c>
      <c r="E35" s="54">
        <v>952754</v>
      </c>
      <c r="F35" s="55">
        <v>-48.23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149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FDD0B-A12F-46A2-9A94-499AD10F4462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153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87</v>
      </c>
      <c r="D8" s="51">
        <v>0</v>
      </c>
      <c r="E8" s="51">
        <v>498</v>
      </c>
      <c r="F8" s="58"/>
      <c r="G8" s="13"/>
      <c r="H8" s="13"/>
      <c r="I8" s="13"/>
    </row>
    <row r="9" spans="1:12" x14ac:dyDescent="0.3">
      <c r="A9" s="47" t="s">
        <v>96</v>
      </c>
      <c r="B9" s="48">
        <v>102</v>
      </c>
      <c r="C9" s="48">
        <v>5</v>
      </c>
      <c r="D9" s="48">
        <v>350</v>
      </c>
      <c r="E9" s="48">
        <v>303</v>
      </c>
      <c r="F9" s="49">
        <v>-13.43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413</v>
      </c>
      <c r="C11" s="48">
        <v>58</v>
      </c>
      <c r="D11" s="48">
        <v>2434</v>
      </c>
      <c r="E11" s="48">
        <v>1111</v>
      </c>
      <c r="F11" s="49">
        <v>-54.35</v>
      </c>
      <c r="G11" s="13"/>
      <c r="H11" s="13"/>
      <c r="I11" s="13"/>
    </row>
    <row r="12" spans="1:12" x14ac:dyDescent="0.3">
      <c r="A12" s="50" t="s">
        <v>99</v>
      </c>
      <c r="B12" s="51">
        <v>1909</v>
      </c>
      <c r="C12" s="51">
        <v>1081</v>
      </c>
      <c r="D12" s="51">
        <v>6945</v>
      </c>
      <c r="E12" s="51">
        <v>5292</v>
      </c>
      <c r="F12" s="52">
        <v>-23.8</v>
      </c>
      <c r="G12" s="13"/>
      <c r="H12" s="13"/>
      <c r="I12" s="13"/>
    </row>
    <row r="13" spans="1:12" x14ac:dyDescent="0.3">
      <c r="A13" s="47" t="s">
        <v>100</v>
      </c>
      <c r="B13" s="48">
        <v>17258</v>
      </c>
      <c r="C13" s="48">
        <v>3637</v>
      </c>
      <c r="D13" s="48">
        <v>68277</v>
      </c>
      <c r="E13" s="48">
        <v>32728</v>
      </c>
      <c r="F13" s="49">
        <v>-52.07</v>
      </c>
      <c r="G13" s="13"/>
      <c r="H13" s="13"/>
      <c r="I13" s="13"/>
    </row>
    <row r="14" spans="1:12" x14ac:dyDescent="0.3">
      <c r="A14" s="50" t="s">
        <v>101</v>
      </c>
      <c r="B14" s="51">
        <v>77839</v>
      </c>
      <c r="C14" s="51">
        <v>13987</v>
      </c>
      <c r="D14" s="51">
        <v>345719</v>
      </c>
      <c r="E14" s="51">
        <v>186784</v>
      </c>
      <c r="F14" s="52">
        <v>-45.97</v>
      </c>
      <c r="G14" s="13"/>
      <c r="H14" s="13"/>
      <c r="I14" s="13"/>
    </row>
    <row r="15" spans="1:12" x14ac:dyDescent="0.3">
      <c r="A15" s="47" t="s">
        <v>102</v>
      </c>
      <c r="B15" s="48">
        <v>619</v>
      </c>
      <c r="C15" s="48">
        <v>165</v>
      </c>
      <c r="D15" s="48">
        <v>4603</v>
      </c>
      <c r="E15" s="48">
        <v>1851</v>
      </c>
      <c r="F15" s="49">
        <v>-59.79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2</v>
      </c>
      <c r="E16" s="51">
        <v>1</v>
      </c>
      <c r="F16" s="52">
        <v>-50</v>
      </c>
      <c r="G16" s="13"/>
      <c r="H16" s="13"/>
      <c r="I16" s="13"/>
    </row>
    <row r="17" spans="1:9" x14ac:dyDescent="0.3">
      <c r="A17" s="47" t="s">
        <v>104</v>
      </c>
      <c r="B17" s="48">
        <v>191</v>
      </c>
      <c r="C17" s="48">
        <v>13</v>
      </c>
      <c r="D17" s="48">
        <v>551</v>
      </c>
      <c r="E17" s="48">
        <v>55</v>
      </c>
      <c r="F17" s="49">
        <v>-90.02</v>
      </c>
      <c r="G17" s="13"/>
      <c r="H17" s="13"/>
      <c r="I17" s="13"/>
    </row>
    <row r="18" spans="1:9" x14ac:dyDescent="0.3">
      <c r="A18" s="50" t="s">
        <v>105</v>
      </c>
      <c r="B18" s="51">
        <v>121</v>
      </c>
      <c r="C18" s="51">
        <v>54</v>
      </c>
      <c r="D18" s="51">
        <v>594</v>
      </c>
      <c r="E18" s="51">
        <v>278</v>
      </c>
      <c r="F18" s="52">
        <v>-53.2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1</v>
      </c>
      <c r="E19" s="48">
        <v>4</v>
      </c>
      <c r="F19" s="49">
        <v>300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463</v>
      </c>
      <c r="C21" s="48">
        <v>299</v>
      </c>
      <c r="D21" s="48">
        <v>1135</v>
      </c>
      <c r="E21" s="48">
        <v>964</v>
      </c>
      <c r="F21" s="49">
        <v>-15.07</v>
      </c>
      <c r="G21" s="13"/>
      <c r="H21" s="13"/>
      <c r="I21" s="13"/>
    </row>
    <row r="22" spans="1:9" x14ac:dyDescent="0.3">
      <c r="A22" s="50" t="s">
        <v>109</v>
      </c>
      <c r="B22" s="51">
        <v>8833</v>
      </c>
      <c r="C22" s="51">
        <v>4709</v>
      </c>
      <c r="D22" s="51">
        <v>36221</v>
      </c>
      <c r="E22" s="51">
        <v>21533</v>
      </c>
      <c r="F22" s="52">
        <v>-40.549999999999997</v>
      </c>
      <c r="G22" s="13"/>
      <c r="H22" s="13"/>
      <c r="I22" s="13"/>
    </row>
    <row r="23" spans="1:9" x14ac:dyDescent="0.3">
      <c r="A23" s="47" t="s">
        <v>110</v>
      </c>
      <c r="B23" s="48">
        <v>7220</v>
      </c>
      <c r="C23" s="48">
        <v>831</v>
      </c>
      <c r="D23" s="48">
        <v>34580</v>
      </c>
      <c r="E23" s="48">
        <v>10875</v>
      </c>
      <c r="F23" s="49">
        <v>-68.55</v>
      </c>
      <c r="G23" s="13"/>
      <c r="H23" s="13"/>
      <c r="I23" s="13"/>
    </row>
    <row r="24" spans="1:9" x14ac:dyDescent="0.3">
      <c r="A24" s="50" t="s">
        <v>111</v>
      </c>
      <c r="B24" s="51">
        <v>3</v>
      </c>
      <c r="C24" s="51">
        <v>0</v>
      </c>
      <c r="D24" s="51">
        <v>7</v>
      </c>
      <c r="E24" s="51">
        <v>7</v>
      </c>
      <c r="F24" s="52">
        <v>0</v>
      </c>
      <c r="G24" s="13"/>
      <c r="H24" s="13"/>
      <c r="I24" s="13"/>
    </row>
    <row r="25" spans="1:9" x14ac:dyDescent="0.3">
      <c r="A25" s="47" t="s">
        <v>112</v>
      </c>
      <c r="B25" s="48">
        <v>154</v>
      </c>
      <c r="C25" s="48">
        <v>46</v>
      </c>
      <c r="D25" s="48">
        <v>642</v>
      </c>
      <c r="E25" s="48">
        <v>297</v>
      </c>
      <c r="F25" s="49">
        <v>-53.74</v>
      </c>
      <c r="G25" s="13"/>
      <c r="H25" s="13"/>
      <c r="I25" s="13"/>
    </row>
    <row r="26" spans="1:9" x14ac:dyDescent="0.3">
      <c r="A26" s="50" t="s">
        <v>113</v>
      </c>
      <c r="B26" s="51">
        <v>23</v>
      </c>
      <c r="C26" s="51">
        <v>0</v>
      </c>
      <c r="D26" s="51">
        <v>108</v>
      </c>
      <c r="E26" s="51">
        <v>63</v>
      </c>
      <c r="F26" s="52">
        <v>-41.67</v>
      </c>
      <c r="G26" s="13"/>
      <c r="H26" s="13"/>
      <c r="I26" s="13"/>
    </row>
    <row r="27" spans="1:9" x14ac:dyDescent="0.3">
      <c r="A27" s="47" t="s">
        <v>114</v>
      </c>
      <c r="B27" s="48">
        <v>24885</v>
      </c>
      <c r="C27" s="48">
        <v>9126</v>
      </c>
      <c r="D27" s="48">
        <v>119440</v>
      </c>
      <c r="E27" s="48">
        <v>81063</v>
      </c>
      <c r="F27" s="49">
        <v>-32.130000000000003</v>
      </c>
      <c r="G27" s="13"/>
      <c r="H27" s="13"/>
      <c r="I27" s="13"/>
    </row>
    <row r="28" spans="1:9" x14ac:dyDescent="0.3">
      <c r="A28" s="50" t="s">
        <v>115</v>
      </c>
      <c r="B28" s="51">
        <v>6519</v>
      </c>
      <c r="C28" s="51">
        <v>2954</v>
      </c>
      <c r="D28" s="51">
        <v>29766</v>
      </c>
      <c r="E28" s="51">
        <v>18345</v>
      </c>
      <c r="F28" s="52">
        <v>-38.369999999999997</v>
      </c>
      <c r="G28" s="13"/>
      <c r="H28" s="13"/>
      <c r="I28" s="13"/>
    </row>
    <row r="29" spans="1:9" x14ac:dyDescent="0.3">
      <c r="A29" s="47" t="s">
        <v>116</v>
      </c>
      <c r="B29" s="48">
        <v>42905</v>
      </c>
      <c r="C29" s="48">
        <v>13688</v>
      </c>
      <c r="D29" s="48">
        <v>191342</v>
      </c>
      <c r="E29" s="48">
        <v>110247</v>
      </c>
      <c r="F29" s="49">
        <v>-42.38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22263</v>
      </c>
      <c r="C31" s="48">
        <v>3313</v>
      </c>
      <c r="D31" s="48">
        <v>96725</v>
      </c>
      <c r="E31" s="48">
        <v>60147</v>
      </c>
      <c r="F31" s="49">
        <v>-37.82</v>
      </c>
      <c r="G31" s="13"/>
      <c r="H31" s="13"/>
      <c r="I31" s="13"/>
    </row>
    <row r="32" spans="1:9" x14ac:dyDescent="0.3">
      <c r="A32" s="50" t="s">
        <v>119</v>
      </c>
      <c r="B32" s="51">
        <v>65133</v>
      </c>
      <c r="C32" s="51">
        <v>21891</v>
      </c>
      <c r="D32" s="51">
        <v>315909</v>
      </c>
      <c r="E32" s="51">
        <v>197683</v>
      </c>
      <c r="F32" s="52">
        <v>-37.42</v>
      </c>
      <c r="G32" s="13"/>
      <c r="H32" s="13"/>
      <c r="I32" s="13"/>
    </row>
    <row r="33" spans="1:9" x14ac:dyDescent="0.3">
      <c r="A33" s="47" t="s">
        <v>120</v>
      </c>
      <c r="B33" s="48">
        <v>40552</v>
      </c>
      <c r="C33" s="48">
        <v>7693</v>
      </c>
      <c r="D33" s="48">
        <v>198159</v>
      </c>
      <c r="E33" s="48">
        <v>154588</v>
      </c>
      <c r="F33" s="49">
        <v>-21.99</v>
      </c>
      <c r="G33" s="13"/>
      <c r="H33" s="13"/>
      <c r="I33" s="13"/>
    </row>
    <row r="34" spans="1:9" x14ac:dyDescent="0.3">
      <c r="A34" s="50" t="s">
        <v>121</v>
      </c>
      <c r="B34" s="51">
        <v>5</v>
      </c>
      <c r="C34" s="51">
        <v>0</v>
      </c>
      <c r="D34" s="51">
        <v>21</v>
      </c>
      <c r="E34" s="51">
        <v>99</v>
      </c>
      <c r="F34" s="52">
        <v>371.43</v>
      </c>
      <c r="G34" s="13"/>
      <c r="H34" s="13"/>
      <c r="I34" s="13"/>
    </row>
    <row r="35" spans="1:9" x14ac:dyDescent="0.3">
      <c r="A35" s="53" t="s">
        <v>122</v>
      </c>
      <c r="B35" s="54">
        <v>317410</v>
      </c>
      <c r="C35" s="54">
        <v>83637</v>
      </c>
      <c r="D35" s="54">
        <v>1453531</v>
      </c>
      <c r="E35" s="54">
        <v>884816</v>
      </c>
      <c r="F35" s="55">
        <v>-39.130000000000003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154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50232-C249-499B-A0FB-DA28A78B462D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155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102</v>
      </c>
      <c r="C7" s="48">
        <v>56</v>
      </c>
      <c r="D7" s="48">
        <v>494</v>
      </c>
      <c r="E7" s="48">
        <v>368</v>
      </c>
      <c r="F7" s="49">
        <v>-25.51</v>
      </c>
      <c r="G7" s="13"/>
      <c r="H7" s="13"/>
      <c r="I7" s="13"/>
    </row>
    <row r="8" spans="1:12" x14ac:dyDescent="0.3">
      <c r="A8" s="50" t="s">
        <v>95</v>
      </c>
      <c r="B8" s="51">
        <v>64</v>
      </c>
      <c r="C8" s="51">
        <v>43</v>
      </c>
      <c r="D8" s="51">
        <v>273</v>
      </c>
      <c r="E8" s="51">
        <v>242</v>
      </c>
      <c r="F8" s="52">
        <v>-11.36</v>
      </c>
      <c r="G8" s="13"/>
      <c r="H8" s="13"/>
      <c r="I8" s="13"/>
    </row>
    <row r="9" spans="1:12" x14ac:dyDescent="0.3">
      <c r="A9" s="47" t="s">
        <v>96</v>
      </c>
      <c r="B9" s="48">
        <v>151</v>
      </c>
      <c r="C9" s="48">
        <v>78</v>
      </c>
      <c r="D9" s="48">
        <v>709</v>
      </c>
      <c r="E9" s="48">
        <v>546</v>
      </c>
      <c r="F9" s="49">
        <v>-22.99</v>
      </c>
      <c r="G9" s="13"/>
      <c r="H9" s="13"/>
      <c r="I9" s="13"/>
    </row>
    <row r="10" spans="1:12" x14ac:dyDescent="0.3">
      <c r="A10" s="50" t="s">
        <v>97</v>
      </c>
      <c r="B10" s="51">
        <v>68</v>
      </c>
      <c r="C10" s="51">
        <v>53</v>
      </c>
      <c r="D10" s="51">
        <v>337</v>
      </c>
      <c r="E10" s="51">
        <v>292</v>
      </c>
      <c r="F10" s="52">
        <v>-13.35</v>
      </c>
      <c r="G10" s="13"/>
      <c r="H10" s="13"/>
      <c r="I10" s="13"/>
    </row>
    <row r="11" spans="1:12" x14ac:dyDescent="0.3">
      <c r="A11" s="47" t="s">
        <v>98</v>
      </c>
      <c r="B11" s="48">
        <v>2193</v>
      </c>
      <c r="C11" s="48">
        <v>1111</v>
      </c>
      <c r="D11" s="48">
        <v>10854</v>
      </c>
      <c r="E11" s="48">
        <v>8580</v>
      </c>
      <c r="F11" s="49">
        <v>-20.95</v>
      </c>
      <c r="G11" s="13"/>
      <c r="H11" s="13"/>
      <c r="I11" s="13"/>
    </row>
    <row r="12" spans="1:12" x14ac:dyDescent="0.3">
      <c r="A12" s="50" t="s">
        <v>99</v>
      </c>
      <c r="B12" s="51">
        <v>107</v>
      </c>
      <c r="C12" s="51">
        <v>71</v>
      </c>
      <c r="D12" s="51">
        <v>474</v>
      </c>
      <c r="E12" s="51">
        <v>429</v>
      </c>
      <c r="F12" s="52">
        <v>-9.49</v>
      </c>
      <c r="G12" s="13"/>
      <c r="H12" s="13"/>
      <c r="I12" s="13"/>
    </row>
    <row r="13" spans="1:12" x14ac:dyDescent="0.3">
      <c r="A13" s="47" t="s">
        <v>100</v>
      </c>
      <c r="B13" s="48">
        <v>4892</v>
      </c>
      <c r="C13" s="48">
        <v>695</v>
      </c>
      <c r="D13" s="48">
        <v>16711</v>
      </c>
      <c r="E13" s="48">
        <v>8443</v>
      </c>
      <c r="F13" s="49">
        <v>-49.48</v>
      </c>
      <c r="G13" s="13"/>
      <c r="H13" s="13"/>
      <c r="I13" s="13"/>
    </row>
    <row r="14" spans="1:12" x14ac:dyDescent="0.3">
      <c r="A14" s="50" t="s">
        <v>101</v>
      </c>
      <c r="B14" s="51">
        <v>793</v>
      </c>
      <c r="C14" s="51">
        <v>458</v>
      </c>
      <c r="D14" s="51">
        <v>3568</v>
      </c>
      <c r="E14" s="51">
        <v>2773</v>
      </c>
      <c r="F14" s="52">
        <v>-22.28</v>
      </c>
      <c r="G14" s="13"/>
      <c r="H14" s="13"/>
      <c r="I14" s="13"/>
    </row>
    <row r="15" spans="1:12" x14ac:dyDescent="0.3">
      <c r="A15" s="47" t="s">
        <v>102</v>
      </c>
      <c r="B15" s="48">
        <v>270</v>
      </c>
      <c r="C15" s="48">
        <v>217</v>
      </c>
      <c r="D15" s="48">
        <v>1188</v>
      </c>
      <c r="E15" s="48">
        <v>1070</v>
      </c>
      <c r="F15" s="49">
        <v>-9.93</v>
      </c>
      <c r="G15" s="13"/>
      <c r="H15" s="13"/>
      <c r="I15" s="13"/>
    </row>
    <row r="16" spans="1:12" x14ac:dyDescent="0.3">
      <c r="A16" s="50" t="s">
        <v>103</v>
      </c>
      <c r="B16" s="51">
        <v>226</v>
      </c>
      <c r="C16" s="51">
        <v>144</v>
      </c>
      <c r="D16" s="51">
        <v>901</v>
      </c>
      <c r="E16" s="51">
        <v>777</v>
      </c>
      <c r="F16" s="52">
        <v>-13.76</v>
      </c>
      <c r="G16" s="13"/>
      <c r="H16" s="13"/>
      <c r="I16" s="13"/>
    </row>
    <row r="17" spans="1:9" x14ac:dyDescent="0.3">
      <c r="A17" s="47" t="s">
        <v>104</v>
      </c>
      <c r="B17" s="48">
        <v>154</v>
      </c>
      <c r="C17" s="48">
        <v>131</v>
      </c>
      <c r="D17" s="48">
        <v>668</v>
      </c>
      <c r="E17" s="48">
        <v>665</v>
      </c>
      <c r="F17" s="49">
        <v>-0.45</v>
      </c>
      <c r="G17" s="13"/>
      <c r="H17" s="13"/>
      <c r="I17" s="13"/>
    </row>
    <row r="18" spans="1:9" x14ac:dyDescent="0.3">
      <c r="A18" s="50" t="s">
        <v>105</v>
      </c>
      <c r="B18" s="51">
        <v>957</v>
      </c>
      <c r="C18" s="51">
        <v>275</v>
      </c>
      <c r="D18" s="51">
        <v>4496</v>
      </c>
      <c r="E18" s="51">
        <v>3050</v>
      </c>
      <c r="F18" s="52">
        <v>-32.159999999999997</v>
      </c>
      <c r="G18" s="13"/>
      <c r="H18" s="13"/>
      <c r="I18" s="13"/>
    </row>
    <row r="19" spans="1:9" x14ac:dyDescent="0.3">
      <c r="A19" s="47" t="s">
        <v>106</v>
      </c>
      <c r="B19" s="48">
        <v>97</v>
      </c>
      <c r="C19" s="48">
        <v>79</v>
      </c>
      <c r="D19" s="48">
        <v>436</v>
      </c>
      <c r="E19" s="48">
        <v>420</v>
      </c>
      <c r="F19" s="49">
        <v>-3.67</v>
      </c>
      <c r="G19" s="13"/>
      <c r="H19" s="13"/>
      <c r="I19" s="13"/>
    </row>
    <row r="20" spans="1:9" x14ac:dyDescent="0.3">
      <c r="A20" s="50" t="s">
        <v>107</v>
      </c>
      <c r="B20" s="51">
        <v>107</v>
      </c>
      <c r="C20" s="51">
        <v>83</v>
      </c>
      <c r="D20" s="51">
        <v>495</v>
      </c>
      <c r="E20" s="51">
        <v>474</v>
      </c>
      <c r="F20" s="52">
        <v>-4.24</v>
      </c>
      <c r="G20" s="13"/>
      <c r="H20" s="13"/>
      <c r="I20" s="13"/>
    </row>
    <row r="21" spans="1:9" x14ac:dyDescent="0.3">
      <c r="A21" s="47" t="s">
        <v>108</v>
      </c>
      <c r="B21" s="48">
        <v>202</v>
      </c>
      <c r="C21" s="48">
        <v>181</v>
      </c>
      <c r="D21" s="48">
        <v>1023</v>
      </c>
      <c r="E21" s="48">
        <v>955</v>
      </c>
      <c r="F21" s="49">
        <v>-6.65</v>
      </c>
      <c r="G21" s="13"/>
      <c r="H21" s="13"/>
      <c r="I21" s="13"/>
    </row>
    <row r="22" spans="1:9" x14ac:dyDescent="0.3">
      <c r="A22" s="50" t="s">
        <v>109</v>
      </c>
      <c r="B22" s="51">
        <v>1071</v>
      </c>
      <c r="C22" s="51">
        <v>773</v>
      </c>
      <c r="D22" s="51">
        <v>5752</v>
      </c>
      <c r="E22" s="51">
        <v>4918</v>
      </c>
      <c r="F22" s="52">
        <v>-14.5</v>
      </c>
      <c r="G22" s="13"/>
      <c r="H22" s="13"/>
      <c r="I22" s="13"/>
    </row>
    <row r="23" spans="1:9" x14ac:dyDescent="0.3">
      <c r="A23" s="47" t="s">
        <v>110</v>
      </c>
      <c r="B23" s="48">
        <v>184</v>
      </c>
      <c r="C23" s="48">
        <v>72</v>
      </c>
      <c r="D23" s="48">
        <v>778</v>
      </c>
      <c r="E23" s="48">
        <v>448</v>
      </c>
      <c r="F23" s="49">
        <v>-42.42</v>
      </c>
      <c r="G23" s="13"/>
      <c r="H23" s="13"/>
      <c r="I23" s="13"/>
    </row>
    <row r="24" spans="1:9" x14ac:dyDescent="0.3">
      <c r="A24" s="50" t="s">
        <v>111</v>
      </c>
      <c r="B24" s="51">
        <v>41</v>
      </c>
      <c r="C24" s="51">
        <v>32</v>
      </c>
      <c r="D24" s="51">
        <v>185</v>
      </c>
      <c r="E24" s="51">
        <v>181</v>
      </c>
      <c r="F24" s="52">
        <v>-2.16</v>
      </c>
      <c r="G24" s="13"/>
      <c r="H24" s="13"/>
      <c r="I24" s="13"/>
    </row>
    <row r="25" spans="1:9" x14ac:dyDescent="0.3">
      <c r="A25" s="47" t="s">
        <v>112</v>
      </c>
      <c r="B25" s="48">
        <v>131</v>
      </c>
      <c r="C25" s="48">
        <v>48</v>
      </c>
      <c r="D25" s="48">
        <v>622</v>
      </c>
      <c r="E25" s="48">
        <v>428</v>
      </c>
      <c r="F25" s="49">
        <v>-31.19</v>
      </c>
      <c r="G25" s="13"/>
      <c r="H25" s="13"/>
      <c r="I25" s="13"/>
    </row>
    <row r="26" spans="1:9" x14ac:dyDescent="0.3">
      <c r="A26" s="50" t="s">
        <v>113</v>
      </c>
      <c r="B26" s="51">
        <v>114</v>
      </c>
      <c r="C26" s="51">
        <v>26</v>
      </c>
      <c r="D26" s="51">
        <v>527</v>
      </c>
      <c r="E26" s="51">
        <v>313</v>
      </c>
      <c r="F26" s="52">
        <v>-40.61</v>
      </c>
      <c r="G26" s="13"/>
      <c r="H26" s="13"/>
      <c r="I26" s="13"/>
    </row>
    <row r="27" spans="1:9" x14ac:dyDescent="0.3">
      <c r="A27" s="47" t="s">
        <v>114</v>
      </c>
      <c r="B27" s="48">
        <v>96</v>
      </c>
      <c r="C27" s="48">
        <v>46</v>
      </c>
      <c r="D27" s="48">
        <v>384</v>
      </c>
      <c r="E27" s="48">
        <v>326</v>
      </c>
      <c r="F27" s="49">
        <v>-15.1</v>
      </c>
      <c r="G27" s="13"/>
      <c r="H27" s="13"/>
      <c r="I27" s="13"/>
    </row>
    <row r="28" spans="1:9" x14ac:dyDescent="0.3">
      <c r="A28" s="50" t="s">
        <v>115</v>
      </c>
      <c r="B28" s="51">
        <v>1354</v>
      </c>
      <c r="C28" s="51">
        <v>571</v>
      </c>
      <c r="D28" s="51">
        <v>6890</v>
      </c>
      <c r="E28" s="51">
        <v>4897</v>
      </c>
      <c r="F28" s="52">
        <v>-28.93</v>
      </c>
      <c r="G28" s="13"/>
      <c r="H28" s="13"/>
      <c r="I28" s="13"/>
    </row>
    <row r="29" spans="1:9" x14ac:dyDescent="0.3">
      <c r="A29" s="47" t="s">
        <v>116</v>
      </c>
      <c r="B29" s="48">
        <v>143</v>
      </c>
      <c r="C29" s="48">
        <v>88</v>
      </c>
      <c r="D29" s="48">
        <v>678</v>
      </c>
      <c r="E29" s="48">
        <v>507</v>
      </c>
      <c r="F29" s="49">
        <v>-25.22</v>
      </c>
      <c r="G29" s="13"/>
      <c r="H29" s="13"/>
      <c r="I29" s="13"/>
    </row>
    <row r="30" spans="1:9" x14ac:dyDescent="0.3">
      <c r="A30" s="50" t="s">
        <v>117</v>
      </c>
      <c r="B30" s="51">
        <v>93</v>
      </c>
      <c r="C30" s="51">
        <v>61</v>
      </c>
      <c r="D30" s="51">
        <v>416</v>
      </c>
      <c r="E30" s="51">
        <v>372</v>
      </c>
      <c r="F30" s="52">
        <v>-10.58</v>
      </c>
      <c r="G30" s="13"/>
      <c r="H30" s="13"/>
      <c r="I30" s="13"/>
    </row>
    <row r="31" spans="1:9" x14ac:dyDescent="0.3">
      <c r="A31" s="47" t="s">
        <v>118</v>
      </c>
      <c r="B31" s="48">
        <v>229</v>
      </c>
      <c r="C31" s="48">
        <v>158</v>
      </c>
      <c r="D31" s="48">
        <v>1069</v>
      </c>
      <c r="E31" s="48">
        <v>910</v>
      </c>
      <c r="F31" s="49">
        <v>-14.87</v>
      </c>
      <c r="G31" s="13"/>
      <c r="H31" s="13"/>
      <c r="I31" s="13"/>
    </row>
    <row r="32" spans="1:9" x14ac:dyDescent="0.3">
      <c r="A32" s="50" t="s">
        <v>119</v>
      </c>
      <c r="B32" s="51">
        <v>718</v>
      </c>
      <c r="C32" s="51">
        <v>504</v>
      </c>
      <c r="D32" s="51">
        <v>3249</v>
      </c>
      <c r="E32" s="51">
        <v>2716</v>
      </c>
      <c r="F32" s="52">
        <v>-16.41</v>
      </c>
      <c r="G32" s="13"/>
      <c r="H32" s="13"/>
      <c r="I32" s="13"/>
    </row>
    <row r="33" spans="1:9" x14ac:dyDescent="0.3">
      <c r="A33" s="47" t="s">
        <v>120</v>
      </c>
      <c r="B33" s="48">
        <v>163</v>
      </c>
      <c r="C33" s="48">
        <v>115</v>
      </c>
      <c r="D33" s="48">
        <v>701</v>
      </c>
      <c r="E33" s="48">
        <v>607</v>
      </c>
      <c r="F33" s="49">
        <v>-13.41</v>
      </c>
      <c r="G33" s="13"/>
      <c r="H33" s="13"/>
      <c r="I33" s="13"/>
    </row>
    <row r="34" spans="1:9" x14ac:dyDescent="0.3">
      <c r="A34" s="50" t="s">
        <v>121</v>
      </c>
      <c r="B34" s="51">
        <v>30</v>
      </c>
      <c r="C34" s="51">
        <v>25</v>
      </c>
      <c r="D34" s="51">
        <v>139</v>
      </c>
      <c r="E34" s="51">
        <v>124</v>
      </c>
      <c r="F34" s="52">
        <v>-10.79</v>
      </c>
      <c r="G34" s="13"/>
      <c r="H34" s="13"/>
      <c r="I34" s="13"/>
    </row>
    <row r="35" spans="1:9" x14ac:dyDescent="0.3">
      <c r="A35" s="53" t="s">
        <v>122</v>
      </c>
      <c r="B35" s="54">
        <v>14750</v>
      </c>
      <c r="C35" s="54">
        <v>6194</v>
      </c>
      <c r="D35" s="54">
        <v>64017</v>
      </c>
      <c r="E35" s="54">
        <v>45831</v>
      </c>
      <c r="F35" s="55">
        <v>-28.41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8AD6D-5CC4-4D2D-9054-AECCC23C6EB3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157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2391770</v>
      </c>
      <c r="C7" s="48">
        <v>744352</v>
      </c>
      <c r="D7" s="48">
        <v>8404718</v>
      </c>
      <c r="E7" s="48">
        <v>4888658</v>
      </c>
      <c r="F7" s="49">
        <v>-41.83</v>
      </c>
      <c r="G7" s="13"/>
      <c r="H7" s="13"/>
      <c r="I7" s="13"/>
    </row>
    <row r="8" spans="1:12" x14ac:dyDescent="0.3">
      <c r="A8" s="50" t="s">
        <v>95</v>
      </c>
      <c r="B8" s="51">
        <v>1048620</v>
      </c>
      <c r="C8" s="51">
        <v>439662</v>
      </c>
      <c r="D8" s="51">
        <v>4131571</v>
      </c>
      <c r="E8" s="51">
        <v>2647640</v>
      </c>
      <c r="F8" s="52">
        <v>-35.92</v>
      </c>
      <c r="G8" s="13"/>
      <c r="H8" s="13"/>
      <c r="I8" s="13"/>
    </row>
    <row r="9" spans="1:12" x14ac:dyDescent="0.3">
      <c r="A9" s="47" t="s">
        <v>96</v>
      </c>
      <c r="B9" s="48">
        <v>2540290</v>
      </c>
      <c r="C9" s="48">
        <v>984258</v>
      </c>
      <c r="D9" s="48">
        <v>12292005</v>
      </c>
      <c r="E9" s="48">
        <v>8427079</v>
      </c>
      <c r="F9" s="49">
        <v>-31.44</v>
      </c>
      <c r="G9" s="13"/>
      <c r="H9" s="13"/>
      <c r="I9" s="13"/>
    </row>
    <row r="10" spans="1:12" x14ac:dyDescent="0.3">
      <c r="A10" s="50" t="s">
        <v>97</v>
      </c>
      <c r="B10" s="51">
        <v>433645</v>
      </c>
      <c r="C10" s="51">
        <v>368282</v>
      </c>
      <c r="D10" s="51">
        <v>2338045</v>
      </c>
      <c r="E10" s="51">
        <v>2011032</v>
      </c>
      <c r="F10" s="52">
        <v>-13.99</v>
      </c>
      <c r="G10" s="13"/>
      <c r="H10" s="13"/>
      <c r="I10" s="13"/>
    </row>
    <row r="11" spans="1:12" x14ac:dyDescent="0.3">
      <c r="A11" s="47" t="s">
        <v>98</v>
      </c>
      <c r="B11" s="48">
        <v>32804816</v>
      </c>
      <c r="C11" s="48">
        <v>27052232</v>
      </c>
      <c r="D11" s="48">
        <v>159986103</v>
      </c>
      <c r="E11" s="48">
        <v>154819128</v>
      </c>
      <c r="F11" s="49">
        <v>-3.23</v>
      </c>
      <c r="G11" s="13"/>
      <c r="H11" s="13"/>
      <c r="I11" s="13"/>
    </row>
    <row r="12" spans="1:12" x14ac:dyDescent="0.3">
      <c r="A12" s="50" t="s">
        <v>99</v>
      </c>
      <c r="B12" s="51">
        <v>3832224</v>
      </c>
      <c r="C12" s="51">
        <v>1295881</v>
      </c>
      <c r="D12" s="51">
        <v>11023573</v>
      </c>
      <c r="E12" s="51">
        <v>6761134</v>
      </c>
      <c r="F12" s="52">
        <v>-38.67</v>
      </c>
      <c r="G12" s="13"/>
      <c r="H12" s="13"/>
      <c r="I12" s="13"/>
    </row>
    <row r="13" spans="1:12" x14ac:dyDescent="0.3">
      <c r="A13" s="47" t="s">
        <v>100</v>
      </c>
      <c r="B13" s="48">
        <v>26941564</v>
      </c>
      <c r="C13" s="48">
        <v>7179333</v>
      </c>
      <c r="D13" s="48">
        <v>93397781</v>
      </c>
      <c r="E13" s="48">
        <v>52580367</v>
      </c>
      <c r="F13" s="49">
        <v>-43.7</v>
      </c>
      <c r="G13" s="13"/>
      <c r="H13" s="13"/>
      <c r="I13" s="13"/>
    </row>
    <row r="14" spans="1:12" x14ac:dyDescent="0.3">
      <c r="A14" s="50" t="s">
        <v>101</v>
      </c>
      <c r="B14" s="51">
        <v>32924074</v>
      </c>
      <c r="C14" s="51">
        <v>14408456</v>
      </c>
      <c r="D14" s="51">
        <v>131728459</v>
      </c>
      <c r="E14" s="51">
        <v>93819508</v>
      </c>
      <c r="F14" s="52">
        <v>-28.78</v>
      </c>
      <c r="G14" s="13"/>
      <c r="H14" s="13"/>
      <c r="I14" s="13"/>
    </row>
    <row r="15" spans="1:12" x14ac:dyDescent="0.3">
      <c r="A15" s="47" t="s">
        <v>102</v>
      </c>
      <c r="B15" s="48">
        <v>4863862</v>
      </c>
      <c r="C15" s="48">
        <v>3499401</v>
      </c>
      <c r="D15" s="48">
        <v>19570249</v>
      </c>
      <c r="E15" s="48">
        <v>18462473</v>
      </c>
      <c r="F15" s="49">
        <v>-5.66</v>
      </c>
      <c r="G15" s="13"/>
      <c r="H15" s="13"/>
      <c r="I15" s="13"/>
    </row>
    <row r="16" spans="1:12" x14ac:dyDescent="0.3">
      <c r="A16" s="50" t="s">
        <v>103</v>
      </c>
      <c r="B16" s="51">
        <v>4967149</v>
      </c>
      <c r="C16" s="51">
        <v>2595148</v>
      </c>
      <c r="D16" s="51">
        <v>17171188</v>
      </c>
      <c r="E16" s="51">
        <v>14798138</v>
      </c>
      <c r="F16" s="52">
        <v>-13.82</v>
      </c>
      <c r="G16" s="13"/>
      <c r="H16" s="13"/>
      <c r="I16" s="13"/>
    </row>
    <row r="17" spans="1:9" x14ac:dyDescent="0.3">
      <c r="A17" s="47" t="s">
        <v>104</v>
      </c>
      <c r="B17" s="48">
        <v>2502606</v>
      </c>
      <c r="C17" s="48">
        <v>1685467</v>
      </c>
      <c r="D17" s="48">
        <v>11155944</v>
      </c>
      <c r="E17" s="48">
        <v>9411515</v>
      </c>
      <c r="F17" s="49">
        <v>-15.64</v>
      </c>
      <c r="G17" s="13"/>
      <c r="H17" s="13"/>
      <c r="I17" s="13"/>
    </row>
    <row r="18" spans="1:9" x14ac:dyDescent="0.3">
      <c r="A18" s="50" t="s">
        <v>105</v>
      </c>
      <c r="B18" s="51">
        <v>6732972</v>
      </c>
      <c r="C18" s="51">
        <v>2400803</v>
      </c>
      <c r="D18" s="51">
        <v>34164825</v>
      </c>
      <c r="E18" s="51">
        <v>22518697</v>
      </c>
      <c r="F18" s="52">
        <v>-34.090000000000003</v>
      </c>
      <c r="G18" s="13"/>
      <c r="H18" s="13"/>
      <c r="I18" s="13"/>
    </row>
    <row r="19" spans="1:9" x14ac:dyDescent="0.3">
      <c r="A19" s="47" t="s">
        <v>106</v>
      </c>
      <c r="B19" s="48">
        <v>1272440</v>
      </c>
      <c r="C19" s="48">
        <v>967537</v>
      </c>
      <c r="D19" s="48">
        <v>5936924</v>
      </c>
      <c r="E19" s="48">
        <v>5837531</v>
      </c>
      <c r="F19" s="49">
        <v>-1.67</v>
      </c>
      <c r="G19" s="13"/>
      <c r="H19" s="13"/>
      <c r="I19" s="13"/>
    </row>
    <row r="20" spans="1:9" x14ac:dyDescent="0.3">
      <c r="A20" s="50" t="s">
        <v>107</v>
      </c>
      <c r="B20" s="51">
        <v>1852442</v>
      </c>
      <c r="C20" s="51">
        <v>1004843</v>
      </c>
      <c r="D20" s="51">
        <v>7623449</v>
      </c>
      <c r="E20" s="51">
        <v>7488318</v>
      </c>
      <c r="F20" s="52">
        <v>-1.77</v>
      </c>
      <c r="G20" s="13"/>
      <c r="H20" s="13"/>
      <c r="I20" s="13"/>
    </row>
    <row r="21" spans="1:9" x14ac:dyDescent="0.3">
      <c r="A21" s="47" t="s">
        <v>108</v>
      </c>
      <c r="B21" s="48">
        <v>3357399</v>
      </c>
      <c r="C21" s="48">
        <v>2910688</v>
      </c>
      <c r="D21" s="48">
        <v>16335612</v>
      </c>
      <c r="E21" s="48">
        <v>16350671</v>
      </c>
      <c r="F21" s="49">
        <v>0.09</v>
      </c>
      <c r="G21" s="13"/>
      <c r="H21" s="13"/>
      <c r="I21" s="13"/>
    </row>
    <row r="22" spans="1:9" x14ac:dyDescent="0.3">
      <c r="A22" s="50" t="s">
        <v>109</v>
      </c>
      <c r="B22" s="51">
        <v>18845752</v>
      </c>
      <c r="C22" s="51">
        <v>16879224</v>
      </c>
      <c r="D22" s="51">
        <v>116766871</v>
      </c>
      <c r="E22" s="51">
        <v>104527547</v>
      </c>
      <c r="F22" s="52">
        <v>-10.48</v>
      </c>
      <c r="G22" s="13"/>
      <c r="H22" s="13"/>
      <c r="I22" s="13"/>
    </row>
    <row r="23" spans="1:9" x14ac:dyDescent="0.3">
      <c r="A23" s="47" t="s">
        <v>110</v>
      </c>
      <c r="B23" s="48">
        <v>5461533</v>
      </c>
      <c r="C23" s="48">
        <v>1350511</v>
      </c>
      <c r="D23" s="48">
        <v>21913508</v>
      </c>
      <c r="E23" s="48">
        <v>11122291</v>
      </c>
      <c r="F23" s="49">
        <v>-49.24</v>
      </c>
      <c r="G23" s="13"/>
      <c r="H23" s="13"/>
      <c r="I23" s="13"/>
    </row>
    <row r="24" spans="1:9" x14ac:dyDescent="0.3">
      <c r="A24" s="50" t="s">
        <v>111</v>
      </c>
      <c r="B24" s="51">
        <v>355789</v>
      </c>
      <c r="C24" s="51">
        <v>218866</v>
      </c>
      <c r="D24" s="51">
        <v>1646070</v>
      </c>
      <c r="E24" s="51">
        <v>1064682</v>
      </c>
      <c r="F24" s="52">
        <v>-35.32</v>
      </c>
      <c r="G24" s="13"/>
      <c r="H24" s="13"/>
      <c r="I24" s="13"/>
    </row>
    <row r="25" spans="1:9" x14ac:dyDescent="0.3">
      <c r="A25" s="47" t="s">
        <v>112</v>
      </c>
      <c r="B25" s="48">
        <v>2601673</v>
      </c>
      <c r="C25" s="48">
        <v>750451</v>
      </c>
      <c r="D25" s="48">
        <v>12597766</v>
      </c>
      <c r="E25" s="48">
        <v>9140928</v>
      </c>
      <c r="F25" s="49">
        <v>-27.44</v>
      </c>
      <c r="G25" s="13"/>
      <c r="H25" s="13"/>
      <c r="I25" s="13"/>
    </row>
    <row r="26" spans="1:9" x14ac:dyDescent="0.3">
      <c r="A26" s="50" t="s">
        <v>113</v>
      </c>
      <c r="B26" s="51">
        <v>1230374</v>
      </c>
      <c r="C26" s="51">
        <v>258736</v>
      </c>
      <c r="D26" s="51">
        <v>5858197</v>
      </c>
      <c r="E26" s="51">
        <v>3890343</v>
      </c>
      <c r="F26" s="52">
        <v>-33.590000000000003</v>
      </c>
      <c r="G26" s="13"/>
      <c r="H26" s="13"/>
      <c r="I26" s="13"/>
    </row>
    <row r="27" spans="1:9" x14ac:dyDescent="0.3">
      <c r="A27" s="47" t="s">
        <v>114</v>
      </c>
      <c r="B27" s="48">
        <v>721450</v>
      </c>
      <c r="C27" s="48">
        <v>410663</v>
      </c>
      <c r="D27" s="48">
        <v>3012276</v>
      </c>
      <c r="E27" s="48">
        <v>2418490</v>
      </c>
      <c r="F27" s="49">
        <v>-19.71</v>
      </c>
      <c r="G27" s="13"/>
      <c r="H27" s="13"/>
      <c r="I27" s="13"/>
    </row>
    <row r="28" spans="1:9" x14ac:dyDescent="0.3">
      <c r="A28" s="50" t="s">
        <v>115</v>
      </c>
      <c r="B28" s="51">
        <v>14573882</v>
      </c>
      <c r="C28" s="51">
        <v>8132263</v>
      </c>
      <c r="D28" s="51">
        <v>84683890</v>
      </c>
      <c r="E28" s="51">
        <v>66756225</v>
      </c>
      <c r="F28" s="52">
        <v>-21.17</v>
      </c>
      <c r="G28" s="13"/>
      <c r="H28" s="13"/>
      <c r="I28" s="13"/>
    </row>
    <row r="29" spans="1:9" x14ac:dyDescent="0.3">
      <c r="A29" s="47" t="s">
        <v>116</v>
      </c>
      <c r="B29" s="48">
        <v>2950525</v>
      </c>
      <c r="C29" s="48">
        <v>1372874</v>
      </c>
      <c r="D29" s="48">
        <v>12327676</v>
      </c>
      <c r="E29" s="48">
        <v>8997786</v>
      </c>
      <c r="F29" s="49">
        <v>-27.01</v>
      </c>
      <c r="G29" s="13"/>
      <c r="H29" s="13"/>
      <c r="I29" s="13"/>
    </row>
    <row r="30" spans="1:9" x14ac:dyDescent="0.3">
      <c r="A30" s="50" t="s">
        <v>117</v>
      </c>
      <c r="B30" s="51">
        <v>526816</v>
      </c>
      <c r="C30" s="51">
        <v>326128</v>
      </c>
      <c r="D30" s="51">
        <v>2267192</v>
      </c>
      <c r="E30" s="51">
        <v>1997927</v>
      </c>
      <c r="F30" s="52">
        <v>-11.88</v>
      </c>
      <c r="G30" s="13"/>
      <c r="H30" s="13"/>
      <c r="I30" s="13"/>
    </row>
    <row r="31" spans="1:9" x14ac:dyDescent="0.3">
      <c r="A31" s="47" t="s">
        <v>118</v>
      </c>
      <c r="B31" s="48">
        <v>4350257</v>
      </c>
      <c r="C31" s="48">
        <v>2671163</v>
      </c>
      <c r="D31" s="48">
        <v>20145129</v>
      </c>
      <c r="E31" s="48">
        <v>15823125</v>
      </c>
      <c r="F31" s="49">
        <v>-21.45</v>
      </c>
      <c r="G31" s="13"/>
      <c r="H31" s="13"/>
      <c r="I31" s="13"/>
    </row>
    <row r="32" spans="1:9" x14ac:dyDescent="0.3">
      <c r="A32" s="50" t="s">
        <v>119</v>
      </c>
      <c r="B32" s="51">
        <v>24765848</v>
      </c>
      <c r="C32" s="51">
        <v>18812066</v>
      </c>
      <c r="D32" s="51">
        <v>112073775</v>
      </c>
      <c r="E32" s="51">
        <v>97752460</v>
      </c>
      <c r="F32" s="52">
        <v>-12.78</v>
      </c>
      <c r="G32" s="13"/>
      <c r="H32" s="13"/>
      <c r="I32" s="13"/>
    </row>
    <row r="33" spans="1:9" x14ac:dyDescent="0.3">
      <c r="A33" s="47" t="s">
        <v>120</v>
      </c>
      <c r="B33" s="48">
        <v>3603937</v>
      </c>
      <c r="C33" s="48">
        <v>1664474</v>
      </c>
      <c r="D33" s="48">
        <v>14763084</v>
      </c>
      <c r="E33" s="48">
        <v>10916715</v>
      </c>
      <c r="F33" s="49">
        <v>-26.05</v>
      </c>
      <c r="G33" s="13"/>
      <c r="H33" s="13"/>
      <c r="I33" s="13"/>
    </row>
    <row r="34" spans="1:9" x14ac:dyDescent="0.3">
      <c r="A34" s="50" t="s">
        <v>121</v>
      </c>
      <c r="B34" s="51">
        <v>240758</v>
      </c>
      <c r="C34" s="51">
        <v>219405</v>
      </c>
      <c r="D34" s="51">
        <v>1035723</v>
      </c>
      <c r="E34" s="51">
        <v>936581</v>
      </c>
      <c r="F34" s="52">
        <v>-9.57</v>
      </c>
      <c r="G34" s="13"/>
      <c r="H34" s="13"/>
      <c r="I34" s="13"/>
    </row>
    <row r="35" spans="1:9" x14ac:dyDescent="0.3">
      <c r="A35" s="53" t="s">
        <v>122</v>
      </c>
      <c r="B35" s="54">
        <v>208694467</v>
      </c>
      <c r="C35" s="54">
        <v>120603167</v>
      </c>
      <c r="D35" s="54">
        <v>944351603</v>
      </c>
      <c r="E35" s="54">
        <v>756166989</v>
      </c>
      <c r="F35" s="55">
        <v>-19.93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158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9374E-0B51-4D43-9328-4D0F7E5813C4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159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19</v>
      </c>
      <c r="C7" s="48">
        <v>0</v>
      </c>
      <c r="D7" s="48">
        <v>49</v>
      </c>
      <c r="E7" s="48">
        <v>5</v>
      </c>
      <c r="F7" s="49">
        <v>-89.8</v>
      </c>
      <c r="G7" s="13"/>
      <c r="H7" s="13"/>
      <c r="I7" s="13"/>
    </row>
    <row r="8" spans="1:12" x14ac:dyDescent="0.3">
      <c r="A8" s="50" t="s">
        <v>95</v>
      </c>
      <c r="B8" s="51">
        <v>9</v>
      </c>
      <c r="C8" s="51">
        <v>0</v>
      </c>
      <c r="D8" s="51">
        <v>24</v>
      </c>
      <c r="E8" s="51">
        <v>1</v>
      </c>
      <c r="F8" s="52">
        <v>-95.83</v>
      </c>
      <c r="G8" s="13"/>
      <c r="H8" s="13"/>
      <c r="I8" s="13"/>
    </row>
    <row r="9" spans="1:12" x14ac:dyDescent="0.3">
      <c r="A9" s="47" t="s">
        <v>96</v>
      </c>
      <c r="B9" s="48">
        <v>5</v>
      </c>
      <c r="C9" s="48">
        <v>0</v>
      </c>
      <c r="D9" s="48">
        <v>10</v>
      </c>
      <c r="E9" s="48">
        <v>1</v>
      </c>
      <c r="F9" s="49">
        <v>-90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1</v>
      </c>
      <c r="E10" s="51">
        <v>0</v>
      </c>
      <c r="F10" s="52">
        <v>-100</v>
      </c>
      <c r="G10" s="13"/>
      <c r="H10" s="13"/>
      <c r="I10" s="13"/>
    </row>
    <row r="11" spans="1:12" x14ac:dyDescent="0.3">
      <c r="A11" s="47" t="s">
        <v>98</v>
      </c>
      <c r="B11" s="48">
        <v>0</v>
      </c>
      <c r="C11" s="48">
        <v>1</v>
      </c>
      <c r="D11" s="48">
        <v>0</v>
      </c>
      <c r="E11" s="48">
        <v>2</v>
      </c>
      <c r="F11" s="59"/>
      <c r="G11" s="13"/>
      <c r="H11" s="13"/>
      <c r="I11" s="13"/>
    </row>
    <row r="12" spans="1:12" x14ac:dyDescent="0.3">
      <c r="A12" s="50" t="s">
        <v>99</v>
      </c>
      <c r="B12" s="51">
        <v>49</v>
      </c>
      <c r="C12" s="51">
        <v>1</v>
      </c>
      <c r="D12" s="51">
        <v>123</v>
      </c>
      <c r="E12" s="51">
        <v>27</v>
      </c>
      <c r="F12" s="52">
        <v>-78.05</v>
      </c>
      <c r="G12" s="13"/>
      <c r="H12" s="13"/>
      <c r="I12" s="13"/>
    </row>
    <row r="13" spans="1:12" x14ac:dyDescent="0.3">
      <c r="A13" s="47" t="s">
        <v>100</v>
      </c>
      <c r="B13" s="48">
        <v>102</v>
      </c>
      <c r="C13" s="48">
        <v>0</v>
      </c>
      <c r="D13" s="48">
        <v>209</v>
      </c>
      <c r="E13" s="48">
        <v>39</v>
      </c>
      <c r="F13" s="49">
        <v>-81.34</v>
      </c>
      <c r="G13" s="13"/>
      <c r="H13" s="13"/>
      <c r="I13" s="13"/>
    </row>
    <row r="14" spans="1:12" x14ac:dyDescent="0.3">
      <c r="A14" s="50" t="s">
        <v>101</v>
      </c>
      <c r="B14" s="51">
        <v>105</v>
      </c>
      <c r="C14" s="51">
        <v>2</v>
      </c>
      <c r="D14" s="51">
        <v>266</v>
      </c>
      <c r="E14" s="51">
        <v>54</v>
      </c>
      <c r="F14" s="52">
        <v>-79.7</v>
      </c>
      <c r="G14" s="13"/>
      <c r="H14" s="13"/>
      <c r="I14" s="13"/>
    </row>
    <row r="15" spans="1:12" x14ac:dyDescent="0.3">
      <c r="A15" s="47" t="s">
        <v>102</v>
      </c>
      <c r="B15" s="48">
        <v>16</v>
      </c>
      <c r="C15" s="48">
        <v>0</v>
      </c>
      <c r="D15" s="48">
        <v>21</v>
      </c>
      <c r="E15" s="48">
        <v>0</v>
      </c>
      <c r="F15" s="49">
        <v>-100</v>
      </c>
      <c r="G15" s="13"/>
      <c r="H15" s="13"/>
      <c r="I15" s="13"/>
    </row>
    <row r="16" spans="1:12" x14ac:dyDescent="0.3">
      <c r="A16" s="50" t="s">
        <v>103</v>
      </c>
      <c r="B16" s="51">
        <v>26</v>
      </c>
      <c r="C16" s="51">
        <v>0</v>
      </c>
      <c r="D16" s="51">
        <v>63</v>
      </c>
      <c r="E16" s="51">
        <v>10</v>
      </c>
      <c r="F16" s="52">
        <v>-84.13</v>
      </c>
      <c r="G16" s="13"/>
      <c r="H16" s="13"/>
      <c r="I16" s="13"/>
    </row>
    <row r="17" spans="1:9" x14ac:dyDescent="0.3">
      <c r="A17" s="47" t="s">
        <v>104</v>
      </c>
      <c r="B17" s="48">
        <v>1</v>
      </c>
      <c r="C17" s="48">
        <v>0</v>
      </c>
      <c r="D17" s="48">
        <v>1</v>
      </c>
      <c r="E17" s="48">
        <v>0</v>
      </c>
      <c r="F17" s="49">
        <v>-100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4</v>
      </c>
      <c r="E18" s="51">
        <v>0</v>
      </c>
      <c r="F18" s="52">
        <v>-100</v>
      </c>
      <c r="G18" s="13"/>
      <c r="H18" s="13"/>
      <c r="I18" s="13"/>
    </row>
    <row r="19" spans="1:9" x14ac:dyDescent="0.3">
      <c r="A19" s="47" t="s">
        <v>106</v>
      </c>
      <c r="B19" s="48">
        <v>2</v>
      </c>
      <c r="C19" s="48">
        <v>0</v>
      </c>
      <c r="D19" s="48">
        <v>6</v>
      </c>
      <c r="E19" s="48">
        <v>2</v>
      </c>
      <c r="F19" s="49">
        <v>-66.67</v>
      </c>
      <c r="G19" s="13"/>
      <c r="H19" s="13"/>
      <c r="I19" s="13"/>
    </row>
    <row r="20" spans="1:9" x14ac:dyDescent="0.3">
      <c r="A20" s="50" t="s">
        <v>107</v>
      </c>
      <c r="B20" s="51">
        <v>4</v>
      </c>
      <c r="C20" s="51">
        <v>0</v>
      </c>
      <c r="D20" s="51">
        <v>5</v>
      </c>
      <c r="E20" s="51">
        <v>0</v>
      </c>
      <c r="F20" s="52">
        <v>-100</v>
      </c>
      <c r="G20" s="13"/>
      <c r="H20" s="13"/>
      <c r="I20" s="13"/>
    </row>
    <row r="21" spans="1:9" x14ac:dyDescent="0.3">
      <c r="A21" s="47" t="s">
        <v>108</v>
      </c>
      <c r="B21" s="48">
        <v>1</v>
      </c>
      <c r="C21" s="48">
        <v>0</v>
      </c>
      <c r="D21" s="48">
        <v>2</v>
      </c>
      <c r="E21" s="48">
        <v>1</v>
      </c>
      <c r="F21" s="49">
        <v>-50</v>
      </c>
      <c r="G21" s="13"/>
      <c r="H21" s="13"/>
      <c r="I21" s="13"/>
    </row>
    <row r="22" spans="1:9" x14ac:dyDescent="0.3">
      <c r="A22" s="50" t="s">
        <v>109</v>
      </c>
      <c r="B22" s="51">
        <v>10</v>
      </c>
      <c r="C22" s="51">
        <v>4</v>
      </c>
      <c r="D22" s="51">
        <v>289</v>
      </c>
      <c r="E22" s="51">
        <v>175</v>
      </c>
      <c r="F22" s="52">
        <v>-39.450000000000003</v>
      </c>
      <c r="G22" s="13"/>
      <c r="H22" s="13"/>
      <c r="I22" s="13"/>
    </row>
    <row r="23" spans="1:9" x14ac:dyDescent="0.3">
      <c r="A23" s="47" t="s">
        <v>110</v>
      </c>
      <c r="B23" s="48">
        <v>42</v>
      </c>
      <c r="C23" s="48">
        <v>5</v>
      </c>
      <c r="D23" s="48">
        <v>118</v>
      </c>
      <c r="E23" s="48">
        <v>26</v>
      </c>
      <c r="F23" s="49">
        <v>-77.97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1</v>
      </c>
      <c r="E25" s="48">
        <v>0</v>
      </c>
      <c r="F25" s="49">
        <v>-100</v>
      </c>
      <c r="G25" s="13"/>
      <c r="H25" s="13"/>
      <c r="I25" s="13"/>
    </row>
    <row r="26" spans="1:9" x14ac:dyDescent="0.3">
      <c r="A26" s="50" t="s">
        <v>113</v>
      </c>
      <c r="B26" s="51">
        <v>6</v>
      </c>
      <c r="C26" s="51">
        <v>0</v>
      </c>
      <c r="D26" s="51">
        <v>12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1</v>
      </c>
      <c r="C27" s="48">
        <v>0</v>
      </c>
      <c r="D27" s="48">
        <v>1</v>
      </c>
      <c r="E27" s="48">
        <v>0</v>
      </c>
      <c r="F27" s="49">
        <v>-100</v>
      </c>
      <c r="G27" s="13"/>
      <c r="H27" s="13"/>
      <c r="I27" s="13"/>
    </row>
    <row r="28" spans="1:9" x14ac:dyDescent="0.3">
      <c r="A28" s="50" t="s">
        <v>115</v>
      </c>
      <c r="B28" s="51">
        <v>12</v>
      </c>
      <c r="C28" s="51">
        <v>14</v>
      </c>
      <c r="D28" s="51">
        <v>247</v>
      </c>
      <c r="E28" s="51">
        <v>193</v>
      </c>
      <c r="F28" s="52">
        <v>-21.86</v>
      </c>
      <c r="G28" s="13"/>
      <c r="H28" s="13"/>
      <c r="I28" s="13"/>
    </row>
    <row r="29" spans="1:9" x14ac:dyDescent="0.3">
      <c r="A29" s="47" t="s">
        <v>116</v>
      </c>
      <c r="B29" s="48">
        <v>5</v>
      </c>
      <c r="C29" s="48">
        <v>0</v>
      </c>
      <c r="D29" s="48">
        <v>7</v>
      </c>
      <c r="E29" s="48">
        <v>0</v>
      </c>
      <c r="F29" s="49">
        <v>-100</v>
      </c>
      <c r="G29" s="13"/>
      <c r="H29" s="13"/>
      <c r="I29" s="13"/>
    </row>
    <row r="30" spans="1:9" x14ac:dyDescent="0.3">
      <c r="A30" s="50" t="s">
        <v>117</v>
      </c>
      <c r="B30" s="51">
        <v>13</v>
      </c>
      <c r="C30" s="51">
        <v>0</v>
      </c>
      <c r="D30" s="51">
        <v>37</v>
      </c>
      <c r="E30" s="51">
        <v>4</v>
      </c>
      <c r="F30" s="52">
        <v>-89.19</v>
      </c>
      <c r="G30" s="13"/>
      <c r="H30" s="13"/>
      <c r="I30" s="13"/>
    </row>
    <row r="31" spans="1:9" x14ac:dyDescent="0.3">
      <c r="A31" s="47" t="s">
        <v>118</v>
      </c>
      <c r="B31" s="48">
        <v>9</v>
      </c>
      <c r="C31" s="48">
        <v>0</v>
      </c>
      <c r="D31" s="48">
        <v>12</v>
      </c>
      <c r="E31" s="48">
        <v>1</v>
      </c>
      <c r="F31" s="49">
        <v>-91.67</v>
      </c>
      <c r="G31" s="13"/>
      <c r="H31" s="13"/>
      <c r="I31" s="13"/>
    </row>
    <row r="32" spans="1:9" x14ac:dyDescent="0.3">
      <c r="A32" s="50" t="s">
        <v>119</v>
      </c>
      <c r="B32" s="51">
        <v>30</v>
      </c>
      <c r="C32" s="51">
        <v>0</v>
      </c>
      <c r="D32" s="51">
        <v>76</v>
      </c>
      <c r="E32" s="51">
        <v>12</v>
      </c>
      <c r="F32" s="52">
        <v>-84.21</v>
      </c>
      <c r="G32" s="13"/>
      <c r="H32" s="13"/>
      <c r="I32" s="13"/>
    </row>
    <row r="33" spans="1:9" x14ac:dyDescent="0.3">
      <c r="A33" s="47" t="s">
        <v>120</v>
      </c>
      <c r="B33" s="48">
        <v>11</v>
      </c>
      <c r="C33" s="48">
        <v>0</v>
      </c>
      <c r="D33" s="48">
        <v>27</v>
      </c>
      <c r="E33" s="48">
        <v>7</v>
      </c>
      <c r="F33" s="49">
        <v>-74.069999999999993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2</v>
      </c>
      <c r="E34" s="51">
        <v>0</v>
      </c>
      <c r="F34" s="52">
        <v>-100</v>
      </c>
      <c r="G34" s="13"/>
      <c r="H34" s="13"/>
      <c r="I34" s="13"/>
    </row>
    <row r="35" spans="1:9" x14ac:dyDescent="0.3">
      <c r="A35" s="53" t="s">
        <v>122</v>
      </c>
      <c r="B35" s="54">
        <v>478</v>
      </c>
      <c r="C35" s="54">
        <v>27</v>
      </c>
      <c r="D35" s="54">
        <v>1613</v>
      </c>
      <c r="E35" s="54">
        <v>560</v>
      </c>
      <c r="F35" s="55">
        <v>-65.28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15</A_x00f1_o>
  </documentManagement>
</p:properties>
</file>

<file path=customXml/itemProps1.xml><?xml version="1.0" encoding="utf-8"?>
<ds:datastoreItem xmlns:ds="http://schemas.openxmlformats.org/officeDocument/2006/customXml" ds:itemID="{9D416382-45FA-4A3E-92C6-62D4BA8FD73F}"/>
</file>

<file path=customXml/itemProps2.xml><?xml version="1.0" encoding="utf-8"?>
<ds:datastoreItem xmlns:ds="http://schemas.openxmlformats.org/officeDocument/2006/customXml" ds:itemID="{178ED574-8FB0-43FF-A634-AFD177422D75}"/>
</file>

<file path=customXml/itemProps3.xml><?xml version="1.0" encoding="utf-8"?>
<ds:datastoreItem xmlns:ds="http://schemas.openxmlformats.org/officeDocument/2006/customXml" ds:itemID="{7136DD08-A579-4D13-A15E-A275AC86DE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Raquel Bartolomé Jiménez</dc:creator>
  <cp:lastModifiedBy>Raquel Bartolomé Jiménez</cp:lastModifiedBy>
  <dcterms:created xsi:type="dcterms:W3CDTF">2021-01-26T12:56:09Z</dcterms:created>
  <dcterms:modified xsi:type="dcterms:W3CDTF">2021-01-26T13:02:17Z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