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ascifs.puertos.es\ccompart\sigma\trabajo\Integra\Resumen\"/>
    </mc:Choice>
  </mc:AlternateContent>
  <xr:revisionPtr revIDLastSave="0" documentId="8_{35FD8093-F13B-4E63-B5BD-FF622F5DE041}" xr6:coauthVersionLast="45" xr6:coauthVersionMax="45" xr10:uidLastSave="{00000000-0000-0000-0000-000000000000}"/>
  <bookViews>
    <workbookView xWindow="276" yWindow="1188" windowWidth="17280" windowHeight="9036" xr2:uid="{62389040-5F95-4542-9E77-4FCBD88EFF75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<sst xmlns="http://schemas.openxmlformats.org/spreadsheetml/2006/main" count="1032" uniqueCount="160">
  <si>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</si>
  <si>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</si>
  <si>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</si>
  <si>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Julio 2020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</si>
  <si>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</si>
  <si>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</si>
  <si>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</si>
  <si>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</si>
  <si>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</si>
  <si>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</si>
  <si>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</si>
  <si>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</si>
  <si>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</si>
  <si>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</si>
  <si>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</si>
  <si>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</si>
  <si>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</si>
  <si>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</si>
  <si>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</si>
  <si>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</si>
  <si>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</si>
  <si>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</si>
  <si>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</si>
  <si>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</si>
  <si>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</si>
  <si>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</si>
  <si>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</si>
  <si>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</si>
  <si>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</si>
  <si>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</si>
  <si>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</si>
  <si>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</si>
  <si>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</si>
  <si>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</si>
  <si>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</si>
  <si>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</si>
  <si>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</si>
  <si>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</si>
  <si>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</si>
  <si>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</si>
  <si>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</si>
  <si>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</si>
  <si>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</si>
  <si>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</si>
  <si>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</si>
  <si>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</si>
  <si>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</si>
  <si>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</si>
  <si>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</si>
  <si>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</si>
  <si>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</si>
  <si>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</si>
  <si>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</si>
  <si>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</si>
  <si>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</si>
  <si>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</si>
  <si>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</si>
  <si>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</si>
  <si>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</si>
  <si>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</si>
  <si>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</si>
  <si>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</si>
  <si>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</si>
  <si>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</si>
  <si>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</si>
  <si>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</si>
  <si>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</si>
  <si>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</si>
  <si>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</si>
  <si>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</si>
  <si>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</si>
  <si>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</si>
  <si>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</si>
  <si>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</si>
  <si>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</si>
  <si>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</si>
  <si>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</si>
  <si>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</si>
  <si>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</si>
  <si>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</si>
  <si>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</si>
  <si>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</si>
  <si>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</si>
  <si>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</si>
  <si>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</si>
  <si>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</si>
  <si>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Julio</t>
  </si>
  <si>
    <t>Acumulado desde Enero</t>
  </si>
  <si>
    <t>Variación</t>
  </si>
  <si>
    <t>CONCEPTO</t>
  </si>
  <si>
    <t>Fecha: 26/01/2021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</si>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</sst>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5" fillId="6" borderId="9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2.emf"/><Relationship Id="rId1" Type="http://schemas.openxmlformats.org/officeDocument/2006/relationships/image" Target="../media/image2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4.emf"/><Relationship Id="rId1" Type="http://schemas.openxmlformats.org/officeDocument/2006/relationships/image" Target="../media/image33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6.emf"/><Relationship Id="rId1" Type="http://schemas.openxmlformats.org/officeDocument/2006/relationships/image" Target="../media/image35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8.emf"/><Relationship Id="rId1" Type="http://schemas.openxmlformats.org/officeDocument/2006/relationships/image" Target="../media/image37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0.emf"/><Relationship Id="rId1" Type="http://schemas.openxmlformats.org/officeDocument/2006/relationships/image" Target="../media/image39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2.emf"/><Relationship Id="rId1" Type="http://schemas.openxmlformats.org/officeDocument/2006/relationships/image" Target="../media/image41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22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1</xdr:row>
      <xdr:rowOff>216540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AF2581AA-DB3D-48DB-9BCD-32860FFB4E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2</xdr:row>
      <xdr:rowOff>102240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1705A758-B4F9-4821-97DD-2B554B8B14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167820</xdr:colOff>
      <xdr:row>2</xdr:row>
      <xdr:rowOff>3180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D852E063-2718-49DF-B85C-01E12B4353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54A0DE35-4460-42A1-A81D-FBDDF889C4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0DC00A4B-B87B-4980-963C-4E59D267DF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E33A38FB-3106-44FD-A626-4B58C91D80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9CD8755B-7D64-4C1C-9597-76E1D743DA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D58C2886-C404-4FA3-B5B0-025159A01E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63314655-85EB-4C32-9827-8EA62CF587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D399585B-EEB6-496E-9DD9-6AD0632C1D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C41C0412-B7FA-498B-BD06-55171897A3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140B735D-2B0C-432F-873F-6C1000B7EF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8F8CE9CC-7402-41DB-A824-61A3665FC5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9A485EDB-CF48-41C6-9E11-3C52DC9F24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61995B30-CB3E-4856-B2F5-F8D963CE72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1663CAE6-78B9-4036-8C17-8FC93B7659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42C2C389-1CEE-4779-9270-07BF5A1636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42840A3F-9EED-4052-9290-9123119339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F16ABAB9-373A-4EFB-BFBB-EE5B9E5F52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B8E21976-045E-4CF0-918C-AABE5564A6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81CA7658-7C4C-4BDE-A291-2C8FE29DBD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D1639DF4-F891-428C-A6FA-0C6DD470B5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46DB56AA-725E-4448-9558-070B5D52C2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708657D0-494F-44E4-834E-E35A5A8189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354330</xdr:colOff>
      <xdr:row>5</xdr:row>
      <xdr:rowOff>140970</xdr:rowOff>
    </xdr:from>
    <xdr:to>
      <xdr:col>11</xdr:col>
      <xdr:colOff>549930</xdr:colOff>
      <xdr:row>29</xdr:row>
      <xdr:rowOff>125850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4F2BDFC4-20B2-4173-BD37-8769A0D534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EAF2C46A-A05B-4823-B9BE-370FE71BE4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293370</xdr:colOff>
      <xdr:row>5</xdr:row>
      <xdr:rowOff>140970</xdr:rowOff>
    </xdr:from>
    <xdr:to>
      <xdr:col>11</xdr:col>
      <xdr:colOff>488970</xdr:colOff>
      <xdr:row>29</xdr:row>
      <xdr:rowOff>125850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A3519F5C-53AA-4C4F-8818-9EAD74C382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8E04137E-2219-4713-BBBA-DDD5B97B5B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293370</xdr:colOff>
      <xdr:row>5</xdr:row>
      <xdr:rowOff>140970</xdr:rowOff>
    </xdr:from>
    <xdr:to>
      <xdr:col>11</xdr:col>
      <xdr:colOff>488970</xdr:colOff>
      <xdr:row>29</xdr:row>
      <xdr:rowOff>125850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F8659BD9-9937-45F9-BFC7-C263AF35DF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DA235296-2571-4517-93A9-22C566AFDD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F930D3A3-0778-4977-B4FB-AFAD6FCE7F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399CCF0A-9A0C-4C33-96FA-0CAD67D450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8C9585EB-31C9-4A3C-AFDF-94ABA1604B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F453169B-F344-4402-941D-8E2D6D138A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354330</xdr:colOff>
      <xdr:row>5</xdr:row>
      <xdr:rowOff>140970</xdr:rowOff>
    </xdr:from>
    <xdr:to>
      <xdr:col>11</xdr:col>
      <xdr:colOff>549930</xdr:colOff>
      <xdr:row>29</xdr:row>
      <xdr:rowOff>125850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30549AE6-20C6-4DA2-BEE8-ED3E996F3C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C77DABB8-22FA-4D11-9059-2E0CE56053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A6BC4E05-9C8B-44CC-A3CB-2F64E010CC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CEEBE2BB-AB25-40C1-AED0-89473CF511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FFA90C37-93B9-43BE-AF07-45B7251154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5CFFCE7F-DC0B-4BE0-B7B2-98830AE6E7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5030093B-2D99-440E-9D58-5588D387FB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1E687901-A519-4F94-B53D-303A27B8EE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B424D557-8ED6-4E04-BC4B-CCAFDE7B61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8AEA9946-AADA-441D-B510-6EF8ECFA89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1156133B-0314-4DB7-AECC-9FA76098EE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DED62216-7903-45A5-A30E-DD1A4F1C55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F3200558-D36E-4524-B75E-19723F1C67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025780F4-EBAF-45AC-A298-B1BA0A677C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3D16841B-3536-418C-B786-15A6C1D6C1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931AD164-A744-4387-83D5-F9F4B950D2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DC1EC1DF-25B9-408F-94AE-11870D7F0F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141087E8-7524-4B52-A4B6-0D85434109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43D51733-6BCB-4C68-9DB5-AB60EE94BB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A023374C-0893-4F2F-BA2B-EC239C7894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A51201FB-8F5C-4C15-97FD-96E06EB67B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96391-3675-42B7-B08D-69895F02C0DC}">
  <sheetPr>
    <pageSetUpPr fitToPage="1"/>
  </sheetPr>
  <dimension ref="G1:M28"/>
  <sheetViews>
    <sheetView tabSelected="1" workbookViewId="0"/>
  </sheetViews>
  <sheetFormatPr baseColWidth="10" defaultRowHeight="14.4" x14ac:dyDescent="0.3"/>
  <cols>
    <col min="12" max="12" width="1.77734375" customWidth="1"/>
  </cols>
  <sheetData>
    <row r="1" spans="7:13" ht="19.8" x14ac:dyDescent="0.4">
      <c r="H1" s="2" t="s">
        <v>0</v>
      </c>
      <c r="I1" s="2"/>
      <c r="J1" s="2"/>
      <c r="K1" s="2"/>
      <c r="L1" s="2"/>
      <c r="M1" s="2"/>
    </row>
    <row r="2" spans="7:13" ht="18" x14ac:dyDescent="0.35">
      <c r="H2" s="3" t="s">
        <v>1</v>
      </c>
      <c r="I2" s="3"/>
      <c r="J2" s="3"/>
      <c r="K2" s="3"/>
      <c r="L2" s="3"/>
      <c r="M2" s="3"/>
    </row>
    <row r="15" spans="7:13" ht="31.2" x14ac:dyDescent="0.6">
      <c r="G15" s="4" t="s">
        <v>2</v>
      </c>
    </row>
    <row r="16" spans="7:13" ht="23.4" x14ac:dyDescent="0.45">
      <c r="G16" s="5" t="s">
        <v>3</v>
      </c>
    </row>
    <row r="28" spans="13:13" x14ac:dyDescent="0.3">
      <c r="M28" s="7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382AD-36C8-451E-A9E2-4D7BC1039CE2}">
  <sheetPr>
    <pageSetUpPr fitToPage="1"/>
  </sheetPr>
  <dimension ref="B5:F33"/>
  <sheetViews>
    <sheetView workbookViewId="0"/>
  </sheetViews>
  <sheetFormatPr baseColWidth="10" defaultRowHeight="14.4" x14ac:dyDescent="0.3"/>
  <cols>
    <col min="12" max="12" width="1.77734375" customWidth="1"/>
  </cols>
  <sheetData>
    <row r="5" spans="2:6" ht="15.6" x14ac:dyDescent="0.3">
      <c r="F5" s="8" t="s">
        <v>5</v>
      </c>
    </row>
    <row r="7" spans="2:6" ht="15.6" x14ac:dyDescent="0.3">
      <c r="B7" s="9" t="str">
        <f>"0."</f>
        <v>0.</v>
      </c>
      <c r="C7" s="9" t="s">
        <v>20</v>
      </c>
    </row>
    <row r="8" spans="2:6" ht="15.6" x14ac:dyDescent="0.3">
      <c r="B8" s="9" t="str">
        <f>"1."</f>
        <v>1.</v>
      </c>
      <c r="C8" s="9" t="s">
        <v>21</v>
      </c>
    </row>
    <row r="9" spans="2:6" ht="15.6" x14ac:dyDescent="0.3">
      <c r="B9" s="10" t="s">
        <v>6</v>
      </c>
      <c r="C9" s="10" t="s">
        <v>22</v>
      </c>
    </row>
    <row r="10" spans="2:6" ht="15.6" x14ac:dyDescent="0.3">
      <c r="B10" s="9" t="str">
        <f>"2."</f>
        <v>2.</v>
      </c>
      <c r="C10" s="9" t="s">
        <v>23</v>
      </c>
    </row>
    <row r="11" spans="2:6" ht="15.6" x14ac:dyDescent="0.3">
      <c r="B11" s="9" t="str">
        <f>"3."</f>
        <v>3.</v>
      </c>
      <c r="C11" s="9" t="s">
        <v>24</v>
      </c>
    </row>
    <row r="12" spans="2:6" ht="15.6" x14ac:dyDescent="0.3">
      <c r="B12" s="9" t="str">
        <f>"4."</f>
        <v>4.</v>
      </c>
      <c r="C12" s="9" t="s">
        <v>25</v>
      </c>
    </row>
    <row r="13" spans="2:6" ht="15.6" x14ac:dyDescent="0.3">
      <c r="B13" s="10" t="s">
        <v>7</v>
      </c>
      <c r="C13" s="10" t="s">
        <v>26</v>
      </c>
    </row>
    <row r="14" spans="2:6" ht="15.6" x14ac:dyDescent="0.3">
      <c r="B14" s="9" t="str">
        <f>"5."</f>
        <v>5.</v>
      </c>
      <c r="C14" s="9" t="s">
        <v>27</v>
      </c>
    </row>
    <row r="15" spans="2:6" ht="15.6" x14ac:dyDescent="0.3">
      <c r="B15" s="9" t="str">
        <f>"6."</f>
        <v>6.</v>
      </c>
      <c r="C15" s="9" t="s">
        <v>28</v>
      </c>
    </row>
    <row r="16" spans="2:6" ht="15.6" x14ac:dyDescent="0.3">
      <c r="B16" s="10" t="s">
        <v>8</v>
      </c>
      <c r="C16" s="10" t="s">
        <v>29</v>
      </c>
    </row>
    <row r="17" spans="2:3" ht="15.6" x14ac:dyDescent="0.3">
      <c r="B17" s="9" t="str">
        <f>"7."</f>
        <v>7.</v>
      </c>
      <c r="C17" s="9" t="s">
        <v>30</v>
      </c>
    </row>
    <row r="18" spans="2:3" ht="15.6" x14ac:dyDescent="0.3">
      <c r="B18" s="9" t="str">
        <f>"8."</f>
        <v>8.</v>
      </c>
      <c r="C18" s="9" t="s">
        <v>31</v>
      </c>
    </row>
    <row r="19" spans="2:3" ht="15.6" x14ac:dyDescent="0.3">
      <c r="B19" s="10" t="s">
        <v>9</v>
      </c>
      <c r="C19" s="10" t="s">
        <v>32</v>
      </c>
    </row>
    <row r="20" spans="2:3" ht="15.6" x14ac:dyDescent="0.3">
      <c r="B20" s="9" t="str">
        <f>"9."</f>
        <v>9.</v>
      </c>
      <c r="C20" s="9" t="s">
        <v>33</v>
      </c>
    </row>
    <row r="21" spans="2:3" ht="15.6" x14ac:dyDescent="0.3">
      <c r="B21" s="10" t="s">
        <v>10</v>
      </c>
      <c r="C21" s="10" t="s">
        <v>34</v>
      </c>
    </row>
    <row r="22" spans="2:3" ht="15.6" x14ac:dyDescent="0.3">
      <c r="B22" s="9" t="str">
        <f>"10."</f>
        <v>10.</v>
      </c>
      <c r="C22" s="9" t="s">
        <v>35</v>
      </c>
    </row>
    <row r="23" spans="2:3" ht="15.6" x14ac:dyDescent="0.3">
      <c r="B23" s="10" t="s">
        <v>11</v>
      </c>
      <c r="C23" s="10" t="s">
        <v>36</v>
      </c>
    </row>
    <row r="24" spans="2:3" ht="15.6" x14ac:dyDescent="0.3">
      <c r="B24" s="10" t="s">
        <v>12</v>
      </c>
      <c r="C24" s="10" t="s">
        <v>37</v>
      </c>
    </row>
    <row r="25" spans="2:3" ht="15.6" x14ac:dyDescent="0.3">
      <c r="B25" s="10" t="s">
        <v>13</v>
      </c>
      <c r="C25" s="10" t="s">
        <v>38</v>
      </c>
    </row>
    <row r="26" spans="2:3" ht="15.6" x14ac:dyDescent="0.3">
      <c r="B26" s="10" t="s">
        <v>14</v>
      </c>
      <c r="C26" s="10" t="s">
        <v>39</v>
      </c>
    </row>
    <row r="27" spans="2:3" ht="15.6" x14ac:dyDescent="0.3">
      <c r="B27" s="9" t="str">
        <f>"11."</f>
        <v>11.</v>
      </c>
      <c r="C27" s="9" t="s">
        <v>40</v>
      </c>
    </row>
    <row r="28" spans="2:3" ht="15.6" x14ac:dyDescent="0.3">
      <c r="B28" s="10" t="s">
        <v>15</v>
      </c>
      <c r="C28" s="10" t="s">
        <v>41</v>
      </c>
    </row>
    <row r="29" spans="2:3" ht="15.6" x14ac:dyDescent="0.3">
      <c r="B29" s="9" t="s">
        <v>16</v>
      </c>
      <c r="C29" s="9" t="s">
        <v>42</v>
      </c>
    </row>
    <row r="30" spans="2:3" ht="15.6" x14ac:dyDescent="0.3">
      <c r="B30" s="9" t="s">
        <v>17</v>
      </c>
      <c r="C30" s="9" t="s">
        <v>43</v>
      </c>
    </row>
    <row r="31" spans="2:3" ht="15.6" x14ac:dyDescent="0.3">
      <c r="B31" s="9" t="str">
        <f>"13."</f>
        <v>13.</v>
      </c>
      <c r="C31" s="9" t="s">
        <v>44</v>
      </c>
    </row>
    <row r="32" spans="2:3" ht="15.6" x14ac:dyDescent="0.3">
      <c r="B32" s="10" t="s">
        <v>18</v>
      </c>
      <c r="C32" s="10" t="s">
        <v>45</v>
      </c>
    </row>
    <row r="33" spans="2:3" ht="15.6" x14ac:dyDescent="0.3">
      <c r="B33" s="10" t="s">
        <v>19</v>
      </c>
      <c r="C33" s="10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68096-77DB-445E-B008-5ACBB257FD3B}">
  <sheetPr>
    <pageSetUpPr fitToPage="1"/>
  </sheetPr>
  <dimension ref="A1:I39"/>
  <sheetViews>
    <sheetView workbookViewId="0"/>
  </sheetViews>
  <sheetFormatPr baseColWidth="10" defaultRowHeight="14.4" x14ac:dyDescent="0.3"/>
  <cols>
    <col min="1" max="1" width="28.21875" bestFit="1" customWidth="1"/>
    <col min="2" max="2" width="15" bestFit="1" customWidth="1"/>
    <col min="3" max="3" width="27.109375" bestFit="1" customWidth="1"/>
  </cols>
  <sheetData>
    <row r="1" spans="1:9" ht="22.5" customHeight="1" x14ac:dyDescent="0.4">
      <c r="D1" s="32" t="s">
        <v>85</v>
      </c>
    </row>
    <row r="4" spans="1:9" x14ac:dyDescent="0.3">
      <c r="F4" s="6"/>
      <c r="G4" s="6"/>
      <c r="I4" s="37" t="s">
        <v>90</v>
      </c>
    </row>
    <row r="6" spans="1:9" x14ac:dyDescent="0.3">
      <c r="A6" s="36" t="s">
        <v>89</v>
      </c>
      <c r="B6" s="1"/>
      <c r="C6" s="1"/>
      <c r="D6" s="34" t="s">
        <v>86</v>
      </c>
      <c r="E6" s="35"/>
      <c r="F6" s="34" t="s">
        <v>87</v>
      </c>
      <c r="G6" s="35"/>
      <c r="H6" s="34" t="s">
        <v>88</v>
      </c>
      <c r="I6" s="35"/>
    </row>
    <row r="7" spans="1:9" x14ac:dyDescent="0.3">
      <c r="A7" s="33"/>
      <c r="B7" s="33"/>
      <c r="C7" s="33"/>
      <c r="D7" s="31">
        <v>2019</v>
      </c>
      <c r="E7" s="31">
        <v>2020</v>
      </c>
      <c r="F7" s="31">
        <v>2019</v>
      </c>
      <c r="G7" s="31">
        <v>2020</v>
      </c>
      <c r="H7" s="31" t="s">
        <v>47</v>
      </c>
      <c r="I7" s="31" t="s">
        <v>50</v>
      </c>
    </row>
    <row r="8" spans="1:9" x14ac:dyDescent="0.3">
      <c r="A8" s="25" t="s">
        <v>56</v>
      </c>
      <c r="B8" s="25" t="s">
        <v>57</v>
      </c>
      <c r="C8" s="11" t="s">
        <v>58</v>
      </c>
      <c r="D8" s="29">
        <v>16173717</v>
      </c>
      <c r="E8" s="29">
        <v>13624580</v>
      </c>
      <c r="F8" s="29">
        <v>109301592</v>
      </c>
      <c r="G8" s="29">
        <v>99961861</v>
      </c>
      <c r="H8" s="29">
        <v>-9339731</v>
      </c>
      <c r="I8" s="30">
        <v>-8.5399999999999991</v>
      </c>
    </row>
    <row r="9" spans="1:9" x14ac:dyDescent="0.3">
      <c r="A9" s="26"/>
      <c r="B9" s="28"/>
      <c r="C9" s="11" t="s">
        <v>59</v>
      </c>
      <c r="D9" s="29">
        <v>7261075</v>
      </c>
      <c r="E9" s="29">
        <v>5575587</v>
      </c>
      <c r="F9" s="29">
        <v>52721306</v>
      </c>
      <c r="G9" s="29">
        <v>42322421</v>
      </c>
      <c r="H9" s="29">
        <v>-10398885</v>
      </c>
      <c r="I9" s="30">
        <v>-19.72</v>
      </c>
    </row>
    <row r="10" spans="1:9" x14ac:dyDescent="0.3">
      <c r="A10" s="26"/>
      <c r="B10" s="25" t="s">
        <v>60</v>
      </c>
      <c r="C10" s="11" t="s">
        <v>61</v>
      </c>
      <c r="D10" s="29">
        <v>7023681</v>
      </c>
      <c r="E10" s="29">
        <v>5891544</v>
      </c>
      <c r="F10" s="29">
        <v>47351835</v>
      </c>
      <c r="G10" s="29">
        <v>39588213</v>
      </c>
      <c r="H10" s="29">
        <v>-7763622</v>
      </c>
      <c r="I10" s="30">
        <v>-16.399999999999999</v>
      </c>
    </row>
    <row r="11" spans="1:9" x14ac:dyDescent="0.3">
      <c r="A11" s="26"/>
      <c r="B11" s="26"/>
      <c r="C11" s="11" t="s">
        <v>62</v>
      </c>
      <c r="D11" s="29">
        <v>17282299</v>
      </c>
      <c r="E11" s="29">
        <v>16371662</v>
      </c>
      <c r="F11" s="29">
        <v>116350018</v>
      </c>
      <c r="G11" s="29">
        <v>107880289</v>
      </c>
      <c r="H11" s="29">
        <v>-8469729</v>
      </c>
      <c r="I11" s="30">
        <v>-7.28</v>
      </c>
    </row>
    <row r="12" spans="1:9" x14ac:dyDescent="0.3">
      <c r="A12" s="28"/>
      <c r="B12" s="28"/>
      <c r="C12" s="11" t="s">
        <v>49</v>
      </c>
      <c r="D12" s="29">
        <v>24305980</v>
      </c>
      <c r="E12" s="29">
        <v>22263206</v>
      </c>
      <c r="F12" s="29">
        <v>163701853</v>
      </c>
      <c r="G12" s="29">
        <v>147468502</v>
      </c>
      <c r="H12" s="29">
        <v>-16233351</v>
      </c>
      <c r="I12" s="30">
        <v>-9.92</v>
      </c>
    </row>
    <row r="13" spans="1:9" x14ac:dyDescent="0.3">
      <c r="A13" s="20"/>
      <c r="B13" s="20"/>
      <c r="C13" s="22" t="s">
        <v>49</v>
      </c>
      <c r="D13" s="23">
        <v>47740772</v>
      </c>
      <c r="E13" s="23">
        <v>41463373</v>
      </c>
      <c r="F13" s="23">
        <v>325724751</v>
      </c>
      <c r="G13" s="23">
        <v>289752784</v>
      </c>
      <c r="H13" s="23">
        <v>-35971967</v>
      </c>
      <c r="I13" s="24">
        <v>-11.04</v>
      </c>
    </row>
    <row r="14" spans="1:9" x14ac:dyDescent="0.3">
      <c r="A14" s="25" t="s">
        <v>51</v>
      </c>
      <c r="B14" s="21" t="s">
        <v>27</v>
      </c>
      <c r="C14" s="11" t="s">
        <v>52</v>
      </c>
      <c r="D14" s="29">
        <v>21597</v>
      </c>
      <c r="E14" s="29">
        <v>18187</v>
      </c>
      <c r="F14" s="29">
        <v>116552</v>
      </c>
      <c r="G14" s="29">
        <v>103206</v>
      </c>
      <c r="H14" s="29">
        <v>-13347</v>
      </c>
      <c r="I14" s="30">
        <v>-11.45</v>
      </c>
    </row>
    <row r="15" spans="1:9" x14ac:dyDescent="0.3">
      <c r="A15" s="26"/>
      <c r="B15" s="25" t="s">
        <v>28</v>
      </c>
      <c r="C15" s="11" t="s">
        <v>53</v>
      </c>
      <c r="D15" s="29">
        <v>673896</v>
      </c>
      <c r="E15" s="29">
        <v>508509</v>
      </c>
      <c r="F15" s="29">
        <v>4738047</v>
      </c>
      <c r="G15" s="29">
        <v>3817697</v>
      </c>
      <c r="H15" s="29">
        <v>-920350</v>
      </c>
      <c r="I15" s="30">
        <v>-19.420000000000002</v>
      </c>
    </row>
    <row r="16" spans="1:9" x14ac:dyDescent="0.3">
      <c r="A16" s="26"/>
      <c r="B16" s="28"/>
      <c r="C16" s="11" t="s">
        <v>54</v>
      </c>
      <c r="D16" s="29">
        <v>210855</v>
      </c>
      <c r="E16" s="29">
        <v>101833</v>
      </c>
      <c r="F16" s="29">
        <v>1162439</v>
      </c>
      <c r="G16" s="29">
        <v>802178</v>
      </c>
      <c r="H16" s="29">
        <v>-360261</v>
      </c>
      <c r="I16" s="30">
        <v>-30.99</v>
      </c>
    </row>
    <row r="17" spans="1:9" x14ac:dyDescent="0.3">
      <c r="A17" s="28"/>
      <c r="B17" s="21" t="s">
        <v>30</v>
      </c>
      <c r="C17" s="11" t="s">
        <v>55</v>
      </c>
      <c r="D17" s="29">
        <v>171450</v>
      </c>
      <c r="E17" s="29">
        <v>166762</v>
      </c>
      <c r="F17" s="29">
        <v>1542879</v>
      </c>
      <c r="G17" s="29">
        <v>1162813</v>
      </c>
      <c r="H17" s="29">
        <v>-380066</v>
      </c>
      <c r="I17" s="30">
        <v>-24.63</v>
      </c>
    </row>
    <row r="18" spans="1:9" x14ac:dyDescent="0.3">
      <c r="A18" s="17"/>
      <c r="B18" s="17"/>
      <c r="C18" s="22" t="s">
        <v>49</v>
      </c>
      <c r="D18" s="23">
        <v>1077798</v>
      </c>
      <c r="E18" s="23">
        <v>795291</v>
      </c>
      <c r="F18" s="23">
        <v>7559917</v>
      </c>
      <c r="G18" s="23">
        <v>5885894</v>
      </c>
      <c r="H18" s="23">
        <v>-1674024</v>
      </c>
      <c r="I18" s="24">
        <v>-22.14</v>
      </c>
    </row>
    <row r="19" spans="1:9" x14ac:dyDescent="0.3">
      <c r="A19" s="18"/>
      <c r="B19" s="18"/>
      <c r="C19" s="14" t="s">
        <v>48</v>
      </c>
      <c r="D19" s="15">
        <v>48818570</v>
      </c>
      <c r="E19" s="15">
        <v>42258664</v>
      </c>
      <c r="F19" s="15">
        <v>333284668</v>
      </c>
      <c r="G19" s="15">
        <v>295638678</v>
      </c>
      <c r="H19" s="15">
        <v>-37645991</v>
      </c>
      <c r="I19" s="16">
        <v>-11.3</v>
      </c>
    </row>
    <row r="20" spans="1:9" x14ac:dyDescent="0.3">
      <c r="A20" s="17"/>
      <c r="B20" s="17"/>
      <c r="I20" s="13"/>
    </row>
    <row r="21" spans="1:9" x14ac:dyDescent="0.3">
      <c r="A21" s="25" t="s">
        <v>63</v>
      </c>
      <c r="B21" s="25" t="s">
        <v>64</v>
      </c>
      <c r="C21" s="11" t="s">
        <v>65</v>
      </c>
      <c r="D21" s="29">
        <v>13953806</v>
      </c>
      <c r="E21" s="29">
        <v>12621130</v>
      </c>
      <c r="F21" s="29">
        <v>92368199</v>
      </c>
      <c r="G21" s="29">
        <v>86777013</v>
      </c>
      <c r="H21" s="29">
        <v>-5591186</v>
      </c>
      <c r="I21" s="30">
        <v>-6.05</v>
      </c>
    </row>
    <row r="22" spans="1:9" x14ac:dyDescent="0.3">
      <c r="A22" s="26"/>
      <c r="B22" s="28"/>
      <c r="C22" s="11" t="s">
        <v>66</v>
      </c>
      <c r="D22" s="29">
        <v>10462497</v>
      </c>
      <c r="E22" s="29">
        <v>10134576</v>
      </c>
      <c r="F22" s="29">
        <v>71378249</v>
      </c>
      <c r="G22" s="29">
        <v>67220797</v>
      </c>
      <c r="H22" s="29">
        <v>-4157452</v>
      </c>
      <c r="I22" s="30">
        <v>-5.82</v>
      </c>
    </row>
    <row r="23" spans="1:9" x14ac:dyDescent="0.3">
      <c r="A23" s="26"/>
      <c r="B23" s="25" t="s">
        <v>33</v>
      </c>
      <c r="C23" s="11" t="s">
        <v>67</v>
      </c>
      <c r="D23" s="29">
        <v>6042667</v>
      </c>
      <c r="E23" s="29">
        <v>5160754</v>
      </c>
      <c r="F23" s="29">
        <v>39380678</v>
      </c>
      <c r="G23" s="29">
        <v>32797508</v>
      </c>
      <c r="H23" s="29">
        <v>-6583170</v>
      </c>
      <c r="I23" s="30">
        <v>-16.72</v>
      </c>
    </row>
    <row r="24" spans="1:9" x14ac:dyDescent="0.3">
      <c r="A24" s="26"/>
      <c r="B24" s="28"/>
      <c r="C24" s="11" t="s">
        <v>68</v>
      </c>
      <c r="D24" s="29">
        <v>146677</v>
      </c>
      <c r="E24" s="29">
        <v>126961</v>
      </c>
      <c r="F24" s="29">
        <v>950717</v>
      </c>
      <c r="G24" s="29">
        <v>803431</v>
      </c>
      <c r="H24" s="29">
        <v>-147286</v>
      </c>
      <c r="I24" s="30">
        <v>-15.49</v>
      </c>
    </row>
    <row r="25" spans="1:9" x14ac:dyDescent="0.3">
      <c r="A25" s="26"/>
      <c r="B25" s="25" t="s">
        <v>69</v>
      </c>
      <c r="C25" s="11" t="s">
        <v>70</v>
      </c>
      <c r="D25" s="29">
        <v>1551036</v>
      </c>
      <c r="E25" s="29">
        <v>1405384</v>
      </c>
      <c r="F25" s="29">
        <v>10348383</v>
      </c>
      <c r="G25" s="29">
        <v>9359158</v>
      </c>
      <c r="H25" s="29">
        <v>-989225</v>
      </c>
      <c r="I25" s="30">
        <v>-9.56</v>
      </c>
    </row>
    <row r="26" spans="1:9" x14ac:dyDescent="0.3">
      <c r="A26" s="26"/>
      <c r="B26" s="26"/>
      <c r="C26" s="11" t="s">
        <v>71</v>
      </c>
      <c r="D26" s="29">
        <v>830744</v>
      </c>
      <c r="E26" s="29">
        <v>762462</v>
      </c>
      <c r="F26" s="29">
        <v>5595582</v>
      </c>
      <c r="G26" s="29">
        <v>5168988</v>
      </c>
      <c r="H26" s="29">
        <v>-426594</v>
      </c>
      <c r="I26" s="30">
        <v>-7.62</v>
      </c>
    </row>
    <row r="27" spans="1:9" x14ac:dyDescent="0.3">
      <c r="A27" s="26"/>
      <c r="B27" s="26"/>
      <c r="C27" s="11" t="s">
        <v>72</v>
      </c>
      <c r="D27" s="29">
        <v>178103</v>
      </c>
      <c r="E27" s="29">
        <v>164302</v>
      </c>
      <c r="F27" s="29">
        <v>1172073</v>
      </c>
      <c r="G27" s="29">
        <v>1026177</v>
      </c>
      <c r="H27" s="29">
        <v>-145896</v>
      </c>
      <c r="I27" s="30">
        <v>-12.45</v>
      </c>
    </row>
    <row r="28" spans="1:9" x14ac:dyDescent="0.3">
      <c r="A28" s="26"/>
      <c r="B28" s="26"/>
      <c r="C28" s="11" t="s">
        <v>73</v>
      </c>
      <c r="D28" s="29">
        <v>542189</v>
      </c>
      <c r="E28" s="29">
        <v>478620</v>
      </c>
      <c r="F28" s="29">
        <v>3580728</v>
      </c>
      <c r="G28" s="29">
        <v>3163993</v>
      </c>
      <c r="H28" s="29">
        <v>-416735</v>
      </c>
      <c r="I28" s="30">
        <v>-11.64</v>
      </c>
    </row>
    <row r="29" spans="1:9" x14ac:dyDescent="0.3">
      <c r="A29" s="26"/>
      <c r="B29" s="28"/>
      <c r="C29" s="11" t="s">
        <v>74</v>
      </c>
      <c r="D29" s="29">
        <v>720292</v>
      </c>
      <c r="E29" s="29">
        <v>642922</v>
      </c>
      <c r="F29" s="29">
        <v>4752801</v>
      </c>
      <c r="G29" s="29">
        <v>4190170</v>
      </c>
      <c r="H29" s="29">
        <v>-562631</v>
      </c>
      <c r="I29" s="30">
        <v>-11.84</v>
      </c>
    </row>
    <row r="30" spans="1:9" x14ac:dyDescent="0.3">
      <c r="A30" s="26"/>
      <c r="B30" s="25" t="s">
        <v>75</v>
      </c>
      <c r="C30" s="11" t="s">
        <v>76</v>
      </c>
      <c r="D30" s="29">
        <v>4677146</v>
      </c>
      <c r="E30" s="29">
        <v>1683830</v>
      </c>
      <c r="F30" s="29">
        <v>19970678</v>
      </c>
      <c r="G30" s="29">
        <v>7754228</v>
      </c>
      <c r="H30" s="29">
        <v>-12216450</v>
      </c>
      <c r="I30" s="30">
        <v>-61.17</v>
      </c>
    </row>
    <row r="31" spans="1:9" x14ac:dyDescent="0.3">
      <c r="A31" s="26"/>
      <c r="B31" s="28"/>
      <c r="C31" s="11" t="s">
        <v>77</v>
      </c>
      <c r="D31" s="29">
        <v>966292</v>
      </c>
      <c r="E31" s="29">
        <v>8</v>
      </c>
      <c r="F31" s="29">
        <v>5670194</v>
      </c>
      <c r="G31" s="29">
        <v>1295192</v>
      </c>
      <c r="H31" s="29">
        <v>-4375002</v>
      </c>
      <c r="I31" s="30">
        <v>-77.16</v>
      </c>
    </row>
    <row r="32" spans="1:9" x14ac:dyDescent="0.3">
      <c r="A32" s="26"/>
      <c r="B32" s="25" t="s">
        <v>78</v>
      </c>
      <c r="C32" s="11" t="s">
        <v>79</v>
      </c>
      <c r="D32" s="29">
        <v>755568</v>
      </c>
      <c r="E32" s="29">
        <v>434057</v>
      </c>
      <c r="F32" s="29">
        <v>3050603</v>
      </c>
      <c r="G32" s="29">
        <v>1608468</v>
      </c>
      <c r="H32" s="29">
        <v>-1442135</v>
      </c>
      <c r="I32" s="30">
        <v>-47.27</v>
      </c>
    </row>
    <row r="33" spans="1:9" x14ac:dyDescent="0.3">
      <c r="A33" s="26"/>
      <c r="B33" s="28"/>
      <c r="C33" s="11" t="s">
        <v>80</v>
      </c>
      <c r="D33" s="29">
        <v>288097</v>
      </c>
      <c r="E33" s="29">
        <v>230690</v>
      </c>
      <c r="F33" s="29">
        <v>2063063</v>
      </c>
      <c r="G33" s="29">
        <v>1314079</v>
      </c>
      <c r="H33" s="29">
        <v>-748984</v>
      </c>
      <c r="I33" s="30">
        <v>-36.299999999999997</v>
      </c>
    </row>
    <row r="34" spans="1:9" x14ac:dyDescent="0.3">
      <c r="A34" s="26"/>
      <c r="B34" s="25" t="s">
        <v>81</v>
      </c>
      <c r="C34" s="11" t="s">
        <v>82</v>
      </c>
      <c r="D34" s="29">
        <v>17723</v>
      </c>
      <c r="E34" s="29">
        <v>11486</v>
      </c>
      <c r="F34" s="29">
        <v>97752</v>
      </c>
      <c r="G34" s="29">
        <v>65485</v>
      </c>
      <c r="H34" s="29">
        <v>-32267</v>
      </c>
      <c r="I34" s="30">
        <v>-33.01</v>
      </c>
    </row>
    <row r="35" spans="1:9" x14ac:dyDescent="0.3">
      <c r="A35" s="26"/>
      <c r="B35" s="26"/>
      <c r="C35" s="11" t="s">
        <v>83</v>
      </c>
      <c r="D35" s="29">
        <v>215006901</v>
      </c>
      <c r="E35" s="29">
        <v>152085592</v>
      </c>
      <c r="F35" s="29">
        <v>1354716855</v>
      </c>
      <c r="G35" s="29">
        <v>1039221646</v>
      </c>
      <c r="H35" s="29">
        <v>-315495209</v>
      </c>
      <c r="I35" s="30">
        <v>-23.29</v>
      </c>
    </row>
    <row r="36" spans="1:9" x14ac:dyDescent="0.3">
      <c r="A36" s="28"/>
      <c r="B36" s="27"/>
      <c r="C36" s="11" t="s">
        <v>84</v>
      </c>
      <c r="D36" s="12">
        <v>322</v>
      </c>
      <c r="E36" s="12">
        <v>11</v>
      </c>
      <c r="F36" s="12">
        <v>2231</v>
      </c>
      <c r="G36" s="12">
        <v>589</v>
      </c>
      <c r="H36" s="12">
        <v>-1642</v>
      </c>
      <c r="I36" s="12">
        <v>-73.599999999999994</v>
      </c>
    </row>
    <row r="38" spans="1:9" x14ac:dyDescent="0.3">
      <c r="A38" s="38" t="s">
        <v>91</v>
      </c>
    </row>
    <row r="39" spans="1:9" x14ac:dyDescent="0.3">
      <c r="A39" s="38" t="s">
        <v>92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0B291-57FF-4F85-ABB3-F68A757847E0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1123194</v>
      </c>
      <c r="C7" s="48">
        <v>960742</v>
      </c>
      <c r="D7" s="48">
        <v>7431621</v>
      </c>
      <c r="E7" s="48">
        <v>6430863</v>
      </c>
      <c r="F7" s="49">
        <v>-13.47</v>
      </c>
      <c r="G7" s="13"/>
      <c r="H7" s="13"/>
      <c r="I7" s="13"/>
    </row>
    <row r="8" spans="1:12" x14ac:dyDescent="0.3">
      <c r="A8" s="50" t="s">
        <v>95</v>
      </c>
      <c r="B8" s="51">
        <v>309870</v>
      </c>
      <c r="C8" s="51">
        <v>185755</v>
      </c>
      <c r="D8" s="51">
        <v>1778494</v>
      </c>
      <c r="E8" s="51">
        <v>1561696</v>
      </c>
      <c r="F8" s="52">
        <v>-12.19</v>
      </c>
      <c r="G8" s="13"/>
      <c r="H8" s="13"/>
      <c r="I8" s="13"/>
    </row>
    <row r="9" spans="1:12" x14ac:dyDescent="0.3">
      <c r="A9" s="47" t="s">
        <v>96</v>
      </c>
      <c r="B9" s="48">
        <v>342395</v>
      </c>
      <c r="C9" s="48">
        <v>412059</v>
      </c>
      <c r="D9" s="48">
        <v>3539757</v>
      </c>
      <c r="E9" s="48">
        <v>2540141</v>
      </c>
      <c r="F9" s="49">
        <v>-28.24</v>
      </c>
      <c r="G9" s="13"/>
      <c r="H9" s="13"/>
      <c r="I9" s="13"/>
    </row>
    <row r="10" spans="1:12" x14ac:dyDescent="0.3">
      <c r="A10" s="50" t="s">
        <v>97</v>
      </c>
      <c r="B10" s="51">
        <v>525076</v>
      </c>
      <c r="C10" s="51">
        <v>350389</v>
      </c>
      <c r="D10" s="51">
        <v>3171877</v>
      </c>
      <c r="E10" s="51">
        <v>2424628</v>
      </c>
      <c r="F10" s="52">
        <v>-23.56</v>
      </c>
      <c r="G10" s="13"/>
      <c r="H10" s="13"/>
      <c r="I10" s="13"/>
    </row>
    <row r="11" spans="1:12" x14ac:dyDescent="0.3">
      <c r="A11" s="47" t="s">
        <v>98</v>
      </c>
      <c r="B11" s="48">
        <v>9182077</v>
      </c>
      <c r="C11" s="48">
        <v>8639535</v>
      </c>
      <c r="D11" s="48">
        <v>65073637</v>
      </c>
      <c r="E11" s="48">
        <v>62293829</v>
      </c>
      <c r="F11" s="49">
        <v>-4.2699999999999996</v>
      </c>
      <c r="G11" s="13"/>
      <c r="H11" s="13"/>
      <c r="I11" s="13"/>
    </row>
    <row r="12" spans="1:12" x14ac:dyDescent="0.3">
      <c r="A12" s="50" t="s">
        <v>99</v>
      </c>
      <c r="B12" s="51">
        <v>494457</v>
      </c>
      <c r="C12" s="51">
        <v>383938</v>
      </c>
      <c r="D12" s="51">
        <v>2361782</v>
      </c>
      <c r="E12" s="51">
        <v>2547045</v>
      </c>
      <c r="F12" s="52">
        <v>7.84</v>
      </c>
      <c r="G12" s="13"/>
      <c r="H12" s="13"/>
      <c r="I12" s="13"/>
    </row>
    <row r="13" spans="1:12" x14ac:dyDescent="0.3">
      <c r="A13" s="47" t="s">
        <v>100</v>
      </c>
      <c r="B13" s="48">
        <v>1730106</v>
      </c>
      <c r="C13" s="48">
        <v>1306091</v>
      </c>
      <c r="D13" s="48">
        <v>10407506</v>
      </c>
      <c r="E13" s="48">
        <v>7197037</v>
      </c>
      <c r="F13" s="49">
        <v>-30.85</v>
      </c>
      <c r="G13" s="13"/>
      <c r="H13" s="13"/>
      <c r="I13" s="13"/>
    </row>
    <row r="14" spans="1:12" x14ac:dyDescent="0.3">
      <c r="A14" s="50" t="s">
        <v>101</v>
      </c>
      <c r="B14" s="51">
        <v>6158233</v>
      </c>
      <c r="C14" s="51">
        <v>4991173</v>
      </c>
      <c r="D14" s="51">
        <v>40648039</v>
      </c>
      <c r="E14" s="51">
        <v>33021604</v>
      </c>
      <c r="F14" s="52">
        <v>-18.760000000000002</v>
      </c>
      <c r="G14" s="13"/>
      <c r="H14" s="13"/>
      <c r="I14" s="13"/>
    </row>
    <row r="15" spans="1:12" x14ac:dyDescent="0.3">
      <c r="A15" s="47" t="s">
        <v>102</v>
      </c>
      <c r="B15" s="48">
        <v>2747397</v>
      </c>
      <c r="C15" s="48">
        <v>2491563</v>
      </c>
      <c r="D15" s="48">
        <v>20391211</v>
      </c>
      <c r="E15" s="48">
        <v>18932328</v>
      </c>
      <c r="F15" s="49">
        <v>-7.15</v>
      </c>
      <c r="G15" s="13"/>
      <c r="H15" s="13"/>
      <c r="I15" s="13"/>
    </row>
    <row r="16" spans="1:12" x14ac:dyDescent="0.3">
      <c r="A16" s="50" t="s">
        <v>103</v>
      </c>
      <c r="B16" s="51">
        <v>3190814</v>
      </c>
      <c r="C16" s="51">
        <v>2760678</v>
      </c>
      <c r="D16" s="51">
        <v>20043638</v>
      </c>
      <c r="E16" s="51">
        <v>19343598</v>
      </c>
      <c r="F16" s="52">
        <v>-3.49</v>
      </c>
      <c r="G16" s="13"/>
      <c r="H16" s="13"/>
      <c r="I16" s="13"/>
    </row>
    <row r="17" spans="1:9" x14ac:dyDescent="0.3">
      <c r="A17" s="47" t="s">
        <v>104</v>
      </c>
      <c r="B17" s="48">
        <v>2075497</v>
      </c>
      <c r="C17" s="48">
        <v>1633575</v>
      </c>
      <c r="D17" s="48">
        <v>11889241</v>
      </c>
      <c r="E17" s="48">
        <v>10550425</v>
      </c>
      <c r="F17" s="49">
        <v>-11.26</v>
      </c>
      <c r="G17" s="13"/>
      <c r="H17" s="13"/>
      <c r="I17" s="13"/>
    </row>
    <row r="18" spans="1:9" x14ac:dyDescent="0.3">
      <c r="A18" s="50" t="s">
        <v>105</v>
      </c>
      <c r="B18" s="51">
        <v>203275</v>
      </c>
      <c r="C18" s="51">
        <v>158360</v>
      </c>
      <c r="D18" s="51">
        <v>1558159</v>
      </c>
      <c r="E18" s="51">
        <v>1188256</v>
      </c>
      <c r="F18" s="52">
        <v>-23.74</v>
      </c>
      <c r="G18" s="13"/>
      <c r="H18" s="13"/>
      <c r="I18" s="13"/>
    </row>
    <row r="19" spans="1:9" x14ac:dyDescent="0.3">
      <c r="A19" s="47" t="s">
        <v>106</v>
      </c>
      <c r="B19" s="48">
        <v>1018962</v>
      </c>
      <c r="C19" s="48">
        <v>793596</v>
      </c>
      <c r="D19" s="48">
        <v>7141566</v>
      </c>
      <c r="E19" s="48">
        <v>6000902</v>
      </c>
      <c r="F19" s="49">
        <v>-15.97</v>
      </c>
      <c r="G19" s="13"/>
      <c r="H19" s="13"/>
      <c r="I19" s="13"/>
    </row>
    <row r="20" spans="1:9" x14ac:dyDescent="0.3">
      <c r="A20" s="50" t="s">
        <v>107</v>
      </c>
      <c r="B20" s="51">
        <v>1302705</v>
      </c>
      <c r="C20" s="51">
        <v>1122906</v>
      </c>
      <c r="D20" s="51">
        <v>10820863</v>
      </c>
      <c r="E20" s="51">
        <v>9130760</v>
      </c>
      <c r="F20" s="52">
        <v>-15.62</v>
      </c>
      <c r="G20" s="13"/>
      <c r="H20" s="13"/>
      <c r="I20" s="13"/>
    </row>
    <row r="21" spans="1:9" x14ac:dyDescent="0.3">
      <c r="A21" s="47" t="s">
        <v>108</v>
      </c>
      <c r="B21" s="48">
        <v>2730636</v>
      </c>
      <c r="C21" s="48">
        <v>2585310</v>
      </c>
      <c r="D21" s="48">
        <v>20226199</v>
      </c>
      <c r="E21" s="48">
        <v>18297053</v>
      </c>
      <c r="F21" s="49">
        <v>-9.5399999999999991</v>
      </c>
      <c r="G21" s="13"/>
      <c r="H21" s="13"/>
      <c r="I21" s="13"/>
    </row>
    <row r="22" spans="1:9" x14ac:dyDescent="0.3">
      <c r="A22" s="50" t="s">
        <v>109</v>
      </c>
      <c r="B22" s="51">
        <v>2348299</v>
      </c>
      <c r="C22" s="51">
        <v>2043270</v>
      </c>
      <c r="D22" s="51">
        <v>15278982</v>
      </c>
      <c r="E22" s="51">
        <v>14383812</v>
      </c>
      <c r="F22" s="52">
        <v>-5.86</v>
      </c>
      <c r="G22" s="13"/>
      <c r="H22" s="13"/>
      <c r="I22" s="13"/>
    </row>
    <row r="23" spans="1:9" x14ac:dyDescent="0.3">
      <c r="A23" s="47" t="s">
        <v>110</v>
      </c>
      <c r="B23" s="48">
        <v>258544</v>
      </c>
      <c r="C23" s="48">
        <v>264788</v>
      </c>
      <c r="D23" s="48">
        <v>1842103</v>
      </c>
      <c r="E23" s="48">
        <v>1520770</v>
      </c>
      <c r="F23" s="49">
        <v>-17.440000000000001</v>
      </c>
      <c r="G23" s="13"/>
      <c r="H23" s="13"/>
      <c r="I23" s="13"/>
    </row>
    <row r="24" spans="1:9" x14ac:dyDescent="0.3">
      <c r="A24" s="50" t="s">
        <v>111</v>
      </c>
      <c r="B24" s="51">
        <v>193801</v>
      </c>
      <c r="C24" s="51">
        <v>158932</v>
      </c>
      <c r="D24" s="51">
        <v>1324871</v>
      </c>
      <c r="E24" s="51">
        <v>1195329</v>
      </c>
      <c r="F24" s="52">
        <v>-9.7799999999999994</v>
      </c>
      <c r="G24" s="13"/>
      <c r="H24" s="13"/>
      <c r="I24" s="13"/>
    </row>
    <row r="25" spans="1:9" x14ac:dyDescent="0.3">
      <c r="A25" s="47" t="s">
        <v>112</v>
      </c>
      <c r="B25" s="48">
        <v>83765</v>
      </c>
      <c r="C25" s="48">
        <v>58443</v>
      </c>
      <c r="D25" s="48">
        <v>512782</v>
      </c>
      <c r="E25" s="48">
        <v>365116</v>
      </c>
      <c r="F25" s="49">
        <v>-28.8</v>
      </c>
      <c r="G25" s="13"/>
      <c r="H25" s="13"/>
      <c r="I25" s="13"/>
    </row>
    <row r="26" spans="1:9" x14ac:dyDescent="0.3">
      <c r="A26" s="50" t="s">
        <v>113</v>
      </c>
      <c r="B26" s="51">
        <v>226292</v>
      </c>
      <c r="C26" s="51">
        <v>167134</v>
      </c>
      <c r="D26" s="51">
        <v>1674188</v>
      </c>
      <c r="E26" s="51">
        <v>1343466</v>
      </c>
      <c r="F26" s="52">
        <v>-19.75</v>
      </c>
      <c r="G26" s="13"/>
      <c r="H26" s="13"/>
      <c r="I26" s="13"/>
    </row>
    <row r="27" spans="1:9" x14ac:dyDescent="0.3">
      <c r="A27" s="47" t="s">
        <v>114</v>
      </c>
      <c r="B27" s="48">
        <v>274637</v>
      </c>
      <c r="C27" s="48">
        <v>214312</v>
      </c>
      <c r="D27" s="48">
        <v>1924691</v>
      </c>
      <c r="E27" s="48">
        <v>1585510</v>
      </c>
      <c r="F27" s="49">
        <v>-17.62</v>
      </c>
      <c r="G27" s="13"/>
      <c r="H27" s="13"/>
      <c r="I27" s="13"/>
    </row>
    <row r="28" spans="1:9" x14ac:dyDescent="0.3">
      <c r="A28" s="50" t="s">
        <v>115</v>
      </c>
      <c r="B28" s="51">
        <v>1063705</v>
      </c>
      <c r="C28" s="51">
        <v>897334</v>
      </c>
      <c r="D28" s="51">
        <v>7327412</v>
      </c>
      <c r="E28" s="51">
        <v>6607368</v>
      </c>
      <c r="F28" s="52">
        <v>-9.83</v>
      </c>
      <c r="G28" s="13"/>
      <c r="H28" s="13"/>
      <c r="I28" s="13"/>
    </row>
    <row r="29" spans="1:9" x14ac:dyDescent="0.3">
      <c r="A29" s="47" t="s">
        <v>116</v>
      </c>
      <c r="B29" s="48">
        <v>472808</v>
      </c>
      <c r="C29" s="48">
        <v>366959</v>
      </c>
      <c r="D29" s="48">
        <v>3625578</v>
      </c>
      <c r="E29" s="48">
        <v>3033875</v>
      </c>
      <c r="F29" s="49">
        <v>-16.32</v>
      </c>
      <c r="G29" s="13"/>
      <c r="H29" s="13"/>
      <c r="I29" s="13"/>
    </row>
    <row r="30" spans="1:9" x14ac:dyDescent="0.3">
      <c r="A30" s="50" t="s">
        <v>117</v>
      </c>
      <c r="B30" s="51">
        <v>286772</v>
      </c>
      <c r="C30" s="51">
        <v>300327</v>
      </c>
      <c r="D30" s="51">
        <v>2350596</v>
      </c>
      <c r="E30" s="51">
        <v>2297102</v>
      </c>
      <c r="F30" s="52">
        <v>-2.2799999999999998</v>
      </c>
      <c r="G30" s="13"/>
      <c r="H30" s="13"/>
      <c r="I30" s="13"/>
    </row>
    <row r="31" spans="1:9" x14ac:dyDescent="0.3">
      <c r="A31" s="47" t="s">
        <v>118</v>
      </c>
      <c r="B31" s="48">
        <v>2438428</v>
      </c>
      <c r="C31" s="48">
        <v>1697217</v>
      </c>
      <c r="D31" s="48">
        <v>19360823</v>
      </c>
      <c r="E31" s="48">
        <v>14440167</v>
      </c>
      <c r="F31" s="49">
        <v>-25.42</v>
      </c>
      <c r="G31" s="13"/>
      <c r="H31" s="13"/>
      <c r="I31" s="13"/>
    </row>
    <row r="32" spans="1:9" x14ac:dyDescent="0.3">
      <c r="A32" s="50" t="s">
        <v>119</v>
      </c>
      <c r="B32" s="51">
        <v>7515763</v>
      </c>
      <c r="C32" s="51">
        <v>6840127</v>
      </c>
      <c r="D32" s="51">
        <v>48253550</v>
      </c>
      <c r="E32" s="51">
        <v>44357135</v>
      </c>
      <c r="F32" s="52">
        <v>-8.07</v>
      </c>
      <c r="G32" s="13"/>
      <c r="H32" s="13"/>
      <c r="I32" s="13"/>
    </row>
    <row r="33" spans="1:9" x14ac:dyDescent="0.3">
      <c r="A33" s="47" t="s">
        <v>120</v>
      </c>
      <c r="B33" s="48">
        <v>385984</v>
      </c>
      <c r="C33" s="48">
        <v>380999</v>
      </c>
      <c r="D33" s="48">
        <v>2567746</v>
      </c>
      <c r="E33" s="48">
        <v>2403917</v>
      </c>
      <c r="F33" s="49">
        <v>-6.38</v>
      </c>
      <c r="G33" s="13"/>
      <c r="H33" s="13"/>
      <c r="I33" s="13"/>
    </row>
    <row r="34" spans="1:9" x14ac:dyDescent="0.3">
      <c r="A34" s="50" t="s">
        <v>121</v>
      </c>
      <c r="B34" s="51">
        <v>135079</v>
      </c>
      <c r="C34" s="51">
        <v>93153</v>
      </c>
      <c r="D34" s="51">
        <v>757756</v>
      </c>
      <c r="E34" s="51">
        <v>644945</v>
      </c>
      <c r="F34" s="52">
        <v>-14.89</v>
      </c>
      <c r="G34" s="13"/>
      <c r="H34" s="13"/>
      <c r="I34" s="13"/>
    </row>
    <row r="35" spans="1:9" x14ac:dyDescent="0.3">
      <c r="A35" s="53" t="s">
        <v>122</v>
      </c>
      <c r="B35" s="54">
        <v>48818570</v>
      </c>
      <c r="C35" s="54">
        <v>42258664</v>
      </c>
      <c r="D35" s="54">
        <v>333284668</v>
      </c>
      <c r="E35" s="54">
        <v>295638678</v>
      </c>
      <c r="F35" s="55">
        <v>-11.3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D6E98-23CC-472C-9A1D-EF547BD0FF87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125</v>
      </c>
      <c r="G1" s="32"/>
      <c r="H1" s="32"/>
      <c r="I1" s="32"/>
      <c r="J1" s="32"/>
    </row>
    <row r="2" spans="1:12" s="19" customFormat="1" ht="21" x14ac:dyDescent="0.4">
      <c r="F2" s="32"/>
      <c r="G2" s="32"/>
      <c r="H2" s="32"/>
      <c r="I2" s="32"/>
      <c r="J2" s="32" t="s">
        <v>126</v>
      </c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1114120</v>
      </c>
      <c r="C7" s="48">
        <v>952293</v>
      </c>
      <c r="D7" s="48">
        <v>7246409</v>
      </c>
      <c r="E7" s="48">
        <v>6384942</v>
      </c>
      <c r="F7" s="49">
        <v>-11.89</v>
      </c>
      <c r="G7" s="13"/>
      <c r="H7" s="13"/>
      <c r="I7" s="13"/>
    </row>
    <row r="8" spans="1:12" x14ac:dyDescent="0.3">
      <c r="A8" s="50" t="s">
        <v>95</v>
      </c>
      <c r="B8" s="51">
        <v>306932</v>
      </c>
      <c r="C8" s="51">
        <v>184562</v>
      </c>
      <c r="D8" s="51">
        <v>1765738</v>
      </c>
      <c r="E8" s="51">
        <v>1552754</v>
      </c>
      <c r="F8" s="52">
        <v>-12.06</v>
      </c>
      <c r="G8" s="13"/>
      <c r="H8" s="13"/>
      <c r="I8" s="13"/>
    </row>
    <row r="9" spans="1:12" x14ac:dyDescent="0.3">
      <c r="A9" s="47" t="s">
        <v>96</v>
      </c>
      <c r="B9" s="48">
        <v>331178</v>
      </c>
      <c r="C9" s="48">
        <v>408519</v>
      </c>
      <c r="D9" s="48">
        <v>3495467</v>
      </c>
      <c r="E9" s="48">
        <v>2514303</v>
      </c>
      <c r="F9" s="49">
        <v>-28.07</v>
      </c>
      <c r="G9" s="13"/>
      <c r="H9" s="13"/>
      <c r="I9" s="13"/>
    </row>
    <row r="10" spans="1:12" x14ac:dyDescent="0.3">
      <c r="A10" s="50" t="s">
        <v>97</v>
      </c>
      <c r="B10" s="51">
        <v>518467</v>
      </c>
      <c r="C10" s="51">
        <v>343083</v>
      </c>
      <c r="D10" s="51">
        <v>3134959</v>
      </c>
      <c r="E10" s="51">
        <v>2379358</v>
      </c>
      <c r="F10" s="52">
        <v>-24.1</v>
      </c>
      <c r="G10" s="13"/>
      <c r="H10" s="13"/>
      <c r="I10" s="13"/>
    </row>
    <row r="11" spans="1:12" x14ac:dyDescent="0.3">
      <c r="A11" s="47" t="s">
        <v>98</v>
      </c>
      <c r="B11" s="48">
        <v>8807798</v>
      </c>
      <c r="C11" s="48">
        <v>8394171</v>
      </c>
      <c r="D11" s="48">
        <v>62193849</v>
      </c>
      <c r="E11" s="48">
        <v>60128819</v>
      </c>
      <c r="F11" s="49">
        <v>-3.32</v>
      </c>
      <c r="G11" s="13"/>
      <c r="H11" s="13"/>
      <c r="I11" s="13"/>
    </row>
    <row r="12" spans="1:12" x14ac:dyDescent="0.3">
      <c r="A12" s="50" t="s">
        <v>99</v>
      </c>
      <c r="B12" s="51">
        <v>482740</v>
      </c>
      <c r="C12" s="51">
        <v>374102</v>
      </c>
      <c r="D12" s="51">
        <v>2303524</v>
      </c>
      <c r="E12" s="51">
        <v>2497940</v>
      </c>
      <c r="F12" s="52">
        <v>8.44</v>
      </c>
      <c r="G12" s="13"/>
      <c r="H12" s="13"/>
      <c r="I12" s="13"/>
    </row>
    <row r="13" spans="1:12" x14ac:dyDescent="0.3">
      <c r="A13" s="47" t="s">
        <v>100</v>
      </c>
      <c r="B13" s="48">
        <v>1685997</v>
      </c>
      <c r="C13" s="48">
        <v>1302587</v>
      </c>
      <c r="D13" s="48">
        <v>10234657</v>
      </c>
      <c r="E13" s="48">
        <v>7172640</v>
      </c>
      <c r="F13" s="49">
        <v>-29.92</v>
      </c>
      <c r="G13" s="13"/>
      <c r="H13" s="13"/>
      <c r="I13" s="13"/>
    </row>
    <row r="14" spans="1:12" x14ac:dyDescent="0.3">
      <c r="A14" s="50" t="s">
        <v>101</v>
      </c>
      <c r="B14" s="51">
        <v>5983793</v>
      </c>
      <c r="C14" s="51">
        <v>4915552</v>
      </c>
      <c r="D14" s="51">
        <v>39630962</v>
      </c>
      <c r="E14" s="51">
        <v>32458626</v>
      </c>
      <c r="F14" s="52">
        <v>-18.100000000000001</v>
      </c>
      <c r="G14" s="13"/>
      <c r="H14" s="13"/>
      <c r="I14" s="13"/>
    </row>
    <row r="15" spans="1:12" x14ac:dyDescent="0.3">
      <c r="A15" s="47" t="s">
        <v>102</v>
      </c>
      <c r="B15" s="48">
        <v>2737783</v>
      </c>
      <c r="C15" s="48">
        <v>2482329</v>
      </c>
      <c r="D15" s="48">
        <v>20323915</v>
      </c>
      <c r="E15" s="48">
        <v>18868589</v>
      </c>
      <c r="F15" s="49">
        <v>-7.16</v>
      </c>
      <c r="G15" s="13"/>
      <c r="H15" s="13"/>
      <c r="I15" s="13"/>
    </row>
    <row r="16" spans="1:12" x14ac:dyDescent="0.3">
      <c r="A16" s="50" t="s">
        <v>103</v>
      </c>
      <c r="B16" s="51">
        <v>3172173</v>
      </c>
      <c r="C16" s="51">
        <v>2719780</v>
      </c>
      <c r="D16" s="51">
        <v>19939660</v>
      </c>
      <c r="E16" s="51">
        <v>19218481</v>
      </c>
      <c r="F16" s="52">
        <v>-3.62</v>
      </c>
      <c r="G16" s="13"/>
      <c r="H16" s="13"/>
      <c r="I16" s="13"/>
    </row>
    <row r="17" spans="1:9" x14ac:dyDescent="0.3">
      <c r="A17" s="47" t="s">
        <v>104</v>
      </c>
      <c r="B17" s="48">
        <v>2072652</v>
      </c>
      <c r="C17" s="48">
        <v>1630088</v>
      </c>
      <c r="D17" s="48">
        <v>11875726</v>
      </c>
      <c r="E17" s="48">
        <v>10530660</v>
      </c>
      <c r="F17" s="49">
        <v>-11.33</v>
      </c>
      <c r="G17" s="13"/>
      <c r="H17" s="13"/>
      <c r="I17" s="13"/>
    </row>
    <row r="18" spans="1:9" x14ac:dyDescent="0.3">
      <c r="A18" s="50" t="s">
        <v>105</v>
      </c>
      <c r="B18" s="51">
        <v>144108</v>
      </c>
      <c r="C18" s="51">
        <v>112291</v>
      </c>
      <c r="D18" s="51">
        <v>1085730</v>
      </c>
      <c r="E18" s="51">
        <v>815598</v>
      </c>
      <c r="F18" s="52">
        <v>-24.88</v>
      </c>
      <c r="G18" s="13"/>
      <c r="H18" s="13"/>
      <c r="I18" s="13"/>
    </row>
    <row r="19" spans="1:9" x14ac:dyDescent="0.3">
      <c r="A19" s="47" t="s">
        <v>106</v>
      </c>
      <c r="B19" s="48">
        <v>1014938</v>
      </c>
      <c r="C19" s="48">
        <v>792208</v>
      </c>
      <c r="D19" s="48">
        <v>7132486</v>
      </c>
      <c r="E19" s="48">
        <v>5993686</v>
      </c>
      <c r="F19" s="49">
        <v>-15.97</v>
      </c>
      <c r="G19" s="13"/>
      <c r="H19" s="13"/>
      <c r="I19" s="13"/>
    </row>
    <row r="20" spans="1:9" x14ac:dyDescent="0.3">
      <c r="A20" s="50" t="s">
        <v>107</v>
      </c>
      <c r="B20" s="51">
        <v>1300975</v>
      </c>
      <c r="C20" s="51">
        <v>1084355</v>
      </c>
      <c r="D20" s="51">
        <v>10806666</v>
      </c>
      <c r="E20" s="51">
        <v>9085252</v>
      </c>
      <c r="F20" s="52">
        <v>-15.93</v>
      </c>
      <c r="G20" s="13"/>
      <c r="H20" s="13"/>
      <c r="I20" s="13"/>
    </row>
    <row r="21" spans="1:9" x14ac:dyDescent="0.3">
      <c r="A21" s="47" t="s">
        <v>108</v>
      </c>
      <c r="B21" s="48">
        <v>2712291</v>
      </c>
      <c r="C21" s="48">
        <v>2561877</v>
      </c>
      <c r="D21" s="48">
        <v>20085677</v>
      </c>
      <c r="E21" s="48">
        <v>18164421</v>
      </c>
      <c r="F21" s="49">
        <v>-9.57</v>
      </c>
      <c r="G21" s="13"/>
      <c r="H21" s="13"/>
      <c r="I21" s="13"/>
    </row>
    <row r="22" spans="1:9" x14ac:dyDescent="0.3">
      <c r="A22" s="50" t="s">
        <v>109</v>
      </c>
      <c r="B22" s="51">
        <v>2150483</v>
      </c>
      <c r="C22" s="51">
        <v>1866706</v>
      </c>
      <c r="D22" s="51">
        <v>13857777</v>
      </c>
      <c r="E22" s="51">
        <v>12958558</v>
      </c>
      <c r="F22" s="52">
        <v>-6.49</v>
      </c>
      <c r="G22" s="13"/>
      <c r="H22" s="13"/>
      <c r="I22" s="13"/>
    </row>
    <row r="23" spans="1:9" x14ac:dyDescent="0.3">
      <c r="A23" s="47" t="s">
        <v>110</v>
      </c>
      <c r="B23" s="48">
        <v>248259</v>
      </c>
      <c r="C23" s="48">
        <v>259994</v>
      </c>
      <c r="D23" s="48">
        <v>1779895</v>
      </c>
      <c r="E23" s="48">
        <v>1480217</v>
      </c>
      <c r="F23" s="49">
        <v>-16.84</v>
      </c>
      <c r="G23" s="13"/>
      <c r="H23" s="13"/>
      <c r="I23" s="13"/>
    </row>
    <row r="24" spans="1:9" x14ac:dyDescent="0.3">
      <c r="A24" s="50" t="s">
        <v>111</v>
      </c>
      <c r="B24" s="51">
        <v>190951</v>
      </c>
      <c r="C24" s="51">
        <v>157117</v>
      </c>
      <c r="D24" s="51">
        <v>1305039</v>
      </c>
      <c r="E24" s="51">
        <v>1177667</v>
      </c>
      <c r="F24" s="52">
        <v>-9.76</v>
      </c>
      <c r="G24" s="13"/>
      <c r="H24" s="13"/>
      <c r="I24" s="13"/>
    </row>
    <row r="25" spans="1:9" x14ac:dyDescent="0.3">
      <c r="A25" s="47" t="s">
        <v>112</v>
      </c>
      <c r="B25" s="48">
        <v>83083</v>
      </c>
      <c r="C25" s="48">
        <v>57544</v>
      </c>
      <c r="D25" s="48">
        <v>510518</v>
      </c>
      <c r="E25" s="48">
        <v>362811</v>
      </c>
      <c r="F25" s="49">
        <v>-28.93</v>
      </c>
      <c r="G25" s="13"/>
      <c r="H25" s="13"/>
      <c r="I25" s="13"/>
    </row>
    <row r="26" spans="1:9" x14ac:dyDescent="0.3">
      <c r="A26" s="50" t="s">
        <v>113</v>
      </c>
      <c r="B26" s="51">
        <v>222014</v>
      </c>
      <c r="C26" s="51">
        <v>166221</v>
      </c>
      <c r="D26" s="51">
        <v>1654599</v>
      </c>
      <c r="E26" s="51">
        <v>1333380</v>
      </c>
      <c r="F26" s="52">
        <v>-19.41</v>
      </c>
      <c r="G26" s="13"/>
      <c r="H26" s="13"/>
      <c r="I26" s="13"/>
    </row>
    <row r="27" spans="1:9" x14ac:dyDescent="0.3">
      <c r="A27" s="47" t="s">
        <v>114</v>
      </c>
      <c r="B27" s="48">
        <v>270676</v>
      </c>
      <c r="C27" s="48">
        <v>211268</v>
      </c>
      <c r="D27" s="48">
        <v>1895438</v>
      </c>
      <c r="E27" s="48">
        <v>1560719</v>
      </c>
      <c r="F27" s="49">
        <v>-17.66</v>
      </c>
      <c r="G27" s="13"/>
      <c r="H27" s="13"/>
      <c r="I27" s="13"/>
    </row>
    <row r="28" spans="1:9" x14ac:dyDescent="0.3">
      <c r="A28" s="50" t="s">
        <v>115</v>
      </c>
      <c r="B28" s="51">
        <v>1016138</v>
      </c>
      <c r="C28" s="51">
        <v>853700</v>
      </c>
      <c r="D28" s="51">
        <v>6956823</v>
      </c>
      <c r="E28" s="51">
        <v>6288669</v>
      </c>
      <c r="F28" s="52">
        <v>-9.6</v>
      </c>
      <c r="G28" s="13"/>
      <c r="H28" s="13"/>
      <c r="I28" s="13"/>
    </row>
    <row r="29" spans="1:9" x14ac:dyDescent="0.3">
      <c r="A29" s="47" t="s">
        <v>116</v>
      </c>
      <c r="B29" s="48">
        <v>469965</v>
      </c>
      <c r="C29" s="48">
        <v>364448</v>
      </c>
      <c r="D29" s="48">
        <v>3609213</v>
      </c>
      <c r="E29" s="48">
        <v>3016526</v>
      </c>
      <c r="F29" s="49">
        <v>-16.420000000000002</v>
      </c>
      <c r="G29" s="13"/>
      <c r="H29" s="13"/>
      <c r="I29" s="13"/>
    </row>
    <row r="30" spans="1:9" x14ac:dyDescent="0.3">
      <c r="A30" s="50" t="s">
        <v>117</v>
      </c>
      <c r="B30" s="51">
        <v>285246</v>
      </c>
      <c r="C30" s="51">
        <v>300327</v>
      </c>
      <c r="D30" s="51">
        <v>2334572</v>
      </c>
      <c r="E30" s="51">
        <v>2295769</v>
      </c>
      <c r="F30" s="52">
        <v>-1.66</v>
      </c>
      <c r="G30" s="13"/>
      <c r="H30" s="13"/>
      <c r="I30" s="13"/>
    </row>
    <row r="31" spans="1:9" x14ac:dyDescent="0.3">
      <c r="A31" s="47" t="s">
        <v>118</v>
      </c>
      <c r="B31" s="48">
        <v>2428900</v>
      </c>
      <c r="C31" s="48">
        <v>1688791</v>
      </c>
      <c r="D31" s="48">
        <v>19306652</v>
      </c>
      <c r="E31" s="48">
        <v>14375955</v>
      </c>
      <c r="F31" s="49">
        <v>-25.54</v>
      </c>
      <c r="G31" s="13"/>
      <c r="H31" s="13"/>
      <c r="I31" s="13"/>
    </row>
    <row r="32" spans="1:9" x14ac:dyDescent="0.3">
      <c r="A32" s="50" t="s">
        <v>119</v>
      </c>
      <c r="B32" s="51">
        <v>7487460</v>
      </c>
      <c r="C32" s="51">
        <v>6818399</v>
      </c>
      <c r="D32" s="51">
        <v>48059050</v>
      </c>
      <c r="E32" s="51">
        <v>44180625</v>
      </c>
      <c r="F32" s="52">
        <v>-8.07</v>
      </c>
      <c r="G32" s="13"/>
      <c r="H32" s="13"/>
      <c r="I32" s="13"/>
    </row>
    <row r="33" spans="1:9" x14ac:dyDescent="0.3">
      <c r="A33" s="47" t="s">
        <v>120</v>
      </c>
      <c r="B33" s="48">
        <v>366911</v>
      </c>
      <c r="C33" s="48">
        <v>368288</v>
      </c>
      <c r="D33" s="48">
        <v>2445423</v>
      </c>
      <c r="E33" s="48">
        <v>2313641</v>
      </c>
      <c r="F33" s="49">
        <v>-5.39</v>
      </c>
      <c r="G33" s="13"/>
      <c r="H33" s="13"/>
      <c r="I33" s="13"/>
    </row>
    <row r="34" spans="1:9" x14ac:dyDescent="0.3">
      <c r="A34" s="50" t="s">
        <v>121</v>
      </c>
      <c r="B34" s="51">
        <v>134741</v>
      </c>
      <c r="C34" s="51">
        <v>92773</v>
      </c>
      <c r="D34" s="51">
        <v>754327</v>
      </c>
      <c r="E34" s="51">
        <v>642178</v>
      </c>
      <c r="F34" s="52">
        <v>-14.87</v>
      </c>
      <c r="G34" s="13"/>
      <c r="H34" s="13"/>
      <c r="I34" s="13"/>
    </row>
    <row r="35" spans="1:9" x14ac:dyDescent="0.3">
      <c r="A35" s="53" t="s">
        <v>122</v>
      </c>
      <c r="B35" s="54">
        <v>47740772</v>
      </c>
      <c r="C35" s="54">
        <v>41463373</v>
      </c>
      <c r="D35" s="54">
        <v>325724751</v>
      </c>
      <c r="E35" s="54">
        <v>289752784</v>
      </c>
      <c r="F35" s="55">
        <v>-11.04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EF32F-850C-4F36-A2E4-C7BCCD75BCF0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127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658430</v>
      </c>
      <c r="C7" s="48">
        <v>667659</v>
      </c>
      <c r="D7" s="48">
        <v>4861605</v>
      </c>
      <c r="E7" s="48">
        <v>4450307</v>
      </c>
      <c r="F7" s="49">
        <v>-8.4600000000000009</v>
      </c>
      <c r="G7" s="13"/>
      <c r="H7" s="13"/>
      <c r="I7" s="13"/>
    </row>
    <row r="8" spans="1:12" x14ac:dyDescent="0.3">
      <c r="A8" s="50" t="s">
        <v>95</v>
      </c>
      <c r="B8" s="51">
        <v>4300</v>
      </c>
      <c r="C8" s="51">
        <v>4891</v>
      </c>
      <c r="D8" s="51">
        <v>12220</v>
      </c>
      <c r="E8" s="51">
        <v>17193</v>
      </c>
      <c r="F8" s="52">
        <v>40.700000000000003</v>
      </c>
      <c r="G8" s="13"/>
      <c r="H8" s="13"/>
      <c r="I8" s="13"/>
    </row>
    <row r="9" spans="1:12" x14ac:dyDescent="0.3">
      <c r="A9" s="47" t="s">
        <v>96</v>
      </c>
      <c r="B9" s="48">
        <v>4009</v>
      </c>
      <c r="C9" s="48">
        <v>12494</v>
      </c>
      <c r="D9" s="48">
        <v>30590</v>
      </c>
      <c r="E9" s="48">
        <v>68098</v>
      </c>
      <c r="F9" s="49">
        <v>122.62</v>
      </c>
      <c r="G9" s="13"/>
      <c r="H9" s="13"/>
      <c r="I9" s="13"/>
    </row>
    <row r="10" spans="1:12" x14ac:dyDescent="0.3">
      <c r="A10" s="50" t="s">
        <v>97</v>
      </c>
      <c r="B10" s="51">
        <v>60721</v>
      </c>
      <c r="C10" s="51">
        <v>52807</v>
      </c>
      <c r="D10" s="51">
        <v>395493</v>
      </c>
      <c r="E10" s="51">
        <v>414115</v>
      </c>
      <c r="F10" s="52">
        <v>4.71</v>
      </c>
      <c r="G10" s="13"/>
      <c r="H10" s="13"/>
      <c r="I10" s="13"/>
    </row>
    <row r="11" spans="1:12" x14ac:dyDescent="0.3">
      <c r="A11" s="47" t="s">
        <v>98</v>
      </c>
      <c r="B11" s="48">
        <v>2553118</v>
      </c>
      <c r="C11" s="48">
        <v>1989907</v>
      </c>
      <c r="D11" s="48">
        <v>17892530</v>
      </c>
      <c r="E11" s="48">
        <v>16515430</v>
      </c>
      <c r="F11" s="49">
        <v>-7.7</v>
      </c>
      <c r="G11" s="13"/>
      <c r="H11" s="13"/>
      <c r="I11" s="13"/>
    </row>
    <row r="12" spans="1:12" x14ac:dyDescent="0.3">
      <c r="A12" s="50" t="s">
        <v>99</v>
      </c>
      <c r="B12" s="51">
        <v>154927</v>
      </c>
      <c r="C12" s="51">
        <v>94165</v>
      </c>
      <c r="D12" s="51">
        <v>780477</v>
      </c>
      <c r="E12" s="51">
        <v>945984</v>
      </c>
      <c r="F12" s="52">
        <v>21.21</v>
      </c>
      <c r="G12" s="13"/>
      <c r="H12" s="13"/>
      <c r="I12" s="13"/>
    </row>
    <row r="13" spans="1:12" x14ac:dyDescent="0.3">
      <c r="A13" s="47" t="s">
        <v>100</v>
      </c>
      <c r="B13" s="48">
        <v>211110</v>
      </c>
      <c r="C13" s="48">
        <v>98638</v>
      </c>
      <c r="D13" s="48">
        <v>934487</v>
      </c>
      <c r="E13" s="48">
        <v>577193</v>
      </c>
      <c r="F13" s="49">
        <v>-38.229999999999997</v>
      </c>
      <c r="G13" s="13"/>
      <c r="H13" s="13"/>
      <c r="I13" s="13"/>
    </row>
    <row r="14" spans="1:12" x14ac:dyDescent="0.3">
      <c r="A14" s="50" t="s">
        <v>101</v>
      </c>
      <c r="B14" s="51">
        <v>1510757</v>
      </c>
      <c r="C14" s="51">
        <v>1234342</v>
      </c>
      <c r="D14" s="51">
        <v>9818343</v>
      </c>
      <c r="E14" s="51">
        <v>7607261</v>
      </c>
      <c r="F14" s="52">
        <v>-22.52</v>
      </c>
      <c r="G14" s="13"/>
      <c r="H14" s="13"/>
      <c r="I14" s="13"/>
    </row>
    <row r="15" spans="1:12" x14ac:dyDescent="0.3">
      <c r="A15" s="47" t="s">
        <v>102</v>
      </c>
      <c r="B15" s="48">
        <v>1596088</v>
      </c>
      <c r="C15" s="48">
        <v>1485223</v>
      </c>
      <c r="D15" s="48">
        <v>11566602</v>
      </c>
      <c r="E15" s="48">
        <v>11250389</v>
      </c>
      <c r="F15" s="49">
        <v>-2.73</v>
      </c>
      <c r="G15" s="13"/>
      <c r="H15" s="13"/>
      <c r="I15" s="13"/>
    </row>
    <row r="16" spans="1:12" x14ac:dyDescent="0.3">
      <c r="A16" s="50" t="s">
        <v>103</v>
      </c>
      <c r="B16" s="51">
        <v>2523458</v>
      </c>
      <c r="C16" s="51">
        <v>2161712</v>
      </c>
      <c r="D16" s="51">
        <v>15577434</v>
      </c>
      <c r="E16" s="51">
        <v>15139450</v>
      </c>
      <c r="F16" s="52">
        <v>-2.81</v>
      </c>
      <c r="G16" s="13"/>
      <c r="H16" s="13"/>
      <c r="I16" s="13"/>
    </row>
    <row r="17" spans="1:9" x14ac:dyDescent="0.3">
      <c r="A17" s="47" t="s">
        <v>104</v>
      </c>
      <c r="B17" s="48">
        <v>1029018</v>
      </c>
      <c r="C17" s="48">
        <v>817799</v>
      </c>
      <c r="D17" s="48">
        <v>6142254</v>
      </c>
      <c r="E17" s="48">
        <v>5849964</v>
      </c>
      <c r="F17" s="49">
        <v>-4.76</v>
      </c>
      <c r="G17" s="13"/>
      <c r="H17" s="13"/>
      <c r="I17" s="13"/>
    </row>
    <row r="18" spans="1:9" x14ac:dyDescent="0.3">
      <c r="A18" s="50" t="s">
        <v>105</v>
      </c>
      <c r="B18" s="51">
        <v>60999</v>
      </c>
      <c r="C18" s="51">
        <v>59540</v>
      </c>
      <c r="D18" s="51">
        <v>554534</v>
      </c>
      <c r="E18" s="51">
        <v>481635</v>
      </c>
      <c r="F18" s="52">
        <v>-13.15</v>
      </c>
      <c r="G18" s="13"/>
      <c r="H18" s="13"/>
      <c r="I18" s="13"/>
    </row>
    <row r="19" spans="1:9" x14ac:dyDescent="0.3">
      <c r="A19" s="47" t="s">
        <v>106</v>
      </c>
      <c r="B19" s="48">
        <v>231211</v>
      </c>
      <c r="C19" s="48">
        <v>212157</v>
      </c>
      <c r="D19" s="48">
        <v>1109139</v>
      </c>
      <c r="E19" s="48">
        <v>1578606</v>
      </c>
      <c r="F19" s="49">
        <v>42.33</v>
      </c>
      <c r="G19" s="13"/>
      <c r="H19" s="13"/>
      <c r="I19" s="13"/>
    </row>
    <row r="20" spans="1:9" x14ac:dyDescent="0.3">
      <c r="A20" s="50" t="s">
        <v>107</v>
      </c>
      <c r="B20" s="51">
        <v>28428</v>
      </c>
      <c r="C20" s="51">
        <v>87599</v>
      </c>
      <c r="D20" s="51">
        <v>505032</v>
      </c>
      <c r="E20" s="51">
        <v>378770</v>
      </c>
      <c r="F20" s="52">
        <v>-25</v>
      </c>
      <c r="G20" s="13"/>
      <c r="H20" s="13"/>
      <c r="I20" s="13"/>
    </row>
    <row r="21" spans="1:9" x14ac:dyDescent="0.3">
      <c r="A21" s="47" t="s">
        <v>108</v>
      </c>
      <c r="B21" s="48">
        <v>2128632</v>
      </c>
      <c r="C21" s="48">
        <v>2152928</v>
      </c>
      <c r="D21" s="48">
        <v>16441295</v>
      </c>
      <c r="E21" s="48">
        <v>14647203</v>
      </c>
      <c r="F21" s="49">
        <v>-10.91</v>
      </c>
      <c r="G21" s="13"/>
      <c r="H21" s="13"/>
      <c r="I21" s="13"/>
    </row>
    <row r="22" spans="1:9" x14ac:dyDescent="0.3">
      <c r="A22" s="50" t="s">
        <v>109</v>
      </c>
      <c r="B22" s="51">
        <v>711337</v>
      </c>
      <c r="C22" s="51">
        <v>513429</v>
      </c>
      <c r="D22" s="51">
        <v>4530551</v>
      </c>
      <c r="E22" s="51">
        <v>4578188</v>
      </c>
      <c r="F22" s="52">
        <v>1.05</v>
      </c>
      <c r="G22" s="13"/>
      <c r="H22" s="13"/>
      <c r="I22" s="13"/>
    </row>
    <row r="23" spans="1:9" x14ac:dyDescent="0.3">
      <c r="A23" s="47" t="s">
        <v>110</v>
      </c>
      <c r="B23" s="48">
        <v>15731</v>
      </c>
      <c r="C23" s="48">
        <v>11523</v>
      </c>
      <c r="D23" s="48">
        <v>54159</v>
      </c>
      <c r="E23" s="48">
        <v>147601</v>
      </c>
      <c r="F23" s="49">
        <v>172.53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7469</v>
      </c>
      <c r="C25" s="48">
        <v>6998</v>
      </c>
      <c r="D25" s="48">
        <v>42515</v>
      </c>
      <c r="E25" s="48">
        <v>37650</v>
      </c>
      <c r="F25" s="49">
        <v>-11.44</v>
      </c>
      <c r="G25" s="13"/>
      <c r="H25" s="13"/>
      <c r="I25" s="13"/>
    </row>
    <row r="26" spans="1:9" x14ac:dyDescent="0.3">
      <c r="A26" s="50" t="s">
        <v>113</v>
      </c>
      <c r="B26" s="51">
        <v>125806</v>
      </c>
      <c r="C26" s="51">
        <v>117580</v>
      </c>
      <c r="D26" s="51">
        <v>800179</v>
      </c>
      <c r="E26" s="51">
        <v>789088</v>
      </c>
      <c r="F26" s="52">
        <v>-1.39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339030</v>
      </c>
      <c r="C28" s="51">
        <v>254334</v>
      </c>
      <c r="D28" s="51">
        <v>2633802</v>
      </c>
      <c r="E28" s="51">
        <v>2141306</v>
      </c>
      <c r="F28" s="52">
        <v>-18.7</v>
      </c>
      <c r="G28" s="13"/>
      <c r="H28" s="13"/>
      <c r="I28" s="13"/>
    </row>
    <row r="29" spans="1:9" x14ac:dyDescent="0.3">
      <c r="A29" s="47" t="s">
        <v>116</v>
      </c>
      <c r="B29" s="48">
        <v>39635</v>
      </c>
      <c r="C29" s="48">
        <v>7380</v>
      </c>
      <c r="D29" s="48">
        <v>204604</v>
      </c>
      <c r="E29" s="48">
        <v>113054</v>
      </c>
      <c r="F29" s="49">
        <v>-44.74</v>
      </c>
      <c r="G29" s="13"/>
      <c r="H29" s="13"/>
      <c r="I29" s="13"/>
    </row>
    <row r="30" spans="1:9" x14ac:dyDescent="0.3">
      <c r="A30" s="50" t="s">
        <v>117</v>
      </c>
      <c r="B30" s="51">
        <v>24561</v>
      </c>
      <c r="C30" s="51">
        <v>27890</v>
      </c>
      <c r="D30" s="51">
        <v>174941</v>
      </c>
      <c r="E30" s="51">
        <v>238164</v>
      </c>
      <c r="F30" s="52">
        <v>36.14</v>
      </c>
      <c r="G30" s="13"/>
      <c r="H30" s="13"/>
      <c r="I30" s="13"/>
    </row>
    <row r="31" spans="1:9" x14ac:dyDescent="0.3">
      <c r="A31" s="47" t="s">
        <v>118</v>
      </c>
      <c r="B31" s="48">
        <v>1628208</v>
      </c>
      <c r="C31" s="48">
        <v>1295090</v>
      </c>
      <c r="D31" s="48">
        <v>12659323</v>
      </c>
      <c r="E31" s="48">
        <v>10388804</v>
      </c>
      <c r="F31" s="49">
        <v>-17.940000000000001</v>
      </c>
      <c r="G31" s="13"/>
      <c r="H31" s="13"/>
      <c r="I31" s="13"/>
    </row>
    <row r="32" spans="1:9" x14ac:dyDescent="0.3">
      <c r="A32" s="50" t="s">
        <v>119</v>
      </c>
      <c r="B32" s="51">
        <v>502639</v>
      </c>
      <c r="C32" s="51">
        <v>240573</v>
      </c>
      <c r="D32" s="51">
        <v>1438682</v>
      </c>
      <c r="E32" s="51">
        <v>1433352</v>
      </c>
      <c r="F32" s="52">
        <v>-0.37</v>
      </c>
      <c r="G32" s="13"/>
      <c r="H32" s="13"/>
      <c r="I32" s="13"/>
    </row>
    <row r="33" spans="1:9" x14ac:dyDescent="0.3">
      <c r="A33" s="47" t="s">
        <v>120</v>
      </c>
      <c r="B33" s="48">
        <v>5567</v>
      </c>
      <c r="C33" s="48">
        <v>5798</v>
      </c>
      <c r="D33" s="48">
        <v>30572</v>
      </c>
      <c r="E33" s="48">
        <v>30935</v>
      </c>
      <c r="F33" s="49">
        <v>1.19</v>
      </c>
      <c r="G33" s="13"/>
      <c r="H33" s="13"/>
      <c r="I33" s="13"/>
    </row>
    <row r="34" spans="1:9" x14ac:dyDescent="0.3">
      <c r="A34" s="50" t="s">
        <v>121</v>
      </c>
      <c r="B34" s="51">
        <v>18528</v>
      </c>
      <c r="C34" s="51">
        <v>12124</v>
      </c>
      <c r="D34" s="51">
        <v>110229</v>
      </c>
      <c r="E34" s="51">
        <v>142121</v>
      </c>
      <c r="F34" s="52">
        <v>28.93</v>
      </c>
      <c r="G34" s="13"/>
      <c r="H34" s="13"/>
      <c r="I34" s="13"/>
    </row>
    <row r="35" spans="1:9" x14ac:dyDescent="0.3">
      <c r="A35" s="53" t="s">
        <v>122</v>
      </c>
      <c r="B35" s="54">
        <v>16173717</v>
      </c>
      <c r="C35" s="54">
        <v>13624580</v>
      </c>
      <c r="D35" s="54">
        <v>109301592</v>
      </c>
      <c r="E35" s="54">
        <v>99961861</v>
      </c>
      <c r="F35" s="55">
        <v>-8.5399999999999991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55DD7-589B-4F89-A68B-1CF5B3AEDB85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333000</v>
      </c>
      <c r="C7" s="48">
        <v>205863</v>
      </c>
      <c r="D7" s="48">
        <v>1775940</v>
      </c>
      <c r="E7" s="48">
        <v>1437321</v>
      </c>
      <c r="F7" s="49">
        <v>-19.07</v>
      </c>
      <c r="G7" s="13"/>
      <c r="H7" s="13"/>
      <c r="I7" s="13"/>
    </row>
    <row r="8" spans="1:12" x14ac:dyDescent="0.3">
      <c r="A8" s="50" t="s">
        <v>95</v>
      </c>
      <c r="B8" s="51">
        <v>182770</v>
      </c>
      <c r="C8" s="51">
        <v>76647</v>
      </c>
      <c r="D8" s="51">
        <v>929357</v>
      </c>
      <c r="E8" s="51">
        <v>821329</v>
      </c>
      <c r="F8" s="52">
        <v>-11.62</v>
      </c>
      <c r="G8" s="13"/>
      <c r="H8" s="13"/>
      <c r="I8" s="13"/>
    </row>
    <row r="9" spans="1:12" x14ac:dyDescent="0.3">
      <c r="A9" s="47" t="s">
        <v>96</v>
      </c>
      <c r="B9" s="48">
        <v>229614</v>
      </c>
      <c r="C9" s="48">
        <v>296356</v>
      </c>
      <c r="D9" s="48">
        <v>2853759</v>
      </c>
      <c r="E9" s="48">
        <v>1756820</v>
      </c>
      <c r="F9" s="49">
        <v>-38.44</v>
      </c>
      <c r="G9" s="13"/>
      <c r="H9" s="13"/>
      <c r="I9" s="13"/>
    </row>
    <row r="10" spans="1:12" x14ac:dyDescent="0.3">
      <c r="A10" s="50" t="s">
        <v>97</v>
      </c>
      <c r="B10" s="51">
        <v>347388</v>
      </c>
      <c r="C10" s="51">
        <v>202177</v>
      </c>
      <c r="D10" s="51">
        <v>1729503</v>
      </c>
      <c r="E10" s="51">
        <v>1477419</v>
      </c>
      <c r="F10" s="52">
        <v>-14.58</v>
      </c>
      <c r="G10" s="13"/>
      <c r="H10" s="13"/>
      <c r="I10" s="13"/>
    </row>
    <row r="11" spans="1:12" x14ac:dyDescent="0.3">
      <c r="A11" s="47" t="s">
        <v>98</v>
      </c>
      <c r="B11" s="48">
        <v>45607</v>
      </c>
      <c r="C11" s="48">
        <v>41602</v>
      </c>
      <c r="D11" s="48">
        <v>658757</v>
      </c>
      <c r="E11" s="48">
        <v>260970</v>
      </c>
      <c r="F11" s="49">
        <v>-60.38</v>
      </c>
      <c r="G11" s="13"/>
      <c r="H11" s="13"/>
      <c r="I11" s="13"/>
    </row>
    <row r="12" spans="1:12" x14ac:dyDescent="0.3">
      <c r="A12" s="50" t="s">
        <v>99</v>
      </c>
      <c r="B12" s="51">
        <v>239705</v>
      </c>
      <c r="C12" s="51">
        <v>134062</v>
      </c>
      <c r="D12" s="51">
        <v>834532</v>
      </c>
      <c r="E12" s="51">
        <v>731078</v>
      </c>
      <c r="F12" s="52">
        <v>-12.4</v>
      </c>
      <c r="G12" s="13"/>
      <c r="H12" s="13"/>
      <c r="I12" s="13"/>
    </row>
    <row r="13" spans="1:12" x14ac:dyDescent="0.3">
      <c r="A13" s="47" t="s">
        <v>100</v>
      </c>
      <c r="B13" s="48">
        <v>78796</v>
      </c>
      <c r="C13" s="48">
        <v>43081</v>
      </c>
      <c r="D13" s="48">
        <v>837339</v>
      </c>
      <c r="E13" s="48">
        <v>250465</v>
      </c>
      <c r="F13" s="49">
        <v>-70.09</v>
      </c>
      <c r="G13" s="13"/>
      <c r="H13" s="13"/>
      <c r="I13" s="13"/>
    </row>
    <row r="14" spans="1:12" x14ac:dyDescent="0.3">
      <c r="A14" s="50" t="s">
        <v>101</v>
      </c>
      <c r="B14" s="51">
        <v>335036</v>
      </c>
      <c r="C14" s="51">
        <v>260576</v>
      </c>
      <c r="D14" s="51">
        <v>2370756</v>
      </c>
      <c r="E14" s="51">
        <v>2339382</v>
      </c>
      <c r="F14" s="52">
        <v>-1.32</v>
      </c>
      <c r="G14" s="13"/>
      <c r="H14" s="13"/>
      <c r="I14" s="13"/>
    </row>
    <row r="15" spans="1:12" x14ac:dyDescent="0.3">
      <c r="A15" s="47" t="s">
        <v>102</v>
      </c>
      <c r="B15" s="48">
        <v>338766</v>
      </c>
      <c r="C15" s="48">
        <v>219468</v>
      </c>
      <c r="D15" s="48">
        <v>2836441</v>
      </c>
      <c r="E15" s="48">
        <v>2308418</v>
      </c>
      <c r="F15" s="49">
        <v>-18.62</v>
      </c>
      <c r="G15" s="13"/>
      <c r="H15" s="13"/>
      <c r="I15" s="13"/>
    </row>
    <row r="16" spans="1:12" x14ac:dyDescent="0.3">
      <c r="A16" s="50" t="s">
        <v>103</v>
      </c>
      <c r="B16" s="51">
        <v>525758</v>
      </c>
      <c r="C16" s="51">
        <v>462657</v>
      </c>
      <c r="D16" s="51">
        <v>3617514</v>
      </c>
      <c r="E16" s="51">
        <v>3444579</v>
      </c>
      <c r="F16" s="52">
        <v>-4.78</v>
      </c>
      <c r="G16" s="13"/>
      <c r="H16" s="13"/>
      <c r="I16" s="13"/>
    </row>
    <row r="17" spans="1:9" x14ac:dyDescent="0.3">
      <c r="A17" s="47" t="s">
        <v>104</v>
      </c>
      <c r="B17" s="48">
        <v>754000</v>
      </c>
      <c r="C17" s="48">
        <v>642156</v>
      </c>
      <c r="D17" s="48">
        <v>3894031</v>
      </c>
      <c r="E17" s="48">
        <v>3514954</v>
      </c>
      <c r="F17" s="49">
        <v>-9.73</v>
      </c>
      <c r="G17" s="13"/>
      <c r="H17" s="13"/>
      <c r="I17" s="13"/>
    </row>
    <row r="18" spans="1:9" x14ac:dyDescent="0.3">
      <c r="A18" s="50" t="s">
        <v>105</v>
      </c>
      <c r="B18" s="51">
        <v>1400</v>
      </c>
      <c r="C18" s="51">
        <v>1400</v>
      </c>
      <c r="D18" s="51">
        <v>16818</v>
      </c>
      <c r="E18" s="51">
        <v>14092</v>
      </c>
      <c r="F18" s="52">
        <v>-16.21</v>
      </c>
      <c r="G18" s="13"/>
      <c r="H18" s="13"/>
      <c r="I18" s="13"/>
    </row>
    <row r="19" spans="1:9" x14ac:dyDescent="0.3">
      <c r="A19" s="47" t="s">
        <v>106</v>
      </c>
      <c r="B19" s="48">
        <v>709004</v>
      </c>
      <c r="C19" s="48">
        <v>519921</v>
      </c>
      <c r="D19" s="48">
        <v>5589588</v>
      </c>
      <c r="E19" s="48">
        <v>3973736</v>
      </c>
      <c r="F19" s="49">
        <v>-28.91</v>
      </c>
      <c r="G19" s="13"/>
      <c r="H19" s="13"/>
      <c r="I19" s="13"/>
    </row>
    <row r="20" spans="1:9" x14ac:dyDescent="0.3">
      <c r="A20" s="50" t="s">
        <v>107</v>
      </c>
      <c r="B20" s="51">
        <v>1104990</v>
      </c>
      <c r="C20" s="51">
        <v>898997</v>
      </c>
      <c r="D20" s="51">
        <v>9148238</v>
      </c>
      <c r="E20" s="51">
        <v>7721886</v>
      </c>
      <c r="F20" s="52">
        <v>-15.59</v>
      </c>
      <c r="G20" s="13"/>
      <c r="H20" s="13"/>
      <c r="I20" s="13"/>
    </row>
    <row r="21" spans="1:9" x14ac:dyDescent="0.3">
      <c r="A21" s="47" t="s">
        <v>108</v>
      </c>
      <c r="B21" s="48">
        <v>483977</v>
      </c>
      <c r="C21" s="48">
        <v>300507</v>
      </c>
      <c r="D21" s="48">
        <v>2999490</v>
      </c>
      <c r="E21" s="48">
        <v>2745316</v>
      </c>
      <c r="F21" s="49">
        <v>-8.4700000000000006</v>
      </c>
      <c r="G21" s="13"/>
      <c r="H21" s="13"/>
      <c r="I21" s="13"/>
    </row>
    <row r="22" spans="1:9" x14ac:dyDescent="0.3">
      <c r="A22" s="50" t="s">
        <v>109</v>
      </c>
      <c r="B22" s="51">
        <v>40504</v>
      </c>
      <c r="C22" s="51">
        <v>46503</v>
      </c>
      <c r="D22" s="51">
        <v>282491</v>
      </c>
      <c r="E22" s="51">
        <v>255402</v>
      </c>
      <c r="F22" s="52">
        <v>-9.59</v>
      </c>
      <c r="G22" s="13"/>
      <c r="H22" s="13"/>
      <c r="I22" s="13"/>
    </row>
    <row r="23" spans="1:9" x14ac:dyDescent="0.3">
      <c r="A23" s="47" t="s">
        <v>110</v>
      </c>
      <c r="B23" s="48">
        <v>73818</v>
      </c>
      <c r="C23" s="48">
        <v>161566</v>
      </c>
      <c r="D23" s="48">
        <v>522475</v>
      </c>
      <c r="E23" s="48">
        <v>749832</v>
      </c>
      <c r="F23" s="49">
        <v>43.52</v>
      </c>
      <c r="G23" s="13"/>
      <c r="H23" s="13"/>
      <c r="I23" s="13"/>
    </row>
    <row r="24" spans="1:9" x14ac:dyDescent="0.3">
      <c r="A24" s="50" t="s">
        <v>111</v>
      </c>
      <c r="B24" s="51">
        <v>64441</v>
      </c>
      <c r="C24" s="51">
        <v>92335</v>
      </c>
      <c r="D24" s="51">
        <v>389798</v>
      </c>
      <c r="E24" s="51">
        <v>479158</v>
      </c>
      <c r="F24" s="52">
        <v>22.92</v>
      </c>
      <c r="G24" s="13"/>
      <c r="H24" s="13"/>
      <c r="I24" s="13"/>
    </row>
    <row r="25" spans="1:9" x14ac:dyDescent="0.3">
      <c r="A25" s="47" t="s">
        <v>112</v>
      </c>
      <c r="B25" s="48">
        <v>850</v>
      </c>
      <c r="C25" s="48">
        <v>6810</v>
      </c>
      <c r="D25" s="48">
        <v>5700</v>
      </c>
      <c r="E25" s="48">
        <v>14882</v>
      </c>
      <c r="F25" s="49">
        <v>161.09</v>
      </c>
      <c r="G25" s="13"/>
      <c r="H25" s="13"/>
      <c r="I25" s="13"/>
    </row>
    <row r="26" spans="1:9" x14ac:dyDescent="0.3">
      <c r="A26" s="50" t="s">
        <v>113</v>
      </c>
      <c r="B26" s="51">
        <v>43704</v>
      </c>
      <c r="C26" s="51">
        <v>32752</v>
      </c>
      <c r="D26" s="51">
        <v>339385</v>
      </c>
      <c r="E26" s="51">
        <v>314245</v>
      </c>
      <c r="F26" s="52">
        <v>-7.41</v>
      </c>
      <c r="G26" s="13"/>
      <c r="H26" s="13"/>
      <c r="I26" s="13"/>
    </row>
    <row r="27" spans="1:9" x14ac:dyDescent="0.3">
      <c r="A27" s="47" t="s">
        <v>114</v>
      </c>
      <c r="B27" s="48">
        <v>95144</v>
      </c>
      <c r="C27" s="48">
        <v>82833</v>
      </c>
      <c r="D27" s="48">
        <v>582529</v>
      </c>
      <c r="E27" s="48">
        <v>508316</v>
      </c>
      <c r="F27" s="49">
        <v>-12.74</v>
      </c>
      <c r="G27" s="13"/>
      <c r="H27" s="13"/>
      <c r="I27" s="13"/>
    </row>
    <row r="28" spans="1:9" x14ac:dyDescent="0.3">
      <c r="A28" s="50" t="s">
        <v>115</v>
      </c>
      <c r="B28" s="51">
        <v>33729</v>
      </c>
      <c r="C28" s="51">
        <v>19191</v>
      </c>
      <c r="D28" s="51">
        <v>237596</v>
      </c>
      <c r="E28" s="51">
        <v>196551</v>
      </c>
      <c r="F28" s="52">
        <v>-17.28</v>
      </c>
      <c r="G28" s="13"/>
      <c r="H28" s="13"/>
      <c r="I28" s="13"/>
    </row>
    <row r="29" spans="1:9" x14ac:dyDescent="0.3">
      <c r="A29" s="47" t="s">
        <v>116</v>
      </c>
      <c r="B29" s="48">
        <v>197112</v>
      </c>
      <c r="C29" s="48">
        <v>145628</v>
      </c>
      <c r="D29" s="48">
        <v>1931085</v>
      </c>
      <c r="E29" s="48">
        <v>1581013</v>
      </c>
      <c r="F29" s="49">
        <v>-18.13</v>
      </c>
      <c r="G29" s="13"/>
      <c r="H29" s="13"/>
      <c r="I29" s="13"/>
    </row>
    <row r="30" spans="1:9" x14ac:dyDescent="0.3">
      <c r="A30" s="50" t="s">
        <v>117</v>
      </c>
      <c r="B30" s="51">
        <v>128449</v>
      </c>
      <c r="C30" s="51">
        <v>151853</v>
      </c>
      <c r="D30" s="51">
        <v>1143096</v>
      </c>
      <c r="E30" s="51">
        <v>1132829</v>
      </c>
      <c r="F30" s="52">
        <v>-0.9</v>
      </c>
      <c r="G30" s="13"/>
      <c r="H30" s="13"/>
      <c r="I30" s="13"/>
    </row>
    <row r="31" spans="1:9" x14ac:dyDescent="0.3">
      <c r="A31" s="47" t="s">
        <v>118</v>
      </c>
      <c r="B31" s="48">
        <v>686734</v>
      </c>
      <c r="C31" s="48">
        <v>293254</v>
      </c>
      <c r="D31" s="48">
        <v>5561472</v>
      </c>
      <c r="E31" s="48">
        <v>3019686</v>
      </c>
      <c r="F31" s="49">
        <v>-45.7</v>
      </c>
      <c r="G31" s="13"/>
      <c r="H31" s="13"/>
      <c r="I31" s="13"/>
    </row>
    <row r="32" spans="1:9" x14ac:dyDescent="0.3">
      <c r="A32" s="50" t="s">
        <v>119</v>
      </c>
      <c r="B32" s="51">
        <v>102748</v>
      </c>
      <c r="C32" s="51">
        <v>181811</v>
      </c>
      <c r="D32" s="51">
        <v>1184180</v>
      </c>
      <c r="E32" s="51">
        <v>938933</v>
      </c>
      <c r="F32" s="52">
        <v>-20.71</v>
      </c>
      <c r="G32" s="13"/>
      <c r="H32" s="13"/>
      <c r="I32" s="13"/>
    </row>
    <row r="33" spans="1:9" x14ac:dyDescent="0.3">
      <c r="A33" s="47" t="s">
        <v>120</v>
      </c>
      <c r="B33" s="48">
        <v>26817</v>
      </c>
      <c r="C33" s="48">
        <v>28708</v>
      </c>
      <c r="D33" s="48">
        <v>180873</v>
      </c>
      <c r="E33" s="48">
        <v>170220</v>
      </c>
      <c r="F33" s="49">
        <v>-5.89</v>
      </c>
      <c r="G33" s="13"/>
      <c r="H33" s="13"/>
      <c r="I33" s="13"/>
    </row>
    <row r="34" spans="1:9" x14ac:dyDescent="0.3">
      <c r="A34" s="50" t="s">
        <v>121</v>
      </c>
      <c r="B34" s="51">
        <v>57214</v>
      </c>
      <c r="C34" s="51">
        <v>26873</v>
      </c>
      <c r="D34" s="51">
        <v>268563</v>
      </c>
      <c r="E34" s="51">
        <v>163589</v>
      </c>
      <c r="F34" s="52">
        <v>-39.090000000000003</v>
      </c>
      <c r="G34" s="13"/>
      <c r="H34" s="13"/>
      <c r="I34" s="13"/>
    </row>
    <row r="35" spans="1:9" x14ac:dyDescent="0.3">
      <c r="A35" s="53" t="s">
        <v>122</v>
      </c>
      <c r="B35" s="54">
        <v>7261075</v>
      </c>
      <c r="C35" s="54">
        <v>5575587</v>
      </c>
      <c r="D35" s="54">
        <v>52721306</v>
      </c>
      <c r="E35" s="54">
        <v>42322421</v>
      </c>
      <c r="F35" s="55">
        <v>-19.72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E8225-9F0A-40AC-8D00-EB4A2C0D94FE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129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122690</v>
      </c>
      <c r="C7" s="48">
        <v>78771</v>
      </c>
      <c r="D7" s="48">
        <v>608864</v>
      </c>
      <c r="E7" s="48">
        <v>497314</v>
      </c>
      <c r="F7" s="49">
        <v>-18.32</v>
      </c>
      <c r="G7" s="13"/>
      <c r="H7" s="13"/>
      <c r="I7" s="13"/>
    </row>
    <row r="8" spans="1:12" x14ac:dyDescent="0.3">
      <c r="A8" s="50" t="s">
        <v>95</v>
      </c>
      <c r="B8" s="51">
        <v>119862</v>
      </c>
      <c r="C8" s="51">
        <v>103024</v>
      </c>
      <c r="D8" s="51">
        <v>824161</v>
      </c>
      <c r="E8" s="51">
        <v>714232</v>
      </c>
      <c r="F8" s="52">
        <v>-13.34</v>
      </c>
      <c r="G8" s="13"/>
      <c r="H8" s="13"/>
      <c r="I8" s="13"/>
    </row>
    <row r="9" spans="1:12" x14ac:dyDescent="0.3">
      <c r="A9" s="47" t="s">
        <v>96</v>
      </c>
      <c r="B9" s="48">
        <v>97555</v>
      </c>
      <c r="C9" s="48">
        <v>99669</v>
      </c>
      <c r="D9" s="48">
        <v>611118</v>
      </c>
      <c r="E9" s="48">
        <v>689385</v>
      </c>
      <c r="F9" s="49">
        <v>12.81</v>
      </c>
      <c r="G9" s="13"/>
      <c r="H9" s="13"/>
      <c r="I9" s="13"/>
    </row>
    <row r="10" spans="1:12" x14ac:dyDescent="0.3">
      <c r="A10" s="50" t="s">
        <v>97</v>
      </c>
      <c r="B10" s="51">
        <v>110358</v>
      </c>
      <c r="C10" s="51">
        <v>88099</v>
      </c>
      <c r="D10" s="51">
        <v>1009963</v>
      </c>
      <c r="E10" s="51">
        <v>487824</v>
      </c>
      <c r="F10" s="52">
        <v>-51.7</v>
      </c>
      <c r="G10" s="13"/>
      <c r="H10" s="13"/>
      <c r="I10" s="13"/>
    </row>
    <row r="11" spans="1:12" x14ac:dyDescent="0.3">
      <c r="A11" s="47" t="s">
        <v>98</v>
      </c>
      <c r="B11" s="48">
        <v>6209073</v>
      </c>
      <c r="C11" s="48">
        <v>6362662</v>
      </c>
      <c r="D11" s="48">
        <v>43642562</v>
      </c>
      <c r="E11" s="48">
        <v>43352419</v>
      </c>
      <c r="F11" s="49">
        <v>-0.66</v>
      </c>
      <c r="G11" s="13"/>
      <c r="H11" s="13"/>
      <c r="I11" s="13"/>
    </row>
    <row r="12" spans="1:12" x14ac:dyDescent="0.3">
      <c r="A12" s="50" t="s">
        <v>99</v>
      </c>
      <c r="B12" s="51">
        <v>88108</v>
      </c>
      <c r="C12" s="51">
        <v>145875</v>
      </c>
      <c r="D12" s="51">
        <v>688515</v>
      </c>
      <c r="E12" s="51">
        <v>820878</v>
      </c>
      <c r="F12" s="52">
        <v>19.22</v>
      </c>
      <c r="G12" s="13"/>
      <c r="H12" s="13"/>
      <c r="I12" s="13"/>
    </row>
    <row r="13" spans="1:12" x14ac:dyDescent="0.3">
      <c r="A13" s="47" t="s">
        <v>100</v>
      </c>
      <c r="B13" s="48">
        <v>1396091</v>
      </c>
      <c r="C13" s="48">
        <v>1160868</v>
      </c>
      <c r="D13" s="48">
        <v>8462831</v>
      </c>
      <c r="E13" s="48">
        <v>6344982</v>
      </c>
      <c r="F13" s="49">
        <v>-25.03</v>
      </c>
      <c r="G13" s="13"/>
      <c r="H13" s="13"/>
      <c r="I13" s="13"/>
    </row>
    <row r="14" spans="1:12" x14ac:dyDescent="0.3">
      <c r="A14" s="50" t="s">
        <v>101</v>
      </c>
      <c r="B14" s="51">
        <v>4138000</v>
      </c>
      <c r="C14" s="51">
        <v>3420634</v>
      </c>
      <c r="D14" s="51">
        <v>27441863</v>
      </c>
      <c r="E14" s="51">
        <v>22511983</v>
      </c>
      <c r="F14" s="52">
        <v>-17.96</v>
      </c>
      <c r="G14" s="13"/>
      <c r="H14" s="13"/>
      <c r="I14" s="13"/>
    </row>
    <row r="15" spans="1:12" x14ac:dyDescent="0.3">
      <c r="A15" s="47" t="s">
        <v>102</v>
      </c>
      <c r="B15" s="48">
        <v>802929</v>
      </c>
      <c r="C15" s="48">
        <v>777638</v>
      </c>
      <c r="D15" s="48">
        <v>5920872</v>
      </c>
      <c r="E15" s="48">
        <v>5309782</v>
      </c>
      <c r="F15" s="49">
        <v>-10.32</v>
      </c>
      <c r="G15" s="13"/>
      <c r="H15" s="13"/>
      <c r="I15" s="13"/>
    </row>
    <row r="16" spans="1:12" x14ac:dyDescent="0.3">
      <c r="A16" s="50" t="s">
        <v>103</v>
      </c>
      <c r="B16" s="51">
        <v>122957</v>
      </c>
      <c r="C16" s="51">
        <v>95411</v>
      </c>
      <c r="D16" s="51">
        <v>744712</v>
      </c>
      <c r="E16" s="51">
        <v>634452</v>
      </c>
      <c r="F16" s="52">
        <v>-14.81</v>
      </c>
      <c r="G16" s="13"/>
      <c r="H16" s="13"/>
      <c r="I16" s="13"/>
    </row>
    <row r="17" spans="1:9" x14ac:dyDescent="0.3">
      <c r="A17" s="47" t="s">
        <v>104</v>
      </c>
      <c r="B17" s="48">
        <v>289634</v>
      </c>
      <c r="C17" s="48">
        <v>170133</v>
      </c>
      <c r="D17" s="48">
        <v>1839441</v>
      </c>
      <c r="E17" s="48">
        <v>1165742</v>
      </c>
      <c r="F17" s="49">
        <v>-36.630000000000003</v>
      </c>
      <c r="G17" s="13"/>
      <c r="H17" s="13"/>
      <c r="I17" s="13"/>
    </row>
    <row r="18" spans="1:9" x14ac:dyDescent="0.3">
      <c r="A18" s="50" t="s">
        <v>105</v>
      </c>
      <c r="B18" s="51">
        <v>81709</v>
      </c>
      <c r="C18" s="51">
        <v>51351</v>
      </c>
      <c r="D18" s="51">
        <v>514378</v>
      </c>
      <c r="E18" s="51">
        <v>319871</v>
      </c>
      <c r="F18" s="52">
        <v>-37.81</v>
      </c>
      <c r="G18" s="13"/>
      <c r="H18" s="13"/>
      <c r="I18" s="13"/>
    </row>
    <row r="19" spans="1:9" x14ac:dyDescent="0.3">
      <c r="A19" s="47" t="s">
        <v>106</v>
      </c>
      <c r="B19" s="48">
        <v>74723</v>
      </c>
      <c r="C19" s="48">
        <v>60130</v>
      </c>
      <c r="D19" s="48">
        <v>433759</v>
      </c>
      <c r="E19" s="48">
        <v>441344</v>
      </c>
      <c r="F19" s="49">
        <v>1.75</v>
      </c>
      <c r="G19" s="13"/>
      <c r="H19" s="13"/>
      <c r="I19" s="13"/>
    </row>
    <row r="20" spans="1:9" x14ac:dyDescent="0.3">
      <c r="A20" s="50" t="s">
        <v>107</v>
      </c>
      <c r="B20" s="51">
        <v>167557</v>
      </c>
      <c r="C20" s="51">
        <v>97759</v>
      </c>
      <c r="D20" s="51">
        <v>1153396</v>
      </c>
      <c r="E20" s="51">
        <v>984596</v>
      </c>
      <c r="F20" s="52">
        <v>-14.64</v>
      </c>
      <c r="G20" s="13"/>
      <c r="H20" s="13"/>
      <c r="I20" s="13"/>
    </row>
    <row r="21" spans="1:9" x14ac:dyDescent="0.3">
      <c r="A21" s="47" t="s">
        <v>108</v>
      </c>
      <c r="B21" s="48">
        <v>99682</v>
      </c>
      <c r="C21" s="48">
        <v>108442</v>
      </c>
      <c r="D21" s="48">
        <v>644892</v>
      </c>
      <c r="E21" s="48">
        <v>771902</v>
      </c>
      <c r="F21" s="49">
        <v>19.690000000000001</v>
      </c>
      <c r="G21" s="13"/>
      <c r="H21" s="13"/>
      <c r="I21" s="13"/>
    </row>
    <row r="22" spans="1:9" x14ac:dyDescent="0.3">
      <c r="A22" s="50" t="s">
        <v>109</v>
      </c>
      <c r="B22" s="51">
        <v>1398642</v>
      </c>
      <c r="C22" s="51">
        <v>1306774</v>
      </c>
      <c r="D22" s="51">
        <v>9044735</v>
      </c>
      <c r="E22" s="51">
        <v>8124968</v>
      </c>
      <c r="F22" s="52">
        <v>-10.17</v>
      </c>
      <c r="G22" s="13"/>
      <c r="H22" s="13"/>
      <c r="I22" s="13"/>
    </row>
    <row r="23" spans="1:9" x14ac:dyDescent="0.3">
      <c r="A23" s="47" t="s">
        <v>110</v>
      </c>
      <c r="B23" s="48">
        <v>158710</v>
      </c>
      <c r="C23" s="48">
        <v>86905</v>
      </c>
      <c r="D23" s="48">
        <v>1203261</v>
      </c>
      <c r="E23" s="48">
        <v>582784</v>
      </c>
      <c r="F23" s="49">
        <v>-51.57</v>
      </c>
      <c r="G23" s="13"/>
      <c r="H23" s="13"/>
      <c r="I23" s="13"/>
    </row>
    <row r="24" spans="1:9" x14ac:dyDescent="0.3">
      <c r="A24" s="50" t="s">
        <v>111</v>
      </c>
      <c r="B24" s="51">
        <v>126510</v>
      </c>
      <c r="C24" s="51">
        <v>64782</v>
      </c>
      <c r="D24" s="51">
        <v>915241</v>
      </c>
      <c r="E24" s="51">
        <v>698509</v>
      </c>
      <c r="F24" s="52">
        <v>-23.68</v>
      </c>
      <c r="G24" s="13"/>
      <c r="H24" s="13"/>
      <c r="I24" s="13"/>
    </row>
    <row r="25" spans="1:9" x14ac:dyDescent="0.3">
      <c r="A25" s="47" t="s">
        <v>112</v>
      </c>
      <c r="B25" s="48">
        <v>74764</v>
      </c>
      <c r="C25" s="48">
        <v>43736</v>
      </c>
      <c r="D25" s="48">
        <v>462303</v>
      </c>
      <c r="E25" s="48">
        <v>310279</v>
      </c>
      <c r="F25" s="49">
        <v>-32.880000000000003</v>
      </c>
      <c r="G25" s="13"/>
      <c r="H25" s="13"/>
      <c r="I25" s="13"/>
    </row>
    <row r="26" spans="1:9" x14ac:dyDescent="0.3">
      <c r="A26" s="50" t="s">
        <v>113</v>
      </c>
      <c r="B26" s="51">
        <v>52504</v>
      </c>
      <c r="C26" s="51">
        <v>15889</v>
      </c>
      <c r="D26" s="51">
        <v>515035</v>
      </c>
      <c r="E26" s="51">
        <v>230047</v>
      </c>
      <c r="F26" s="52">
        <v>-55.33</v>
      </c>
      <c r="G26" s="13"/>
      <c r="H26" s="13"/>
      <c r="I26" s="13"/>
    </row>
    <row r="27" spans="1:9" x14ac:dyDescent="0.3">
      <c r="A27" s="47" t="s">
        <v>114</v>
      </c>
      <c r="B27" s="48">
        <v>175532</v>
      </c>
      <c r="C27" s="48">
        <v>128435</v>
      </c>
      <c r="D27" s="48">
        <v>1312909</v>
      </c>
      <c r="E27" s="48">
        <v>1052403</v>
      </c>
      <c r="F27" s="49">
        <v>-19.84</v>
      </c>
      <c r="G27" s="13"/>
      <c r="H27" s="13"/>
      <c r="I27" s="13"/>
    </row>
    <row r="28" spans="1:9" x14ac:dyDescent="0.3">
      <c r="A28" s="50" t="s">
        <v>115</v>
      </c>
      <c r="B28" s="51">
        <v>643379</v>
      </c>
      <c r="C28" s="51">
        <v>580175</v>
      </c>
      <c r="D28" s="51">
        <v>4085425</v>
      </c>
      <c r="E28" s="51">
        <v>3950812</v>
      </c>
      <c r="F28" s="52">
        <v>-3.29</v>
      </c>
      <c r="G28" s="13"/>
      <c r="H28" s="13"/>
      <c r="I28" s="13"/>
    </row>
    <row r="29" spans="1:9" x14ac:dyDescent="0.3">
      <c r="A29" s="47" t="s">
        <v>116</v>
      </c>
      <c r="B29" s="48">
        <v>233218</v>
      </c>
      <c r="C29" s="48">
        <v>211440</v>
      </c>
      <c r="D29" s="48">
        <v>1473524</v>
      </c>
      <c r="E29" s="48">
        <v>1322459</v>
      </c>
      <c r="F29" s="49">
        <v>-10.25</v>
      </c>
      <c r="G29" s="13"/>
      <c r="H29" s="13"/>
      <c r="I29" s="13"/>
    </row>
    <row r="30" spans="1:9" x14ac:dyDescent="0.3">
      <c r="A30" s="50" t="s">
        <v>117</v>
      </c>
      <c r="B30" s="51">
        <v>132236</v>
      </c>
      <c r="C30" s="51">
        <v>120584</v>
      </c>
      <c r="D30" s="51">
        <v>1016535</v>
      </c>
      <c r="E30" s="51">
        <v>924776</v>
      </c>
      <c r="F30" s="52">
        <v>-9.0299999999999994</v>
      </c>
      <c r="G30" s="13"/>
      <c r="H30" s="13"/>
      <c r="I30" s="13"/>
    </row>
    <row r="31" spans="1:9" x14ac:dyDescent="0.3">
      <c r="A31" s="47" t="s">
        <v>118</v>
      </c>
      <c r="B31" s="48">
        <v>113958</v>
      </c>
      <c r="C31" s="48">
        <v>100447</v>
      </c>
      <c r="D31" s="48">
        <v>1085857</v>
      </c>
      <c r="E31" s="48">
        <v>967465</v>
      </c>
      <c r="F31" s="49">
        <v>-10.9</v>
      </c>
      <c r="G31" s="13"/>
      <c r="H31" s="13"/>
      <c r="I31" s="13"/>
    </row>
    <row r="32" spans="1:9" x14ac:dyDescent="0.3">
      <c r="A32" s="50" t="s">
        <v>119</v>
      </c>
      <c r="B32" s="51">
        <v>6882073</v>
      </c>
      <c r="C32" s="51">
        <v>6396015</v>
      </c>
      <c r="D32" s="51">
        <v>45436188</v>
      </c>
      <c r="E32" s="51">
        <v>41808340</v>
      </c>
      <c r="F32" s="52">
        <v>-7.98</v>
      </c>
      <c r="G32" s="13"/>
      <c r="H32" s="13"/>
      <c r="I32" s="13"/>
    </row>
    <row r="33" spans="1:9" x14ac:dyDescent="0.3">
      <c r="A33" s="47" t="s">
        <v>120</v>
      </c>
      <c r="B33" s="48">
        <v>334527</v>
      </c>
      <c r="C33" s="48">
        <v>333782</v>
      </c>
      <c r="D33" s="48">
        <v>2233978</v>
      </c>
      <c r="E33" s="48">
        <v>2112486</v>
      </c>
      <c r="F33" s="49">
        <v>-5.44</v>
      </c>
      <c r="G33" s="13"/>
      <c r="H33" s="13"/>
      <c r="I33" s="13"/>
    </row>
    <row r="34" spans="1:9" x14ac:dyDescent="0.3">
      <c r="A34" s="50" t="s">
        <v>121</v>
      </c>
      <c r="B34" s="51">
        <v>58999</v>
      </c>
      <c r="C34" s="51">
        <v>53776</v>
      </c>
      <c r="D34" s="51">
        <v>375535</v>
      </c>
      <c r="E34" s="51">
        <v>336468</v>
      </c>
      <c r="F34" s="52">
        <v>-10.4</v>
      </c>
      <c r="G34" s="13"/>
      <c r="H34" s="13"/>
      <c r="I34" s="13"/>
    </row>
    <row r="35" spans="1:9" x14ac:dyDescent="0.3">
      <c r="A35" s="53" t="s">
        <v>122</v>
      </c>
      <c r="B35" s="54">
        <v>24305980</v>
      </c>
      <c r="C35" s="54">
        <v>22263206</v>
      </c>
      <c r="D35" s="54">
        <v>163701853</v>
      </c>
      <c r="E35" s="54">
        <v>147468502</v>
      </c>
      <c r="F35" s="55">
        <v>-9.92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3B201-2425-4CCA-923F-A7970AC4AE32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15</v>
      </c>
      <c r="E7" s="48">
        <v>17</v>
      </c>
      <c r="F7" s="49">
        <v>13.33</v>
      </c>
      <c r="G7" s="13"/>
      <c r="H7" s="13"/>
      <c r="I7" s="13"/>
    </row>
    <row r="8" spans="1:12" x14ac:dyDescent="0.3">
      <c r="A8" s="50" t="s">
        <v>95</v>
      </c>
      <c r="B8" s="51">
        <v>103601</v>
      </c>
      <c r="C8" s="51">
        <v>85551</v>
      </c>
      <c r="D8" s="51">
        <v>722700</v>
      </c>
      <c r="E8" s="51">
        <v>621835</v>
      </c>
      <c r="F8" s="52">
        <v>-13.96</v>
      </c>
      <c r="G8" s="13"/>
      <c r="H8" s="13"/>
      <c r="I8" s="13"/>
    </row>
    <row r="9" spans="1:12" x14ac:dyDescent="0.3">
      <c r="A9" s="47" t="s">
        <v>96</v>
      </c>
      <c r="B9" s="48">
        <v>35904</v>
      </c>
      <c r="C9" s="48">
        <v>35888</v>
      </c>
      <c r="D9" s="48">
        <v>210142</v>
      </c>
      <c r="E9" s="48">
        <v>241078</v>
      </c>
      <c r="F9" s="49">
        <v>14.72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5543415</v>
      </c>
      <c r="C11" s="48">
        <v>5731099</v>
      </c>
      <c r="D11" s="48">
        <v>37976639</v>
      </c>
      <c r="E11" s="48">
        <v>37814707</v>
      </c>
      <c r="F11" s="49">
        <v>-0.43</v>
      </c>
      <c r="G11" s="13"/>
      <c r="H11" s="13"/>
      <c r="I11" s="13"/>
    </row>
    <row r="12" spans="1:12" x14ac:dyDescent="0.3">
      <c r="A12" s="50" t="s">
        <v>99</v>
      </c>
      <c r="B12" s="51">
        <v>29360</v>
      </c>
      <c r="C12" s="51">
        <v>83979</v>
      </c>
      <c r="D12" s="51">
        <v>226240</v>
      </c>
      <c r="E12" s="51">
        <v>406209</v>
      </c>
      <c r="F12" s="52">
        <v>79.55</v>
      </c>
      <c r="G12" s="13"/>
      <c r="H12" s="13"/>
      <c r="I12" s="13"/>
    </row>
    <row r="13" spans="1:12" x14ac:dyDescent="0.3">
      <c r="A13" s="47" t="s">
        <v>100</v>
      </c>
      <c r="B13" s="48">
        <v>52972</v>
      </c>
      <c r="C13" s="48">
        <v>39870</v>
      </c>
      <c r="D13" s="48">
        <v>280552</v>
      </c>
      <c r="E13" s="48">
        <v>205692</v>
      </c>
      <c r="F13" s="49">
        <v>-26.68</v>
      </c>
      <c r="G13" s="13"/>
      <c r="H13" s="13"/>
      <c r="I13" s="13"/>
    </row>
    <row r="14" spans="1:12" x14ac:dyDescent="0.3">
      <c r="A14" s="50" t="s">
        <v>101</v>
      </c>
      <c r="B14" s="51">
        <v>3019021</v>
      </c>
      <c r="C14" s="51">
        <v>2502028</v>
      </c>
      <c r="D14" s="51">
        <v>20465981</v>
      </c>
      <c r="E14" s="51">
        <v>16997599</v>
      </c>
      <c r="F14" s="52">
        <v>-16.95</v>
      </c>
      <c r="G14" s="13"/>
      <c r="H14" s="13"/>
      <c r="I14" s="13"/>
    </row>
    <row r="15" spans="1:12" x14ac:dyDescent="0.3">
      <c r="A15" s="47" t="s">
        <v>102</v>
      </c>
      <c r="B15" s="48">
        <v>547619</v>
      </c>
      <c r="C15" s="48">
        <v>524895</v>
      </c>
      <c r="D15" s="48">
        <v>3966391</v>
      </c>
      <c r="E15" s="48">
        <v>3508684</v>
      </c>
      <c r="F15" s="49">
        <v>-11.54</v>
      </c>
      <c r="G15" s="13"/>
      <c r="H15" s="13"/>
      <c r="I15" s="13"/>
    </row>
    <row r="16" spans="1:12" x14ac:dyDescent="0.3">
      <c r="A16" s="50" t="s">
        <v>103</v>
      </c>
      <c r="B16" s="51">
        <v>79158</v>
      </c>
      <c r="C16" s="51">
        <v>61753</v>
      </c>
      <c r="D16" s="51">
        <v>518175</v>
      </c>
      <c r="E16" s="51">
        <v>422904</v>
      </c>
      <c r="F16" s="52">
        <v>-18.39</v>
      </c>
      <c r="G16" s="13"/>
      <c r="H16" s="13"/>
      <c r="I16" s="13"/>
    </row>
    <row r="17" spans="1:9" x14ac:dyDescent="0.3">
      <c r="A17" s="47" t="s">
        <v>104</v>
      </c>
      <c r="B17" s="48">
        <v>277629</v>
      </c>
      <c r="C17" s="48">
        <v>156645</v>
      </c>
      <c r="D17" s="48">
        <v>1719993</v>
      </c>
      <c r="E17" s="48">
        <v>1095462</v>
      </c>
      <c r="F17" s="49">
        <v>-36.31</v>
      </c>
      <c r="G17" s="13"/>
      <c r="H17" s="13"/>
      <c r="I17" s="13"/>
    </row>
    <row r="18" spans="1:9" x14ac:dyDescent="0.3">
      <c r="A18" s="50" t="s">
        <v>105</v>
      </c>
      <c r="B18" s="51">
        <v>10960</v>
      </c>
      <c r="C18" s="51">
        <v>6420</v>
      </c>
      <c r="D18" s="51">
        <v>70098</v>
      </c>
      <c r="E18" s="51">
        <v>41341</v>
      </c>
      <c r="F18" s="52">
        <v>-41.02</v>
      </c>
      <c r="G18" s="13"/>
      <c r="H18" s="13"/>
      <c r="I18" s="13"/>
    </row>
    <row r="19" spans="1:9" x14ac:dyDescent="0.3">
      <c r="A19" s="47" t="s">
        <v>106</v>
      </c>
      <c r="B19" s="48">
        <v>7790</v>
      </c>
      <c r="C19" s="48">
        <v>13263</v>
      </c>
      <c r="D19" s="48">
        <v>54761</v>
      </c>
      <c r="E19" s="48">
        <v>62772</v>
      </c>
      <c r="F19" s="49">
        <v>14.63</v>
      </c>
      <c r="G19" s="13"/>
      <c r="H19" s="13"/>
      <c r="I19" s="13"/>
    </row>
    <row r="20" spans="1:9" x14ac:dyDescent="0.3">
      <c r="A20" s="50" t="s">
        <v>107</v>
      </c>
      <c r="B20" s="51">
        <v>78569</v>
      </c>
      <c r="C20" s="51">
        <v>60970</v>
      </c>
      <c r="D20" s="51">
        <v>590081</v>
      </c>
      <c r="E20" s="51">
        <v>535432</v>
      </c>
      <c r="F20" s="52">
        <v>-9.26</v>
      </c>
      <c r="G20" s="13"/>
      <c r="H20" s="13"/>
      <c r="I20" s="13"/>
    </row>
    <row r="21" spans="1:9" x14ac:dyDescent="0.3">
      <c r="A21" s="47" t="s">
        <v>108</v>
      </c>
      <c r="B21" s="48">
        <v>55556</v>
      </c>
      <c r="C21" s="48">
        <v>53150</v>
      </c>
      <c r="D21" s="48">
        <v>333742</v>
      </c>
      <c r="E21" s="48">
        <v>353846</v>
      </c>
      <c r="F21" s="49">
        <v>6.02</v>
      </c>
      <c r="G21" s="13"/>
      <c r="H21" s="13"/>
      <c r="I21" s="13"/>
    </row>
    <row r="22" spans="1:9" x14ac:dyDescent="0.3">
      <c r="A22" s="50" t="s">
        <v>109</v>
      </c>
      <c r="B22" s="51">
        <v>1001238</v>
      </c>
      <c r="C22" s="51">
        <v>990675</v>
      </c>
      <c r="D22" s="51">
        <v>6354534</v>
      </c>
      <c r="E22" s="51">
        <v>5898198</v>
      </c>
      <c r="F22" s="52">
        <v>-7.18</v>
      </c>
      <c r="G22" s="13"/>
      <c r="H22" s="13"/>
      <c r="I22" s="13"/>
    </row>
    <row r="23" spans="1:9" x14ac:dyDescent="0.3">
      <c r="A23" s="47" t="s">
        <v>110</v>
      </c>
      <c r="B23" s="48">
        <v>116295</v>
      </c>
      <c r="C23" s="48">
        <v>40462</v>
      </c>
      <c r="D23" s="48">
        <v>906949</v>
      </c>
      <c r="E23" s="48">
        <v>335934</v>
      </c>
      <c r="F23" s="49">
        <v>-62.96</v>
      </c>
      <c r="G23" s="13"/>
      <c r="H23" s="13"/>
      <c r="I23" s="13"/>
    </row>
    <row r="24" spans="1:9" x14ac:dyDescent="0.3">
      <c r="A24" s="50" t="s">
        <v>111</v>
      </c>
      <c r="B24" s="51">
        <v>63118</v>
      </c>
      <c r="C24" s="51">
        <v>38728</v>
      </c>
      <c r="D24" s="51">
        <v>506602</v>
      </c>
      <c r="E24" s="51">
        <v>306011</v>
      </c>
      <c r="F24" s="52">
        <v>-39.6</v>
      </c>
      <c r="G24" s="13"/>
      <c r="H24" s="13"/>
      <c r="I24" s="13"/>
    </row>
    <row r="25" spans="1:9" x14ac:dyDescent="0.3">
      <c r="A25" s="47" t="s">
        <v>112</v>
      </c>
      <c r="B25" s="48">
        <v>11765</v>
      </c>
      <c r="C25" s="48">
        <v>6325</v>
      </c>
      <c r="D25" s="48">
        <v>87382</v>
      </c>
      <c r="E25" s="48">
        <v>52519</v>
      </c>
      <c r="F25" s="49">
        <v>-39.9</v>
      </c>
      <c r="G25" s="13"/>
      <c r="H25" s="13"/>
      <c r="I25" s="13"/>
    </row>
    <row r="26" spans="1:9" x14ac:dyDescent="0.3">
      <c r="A26" s="50" t="s">
        <v>113</v>
      </c>
      <c r="B26" s="51">
        <v>386</v>
      </c>
      <c r="C26" s="51">
        <v>32</v>
      </c>
      <c r="D26" s="51">
        <v>4181</v>
      </c>
      <c r="E26" s="51">
        <v>541</v>
      </c>
      <c r="F26" s="52">
        <v>-87.06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295202</v>
      </c>
      <c r="C28" s="51">
        <v>271553</v>
      </c>
      <c r="D28" s="51">
        <v>1852184</v>
      </c>
      <c r="E28" s="51">
        <v>1872334</v>
      </c>
      <c r="F28" s="52">
        <v>1.0900000000000001</v>
      </c>
      <c r="G28" s="13"/>
      <c r="H28" s="13"/>
      <c r="I28" s="13"/>
    </row>
    <row r="29" spans="1:9" x14ac:dyDescent="0.3">
      <c r="A29" s="47" t="s">
        <v>116</v>
      </c>
      <c r="B29" s="48">
        <v>15805</v>
      </c>
      <c r="C29" s="48">
        <v>16074</v>
      </c>
      <c r="D29" s="48">
        <v>100201</v>
      </c>
      <c r="E29" s="48">
        <v>135526</v>
      </c>
      <c r="F29" s="49">
        <v>35.25</v>
      </c>
      <c r="G29" s="13"/>
      <c r="H29" s="13"/>
      <c r="I29" s="13"/>
    </row>
    <row r="30" spans="1:9" x14ac:dyDescent="0.3">
      <c r="A30" s="50" t="s">
        <v>117</v>
      </c>
      <c r="B30" s="51">
        <v>79949</v>
      </c>
      <c r="C30" s="51">
        <v>79971</v>
      </c>
      <c r="D30" s="51">
        <v>596087</v>
      </c>
      <c r="E30" s="51">
        <v>501224</v>
      </c>
      <c r="F30" s="52">
        <v>-15.91</v>
      </c>
      <c r="G30" s="13"/>
      <c r="H30" s="13"/>
      <c r="I30" s="13"/>
    </row>
    <row r="31" spans="1:9" x14ac:dyDescent="0.3">
      <c r="A31" s="47" t="s">
        <v>118</v>
      </c>
      <c r="B31" s="48">
        <v>37459</v>
      </c>
      <c r="C31" s="48">
        <v>31791</v>
      </c>
      <c r="D31" s="48">
        <v>279149</v>
      </c>
      <c r="E31" s="48">
        <v>244650</v>
      </c>
      <c r="F31" s="49">
        <v>-12.36</v>
      </c>
      <c r="G31" s="13"/>
      <c r="H31" s="13"/>
      <c r="I31" s="13"/>
    </row>
    <row r="32" spans="1:9" x14ac:dyDescent="0.3">
      <c r="A32" s="50" t="s">
        <v>119</v>
      </c>
      <c r="B32" s="51">
        <v>5559561</v>
      </c>
      <c r="C32" s="51">
        <v>5280562</v>
      </c>
      <c r="D32" s="51">
        <v>36798648</v>
      </c>
      <c r="E32" s="51">
        <v>34569407</v>
      </c>
      <c r="F32" s="52">
        <v>-6.06</v>
      </c>
      <c r="G32" s="13"/>
      <c r="H32" s="13"/>
      <c r="I32" s="13"/>
    </row>
    <row r="33" spans="1:9" x14ac:dyDescent="0.3">
      <c r="A33" s="47" t="s">
        <v>120</v>
      </c>
      <c r="B33" s="48">
        <v>230891</v>
      </c>
      <c r="C33" s="48">
        <v>234983</v>
      </c>
      <c r="D33" s="48">
        <v>1537975</v>
      </c>
      <c r="E33" s="48">
        <v>1483709</v>
      </c>
      <c r="F33" s="49">
        <v>-3.53</v>
      </c>
      <c r="G33" s="13"/>
      <c r="H33" s="13"/>
      <c r="I33" s="13"/>
    </row>
    <row r="34" spans="1:9" x14ac:dyDescent="0.3">
      <c r="A34" s="50" t="s">
        <v>121</v>
      </c>
      <c r="B34" s="51">
        <v>29076</v>
      </c>
      <c r="C34" s="51">
        <v>24995</v>
      </c>
      <c r="D34" s="51">
        <v>190616</v>
      </c>
      <c r="E34" s="51">
        <v>172658</v>
      </c>
      <c r="F34" s="52">
        <v>-9.42</v>
      </c>
      <c r="G34" s="13"/>
      <c r="H34" s="13"/>
      <c r="I34" s="13"/>
    </row>
    <row r="35" spans="1:9" x14ac:dyDescent="0.3">
      <c r="A35" s="53" t="s">
        <v>122</v>
      </c>
      <c r="B35" s="54">
        <v>17282299</v>
      </c>
      <c r="C35" s="54">
        <v>16371662</v>
      </c>
      <c r="D35" s="54">
        <v>116350018</v>
      </c>
      <c r="E35" s="54">
        <v>107880289</v>
      </c>
      <c r="F35" s="55">
        <v>-7.28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B24B8-96C7-4F89-AF41-845DC8777BA9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131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5147</v>
      </c>
      <c r="C7" s="48">
        <v>4916</v>
      </c>
      <c r="D7" s="48">
        <v>22327</v>
      </c>
      <c r="E7" s="48">
        <v>19920</v>
      </c>
      <c r="F7" s="49">
        <v>-10.78</v>
      </c>
      <c r="G7" s="13"/>
      <c r="H7" s="13"/>
      <c r="I7" s="13"/>
    </row>
    <row r="8" spans="1:12" x14ac:dyDescent="0.3">
      <c r="A8" s="50" t="s">
        <v>95</v>
      </c>
      <c r="B8" s="51">
        <v>25</v>
      </c>
      <c r="C8" s="51">
        <v>9</v>
      </c>
      <c r="D8" s="51">
        <v>531</v>
      </c>
      <c r="E8" s="51">
        <v>94</v>
      </c>
      <c r="F8" s="52">
        <v>-82.23</v>
      </c>
      <c r="G8" s="13"/>
      <c r="H8" s="13"/>
      <c r="I8" s="13"/>
    </row>
    <row r="9" spans="1:12" x14ac:dyDescent="0.3">
      <c r="A9" s="47" t="s">
        <v>96</v>
      </c>
      <c r="B9" s="48">
        <v>393</v>
      </c>
      <c r="C9" s="48">
        <v>439</v>
      </c>
      <c r="D9" s="48">
        <v>1677</v>
      </c>
      <c r="E9" s="48">
        <v>2056</v>
      </c>
      <c r="F9" s="49">
        <v>22.62</v>
      </c>
      <c r="G9" s="13"/>
      <c r="H9" s="13"/>
      <c r="I9" s="13"/>
    </row>
    <row r="10" spans="1:12" x14ac:dyDescent="0.3">
      <c r="A10" s="50" t="s">
        <v>97</v>
      </c>
      <c r="B10" s="51">
        <v>1837</v>
      </c>
      <c r="C10" s="51">
        <v>2005</v>
      </c>
      <c r="D10" s="51">
        <v>9018</v>
      </c>
      <c r="E10" s="51">
        <v>13148</v>
      </c>
      <c r="F10" s="52">
        <v>45.8</v>
      </c>
      <c r="G10" s="13"/>
      <c r="H10" s="13"/>
      <c r="I10" s="13"/>
    </row>
    <row r="11" spans="1:12" x14ac:dyDescent="0.3">
      <c r="A11" s="47" t="s">
        <v>98</v>
      </c>
      <c r="B11" s="48">
        <v>86</v>
      </c>
      <c r="C11" s="48">
        <v>65</v>
      </c>
      <c r="D11" s="48">
        <v>366</v>
      </c>
      <c r="E11" s="48">
        <v>334</v>
      </c>
      <c r="F11" s="49">
        <v>-8.64</v>
      </c>
      <c r="G11" s="13"/>
      <c r="H11" s="13"/>
      <c r="I11" s="13"/>
    </row>
    <row r="12" spans="1:12" x14ac:dyDescent="0.3">
      <c r="A12" s="50" t="s">
        <v>99</v>
      </c>
      <c r="B12" s="51">
        <v>1710</v>
      </c>
      <c r="C12" s="51">
        <v>1831</v>
      </c>
      <c r="D12" s="51">
        <v>8891</v>
      </c>
      <c r="E12" s="51">
        <v>9867</v>
      </c>
      <c r="F12" s="52">
        <v>10.98</v>
      </c>
      <c r="G12" s="13"/>
      <c r="H12" s="13"/>
      <c r="I12" s="13"/>
    </row>
    <row r="13" spans="1:12" x14ac:dyDescent="0.3">
      <c r="A13" s="47" t="s">
        <v>100</v>
      </c>
      <c r="B13" s="48">
        <v>300</v>
      </c>
      <c r="C13" s="48">
        <v>267</v>
      </c>
      <c r="D13" s="48">
        <v>1583</v>
      </c>
      <c r="E13" s="48">
        <v>1420</v>
      </c>
      <c r="F13" s="49">
        <v>-10.33</v>
      </c>
      <c r="G13" s="13"/>
      <c r="H13" s="13"/>
      <c r="I13" s="13"/>
    </row>
    <row r="14" spans="1:12" x14ac:dyDescent="0.3">
      <c r="A14" s="50" t="s">
        <v>101</v>
      </c>
      <c r="B14" s="51">
        <v>651</v>
      </c>
      <c r="C14" s="51">
        <v>277</v>
      </c>
      <c r="D14" s="51">
        <v>2931</v>
      </c>
      <c r="E14" s="51">
        <v>1581</v>
      </c>
      <c r="F14" s="52">
        <v>-46.07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150</v>
      </c>
      <c r="C16" s="51">
        <v>70</v>
      </c>
      <c r="D16" s="51">
        <v>385</v>
      </c>
      <c r="E16" s="51">
        <v>226</v>
      </c>
      <c r="F16" s="52">
        <v>-41.39</v>
      </c>
      <c r="G16" s="13"/>
      <c r="H16" s="13"/>
      <c r="I16" s="13"/>
    </row>
    <row r="17" spans="1:9" x14ac:dyDescent="0.3">
      <c r="A17" s="47" t="s">
        <v>104</v>
      </c>
      <c r="B17" s="48">
        <v>412</v>
      </c>
      <c r="C17" s="48">
        <v>340</v>
      </c>
      <c r="D17" s="48">
        <v>2175</v>
      </c>
      <c r="E17" s="48">
        <v>2106</v>
      </c>
      <c r="F17" s="49">
        <v>-3.17</v>
      </c>
      <c r="G17" s="13"/>
      <c r="H17" s="13"/>
      <c r="I17" s="13"/>
    </row>
    <row r="18" spans="1:9" x14ac:dyDescent="0.3">
      <c r="A18" s="50" t="s">
        <v>105</v>
      </c>
      <c r="B18" s="51">
        <v>4</v>
      </c>
      <c r="C18" s="51">
        <v>11</v>
      </c>
      <c r="D18" s="51">
        <v>5</v>
      </c>
      <c r="E18" s="51">
        <v>17</v>
      </c>
      <c r="F18" s="52">
        <v>225.21</v>
      </c>
      <c r="G18" s="13"/>
      <c r="H18" s="13"/>
      <c r="I18" s="13"/>
    </row>
    <row r="19" spans="1:9" x14ac:dyDescent="0.3">
      <c r="A19" s="47" t="s">
        <v>106</v>
      </c>
      <c r="B19" s="48">
        <v>18</v>
      </c>
      <c r="C19" s="48">
        <v>13</v>
      </c>
      <c r="D19" s="48">
        <v>91</v>
      </c>
      <c r="E19" s="48">
        <v>99</v>
      </c>
      <c r="F19" s="49">
        <v>8.98</v>
      </c>
      <c r="G19" s="13"/>
      <c r="H19" s="13"/>
      <c r="I19" s="13"/>
    </row>
    <row r="20" spans="1:9" x14ac:dyDescent="0.3">
      <c r="A20" s="50" t="s">
        <v>107</v>
      </c>
      <c r="B20" s="51">
        <v>357</v>
      </c>
      <c r="C20" s="51">
        <v>712</v>
      </c>
      <c r="D20" s="51">
        <v>3674</v>
      </c>
      <c r="E20" s="51">
        <v>7571</v>
      </c>
      <c r="F20" s="52">
        <v>106.1</v>
      </c>
      <c r="G20" s="13"/>
      <c r="H20" s="13"/>
      <c r="I20" s="13"/>
    </row>
    <row r="21" spans="1:9" x14ac:dyDescent="0.3">
      <c r="A21" s="47" t="s">
        <v>108</v>
      </c>
      <c r="B21" s="48">
        <v>21</v>
      </c>
      <c r="C21" s="48">
        <v>12</v>
      </c>
      <c r="D21" s="48">
        <v>148</v>
      </c>
      <c r="E21" s="48">
        <v>108</v>
      </c>
      <c r="F21" s="49">
        <v>-26.73</v>
      </c>
      <c r="G21" s="13"/>
      <c r="H21" s="13"/>
      <c r="I21" s="13"/>
    </row>
    <row r="22" spans="1:9" x14ac:dyDescent="0.3">
      <c r="A22" s="50" t="s">
        <v>109</v>
      </c>
      <c r="B22" s="51">
        <v>92</v>
      </c>
      <c r="C22" s="51">
        <v>298</v>
      </c>
      <c r="D22" s="51">
        <v>746</v>
      </c>
      <c r="E22" s="51">
        <v>1004</v>
      </c>
      <c r="F22" s="52">
        <v>34.56</v>
      </c>
      <c r="G22" s="13"/>
      <c r="H22" s="13"/>
      <c r="I22" s="13"/>
    </row>
    <row r="23" spans="1:9" x14ac:dyDescent="0.3">
      <c r="A23" s="47" t="s">
        <v>110</v>
      </c>
      <c r="B23" s="48">
        <v>66</v>
      </c>
      <c r="C23" s="48">
        <v>28</v>
      </c>
      <c r="D23" s="48">
        <v>370</v>
      </c>
      <c r="E23" s="48">
        <v>185</v>
      </c>
      <c r="F23" s="49">
        <v>-50.08</v>
      </c>
      <c r="G23" s="13"/>
      <c r="H23" s="13"/>
      <c r="I23" s="13"/>
    </row>
    <row r="24" spans="1:9" x14ac:dyDescent="0.3">
      <c r="A24" s="50" t="s">
        <v>111</v>
      </c>
      <c r="B24" s="51">
        <v>142</v>
      </c>
      <c r="C24" s="51">
        <v>132</v>
      </c>
      <c r="D24" s="51">
        <v>993</v>
      </c>
      <c r="E24" s="51">
        <v>1063</v>
      </c>
      <c r="F24" s="52">
        <v>7.12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83</v>
      </c>
      <c r="C26" s="51">
        <v>128</v>
      </c>
      <c r="D26" s="51">
        <v>406</v>
      </c>
      <c r="E26" s="51">
        <v>494</v>
      </c>
      <c r="F26" s="52">
        <v>21.57</v>
      </c>
      <c r="G26" s="13"/>
      <c r="H26" s="13"/>
      <c r="I26" s="13"/>
    </row>
    <row r="27" spans="1:9" x14ac:dyDescent="0.3">
      <c r="A27" s="47" t="s">
        <v>114</v>
      </c>
      <c r="B27" s="48">
        <v>1738</v>
      </c>
      <c r="C27" s="48">
        <v>1400</v>
      </c>
      <c r="D27" s="48">
        <v>15147</v>
      </c>
      <c r="E27" s="48">
        <v>12874</v>
      </c>
      <c r="F27" s="49">
        <v>-15.01</v>
      </c>
      <c r="G27" s="13"/>
      <c r="H27" s="13"/>
      <c r="I27" s="13"/>
    </row>
    <row r="28" spans="1:9" x14ac:dyDescent="0.3">
      <c r="A28" s="50" t="s">
        <v>115</v>
      </c>
      <c r="B28" s="51">
        <v>344</v>
      </c>
      <c r="C28" s="51">
        <v>649</v>
      </c>
      <c r="D28" s="51">
        <v>3158</v>
      </c>
      <c r="E28" s="51">
        <v>3747</v>
      </c>
      <c r="F28" s="52">
        <v>18.66</v>
      </c>
      <c r="G28" s="13"/>
      <c r="H28" s="13"/>
      <c r="I28" s="13"/>
    </row>
    <row r="29" spans="1:9" x14ac:dyDescent="0.3">
      <c r="A29" s="47" t="s">
        <v>116</v>
      </c>
      <c r="B29" s="48">
        <v>255</v>
      </c>
      <c r="C29" s="48">
        <v>527</v>
      </c>
      <c r="D29" s="48">
        <v>2175</v>
      </c>
      <c r="E29" s="48">
        <v>3321</v>
      </c>
      <c r="F29" s="49">
        <v>52.69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327</v>
      </c>
      <c r="C31" s="48">
        <v>251</v>
      </c>
      <c r="D31" s="48">
        <v>1959</v>
      </c>
      <c r="E31" s="48">
        <v>919</v>
      </c>
      <c r="F31" s="49">
        <v>-53.1</v>
      </c>
      <c r="G31" s="13"/>
      <c r="H31" s="13"/>
      <c r="I31" s="13"/>
    </row>
    <row r="32" spans="1:9" x14ac:dyDescent="0.3">
      <c r="A32" s="50" t="s">
        <v>119</v>
      </c>
      <c r="B32" s="51">
        <v>109</v>
      </c>
      <c r="C32" s="51">
        <v>93</v>
      </c>
      <c r="D32" s="51">
        <v>1170</v>
      </c>
      <c r="E32" s="51">
        <v>1121</v>
      </c>
      <c r="F32" s="52">
        <v>-4.22</v>
      </c>
      <c r="G32" s="13"/>
      <c r="H32" s="13"/>
      <c r="I32" s="13"/>
    </row>
    <row r="33" spans="1:9" x14ac:dyDescent="0.3">
      <c r="A33" s="47" t="s">
        <v>120</v>
      </c>
      <c r="B33" s="48">
        <v>7331</v>
      </c>
      <c r="C33" s="48">
        <v>3715</v>
      </c>
      <c r="D33" s="48">
        <v>36626</v>
      </c>
      <c r="E33" s="48">
        <v>19930</v>
      </c>
      <c r="F33" s="49">
        <v>-45.59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21597</v>
      </c>
      <c r="C35" s="54">
        <v>18187</v>
      </c>
      <c r="D35" s="54">
        <v>116552</v>
      </c>
      <c r="E35" s="54">
        <v>103206</v>
      </c>
      <c r="F35" s="55">
        <v>-11.45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D1FD6-EE48-4535-A9A7-8A70CDCBB04B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132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3927</v>
      </c>
      <c r="C7" s="48">
        <v>3533</v>
      </c>
      <c r="D7" s="48">
        <v>31919</v>
      </c>
      <c r="E7" s="48">
        <v>26001</v>
      </c>
      <c r="F7" s="49">
        <v>-18.54</v>
      </c>
      <c r="G7" s="13"/>
      <c r="H7" s="13"/>
      <c r="I7" s="13"/>
    </row>
    <row r="8" spans="1:12" x14ac:dyDescent="0.3">
      <c r="A8" s="50" t="s">
        <v>95</v>
      </c>
      <c r="B8" s="51">
        <v>2913</v>
      </c>
      <c r="C8" s="51">
        <v>1184</v>
      </c>
      <c r="D8" s="51">
        <v>12198</v>
      </c>
      <c r="E8" s="51">
        <v>8848</v>
      </c>
      <c r="F8" s="52">
        <v>-27.46</v>
      </c>
      <c r="G8" s="13"/>
      <c r="H8" s="13"/>
      <c r="I8" s="13"/>
    </row>
    <row r="9" spans="1:12" x14ac:dyDescent="0.3">
      <c r="A9" s="47" t="s">
        <v>96</v>
      </c>
      <c r="B9" s="48">
        <v>10824</v>
      </c>
      <c r="C9" s="48">
        <v>3101</v>
      </c>
      <c r="D9" s="48">
        <v>42613</v>
      </c>
      <c r="E9" s="48">
        <v>23782</v>
      </c>
      <c r="F9" s="49">
        <v>-44.19</v>
      </c>
      <c r="G9" s="13"/>
      <c r="H9" s="13"/>
      <c r="I9" s="13"/>
    </row>
    <row r="10" spans="1:12" x14ac:dyDescent="0.3">
      <c r="A10" s="50" t="s">
        <v>97</v>
      </c>
      <c r="B10" s="51">
        <v>4772</v>
      </c>
      <c r="C10" s="51">
        <v>5301</v>
      </c>
      <c r="D10" s="51">
        <v>27900</v>
      </c>
      <c r="E10" s="51">
        <v>32122</v>
      </c>
      <c r="F10" s="52">
        <v>15.13</v>
      </c>
      <c r="G10" s="13"/>
      <c r="H10" s="13"/>
      <c r="I10" s="13"/>
    </row>
    <row r="11" spans="1:12" x14ac:dyDescent="0.3">
      <c r="A11" s="47" t="s">
        <v>98</v>
      </c>
      <c r="B11" s="48">
        <v>205587</v>
      </c>
      <c r="C11" s="48">
        <v>131156</v>
      </c>
      <c r="D11" s="48">
        <v>1492232</v>
      </c>
      <c r="E11" s="48">
        <v>1111637</v>
      </c>
      <c r="F11" s="49">
        <v>-25.51</v>
      </c>
      <c r="G11" s="13"/>
      <c r="H11" s="13"/>
      <c r="I11" s="13"/>
    </row>
    <row r="12" spans="1:12" x14ac:dyDescent="0.3">
      <c r="A12" s="50" t="s">
        <v>99</v>
      </c>
      <c r="B12" s="51">
        <v>10007</v>
      </c>
      <c r="C12" s="51">
        <v>8005</v>
      </c>
      <c r="D12" s="51">
        <v>49367</v>
      </c>
      <c r="E12" s="51">
        <v>39238</v>
      </c>
      <c r="F12" s="52">
        <v>-20.52</v>
      </c>
      <c r="G12" s="13"/>
      <c r="H12" s="13"/>
      <c r="I12" s="13"/>
    </row>
    <row r="13" spans="1:12" x14ac:dyDescent="0.3">
      <c r="A13" s="47" t="s">
        <v>100</v>
      </c>
      <c r="B13" s="48">
        <v>43793</v>
      </c>
      <c r="C13" s="48">
        <v>3237</v>
      </c>
      <c r="D13" s="48">
        <v>168179</v>
      </c>
      <c r="E13" s="48">
        <v>22859</v>
      </c>
      <c r="F13" s="49">
        <v>-86.41</v>
      </c>
      <c r="G13" s="13"/>
      <c r="H13" s="13"/>
      <c r="I13" s="13"/>
    </row>
    <row r="14" spans="1:12" x14ac:dyDescent="0.3">
      <c r="A14" s="50" t="s">
        <v>101</v>
      </c>
      <c r="B14" s="51">
        <v>173789</v>
      </c>
      <c r="C14" s="51">
        <v>75344</v>
      </c>
      <c r="D14" s="51">
        <v>1014146</v>
      </c>
      <c r="E14" s="51">
        <v>561397</v>
      </c>
      <c r="F14" s="52">
        <v>-44.64</v>
      </c>
      <c r="G14" s="13"/>
      <c r="H14" s="13"/>
      <c r="I14" s="13"/>
    </row>
    <row r="15" spans="1:12" x14ac:dyDescent="0.3">
      <c r="A15" s="47" t="s">
        <v>102</v>
      </c>
      <c r="B15" s="48">
        <v>9614</v>
      </c>
      <c r="C15" s="48">
        <v>9234</v>
      </c>
      <c r="D15" s="48">
        <v>67296</v>
      </c>
      <c r="E15" s="48">
        <v>63739</v>
      </c>
      <c r="F15" s="49">
        <v>-5.29</v>
      </c>
      <c r="G15" s="13"/>
      <c r="H15" s="13"/>
      <c r="I15" s="13"/>
    </row>
    <row r="16" spans="1:12" x14ac:dyDescent="0.3">
      <c r="A16" s="50" t="s">
        <v>103</v>
      </c>
      <c r="B16" s="51">
        <v>18491</v>
      </c>
      <c r="C16" s="51">
        <v>40828</v>
      </c>
      <c r="D16" s="51">
        <v>103593</v>
      </c>
      <c r="E16" s="51">
        <v>124891</v>
      </c>
      <c r="F16" s="52">
        <v>20.56</v>
      </c>
      <c r="G16" s="13"/>
      <c r="H16" s="13"/>
      <c r="I16" s="13"/>
    </row>
    <row r="17" spans="1:9" x14ac:dyDescent="0.3">
      <c r="A17" s="47" t="s">
        <v>104</v>
      </c>
      <c r="B17" s="48">
        <v>2433</v>
      </c>
      <c r="C17" s="48">
        <v>3147</v>
      </c>
      <c r="D17" s="48">
        <v>11340</v>
      </c>
      <c r="E17" s="48">
        <v>17659</v>
      </c>
      <c r="F17" s="49">
        <v>55.72</v>
      </c>
      <c r="G17" s="13"/>
      <c r="H17" s="13"/>
      <c r="I17" s="13"/>
    </row>
    <row r="18" spans="1:9" x14ac:dyDescent="0.3">
      <c r="A18" s="50" t="s">
        <v>105</v>
      </c>
      <c r="B18" s="51">
        <v>59163</v>
      </c>
      <c r="C18" s="51">
        <v>46058</v>
      </c>
      <c r="D18" s="51">
        <v>472424</v>
      </c>
      <c r="E18" s="51">
        <v>372641</v>
      </c>
      <c r="F18" s="52">
        <v>-21.12</v>
      </c>
      <c r="G18" s="13"/>
      <c r="H18" s="13"/>
      <c r="I18" s="13"/>
    </row>
    <row r="19" spans="1:9" x14ac:dyDescent="0.3">
      <c r="A19" s="47" t="s">
        <v>106</v>
      </c>
      <c r="B19" s="48">
        <v>1240</v>
      </c>
      <c r="C19" s="48">
        <v>1375</v>
      </c>
      <c r="D19" s="48">
        <v>6223</v>
      </c>
      <c r="E19" s="48">
        <v>7117</v>
      </c>
      <c r="F19" s="49">
        <v>14.37</v>
      </c>
      <c r="G19" s="13"/>
      <c r="H19" s="13"/>
      <c r="I19" s="13"/>
    </row>
    <row r="20" spans="1:9" x14ac:dyDescent="0.3">
      <c r="A20" s="50" t="s">
        <v>107</v>
      </c>
      <c r="B20" s="51">
        <v>1373</v>
      </c>
      <c r="C20" s="51">
        <v>0</v>
      </c>
      <c r="D20" s="51">
        <v>10523</v>
      </c>
      <c r="E20" s="51">
        <v>0</v>
      </c>
      <c r="F20" s="52">
        <v>-100</v>
      </c>
      <c r="G20" s="13"/>
      <c r="H20" s="13"/>
      <c r="I20" s="13"/>
    </row>
    <row r="21" spans="1:9" x14ac:dyDescent="0.3">
      <c r="A21" s="47" t="s">
        <v>108</v>
      </c>
      <c r="B21" s="48">
        <v>18324</v>
      </c>
      <c r="C21" s="48">
        <v>13433</v>
      </c>
      <c r="D21" s="48">
        <v>130246</v>
      </c>
      <c r="E21" s="48">
        <v>85436</v>
      </c>
      <c r="F21" s="49">
        <v>-34.4</v>
      </c>
      <c r="G21" s="13"/>
      <c r="H21" s="13"/>
      <c r="I21" s="13"/>
    </row>
    <row r="22" spans="1:9" x14ac:dyDescent="0.3">
      <c r="A22" s="50" t="s">
        <v>109</v>
      </c>
      <c r="B22" s="51">
        <v>197724</v>
      </c>
      <c r="C22" s="51">
        <v>176266</v>
      </c>
      <c r="D22" s="51">
        <v>1420454</v>
      </c>
      <c r="E22" s="51">
        <v>1424250</v>
      </c>
      <c r="F22" s="52">
        <v>0.27</v>
      </c>
      <c r="G22" s="13"/>
      <c r="H22" s="13"/>
      <c r="I22" s="13"/>
    </row>
    <row r="23" spans="1:9" x14ac:dyDescent="0.3">
      <c r="A23" s="47" t="s">
        <v>110</v>
      </c>
      <c r="B23" s="48">
        <v>10219</v>
      </c>
      <c r="C23" s="48">
        <v>4766</v>
      </c>
      <c r="D23" s="48">
        <v>61838</v>
      </c>
      <c r="E23" s="48">
        <v>40368</v>
      </c>
      <c r="F23" s="49">
        <v>-34.72</v>
      </c>
      <c r="G23" s="13"/>
      <c r="H23" s="13"/>
      <c r="I23" s="13"/>
    </row>
    <row r="24" spans="1:9" x14ac:dyDescent="0.3">
      <c r="A24" s="50" t="s">
        <v>111</v>
      </c>
      <c r="B24" s="51">
        <v>2708</v>
      </c>
      <c r="C24" s="51">
        <v>1683</v>
      </c>
      <c r="D24" s="51">
        <v>18839</v>
      </c>
      <c r="E24" s="51">
        <v>16599</v>
      </c>
      <c r="F24" s="52">
        <v>-11.89</v>
      </c>
      <c r="G24" s="13"/>
      <c r="H24" s="13"/>
      <c r="I24" s="13"/>
    </row>
    <row r="25" spans="1:9" x14ac:dyDescent="0.3">
      <c r="A25" s="47" t="s">
        <v>112</v>
      </c>
      <c r="B25" s="48">
        <v>682</v>
      </c>
      <c r="C25" s="48">
        <v>899</v>
      </c>
      <c r="D25" s="48">
        <v>2264</v>
      </c>
      <c r="E25" s="48">
        <v>2305</v>
      </c>
      <c r="F25" s="49">
        <v>1.81</v>
      </c>
      <c r="G25" s="13"/>
      <c r="H25" s="13"/>
      <c r="I25" s="13"/>
    </row>
    <row r="26" spans="1:9" x14ac:dyDescent="0.3">
      <c r="A26" s="50" t="s">
        <v>113</v>
      </c>
      <c r="B26" s="51">
        <v>4195</v>
      </c>
      <c r="C26" s="51">
        <v>785</v>
      </c>
      <c r="D26" s="51">
        <v>19183</v>
      </c>
      <c r="E26" s="51">
        <v>9592</v>
      </c>
      <c r="F26" s="52">
        <v>-50</v>
      </c>
      <c r="G26" s="13"/>
      <c r="H26" s="13"/>
      <c r="I26" s="13"/>
    </row>
    <row r="27" spans="1:9" x14ac:dyDescent="0.3">
      <c r="A27" s="47" t="s">
        <v>114</v>
      </c>
      <c r="B27" s="48">
        <v>2223</v>
      </c>
      <c r="C27" s="48">
        <v>1644</v>
      </c>
      <c r="D27" s="48">
        <v>14106</v>
      </c>
      <c r="E27" s="48">
        <v>11917</v>
      </c>
      <c r="F27" s="49">
        <v>-15.52</v>
      </c>
      <c r="G27" s="13"/>
      <c r="H27" s="13"/>
      <c r="I27" s="13"/>
    </row>
    <row r="28" spans="1:9" x14ac:dyDescent="0.3">
      <c r="A28" s="50" t="s">
        <v>115</v>
      </c>
      <c r="B28" s="51">
        <v>47161</v>
      </c>
      <c r="C28" s="51">
        <v>42833</v>
      </c>
      <c r="D28" s="51">
        <v>367267</v>
      </c>
      <c r="E28" s="51">
        <v>314057</v>
      </c>
      <c r="F28" s="52">
        <v>-14.49</v>
      </c>
      <c r="G28" s="13"/>
      <c r="H28" s="13"/>
      <c r="I28" s="13"/>
    </row>
    <row r="29" spans="1:9" x14ac:dyDescent="0.3">
      <c r="A29" s="47" t="s">
        <v>116</v>
      </c>
      <c r="B29" s="48">
        <v>2588</v>
      </c>
      <c r="C29" s="48">
        <v>1984</v>
      </c>
      <c r="D29" s="48">
        <v>14190</v>
      </c>
      <c r="E29" s="48">
        <v>14028</v>
      </c>
      <c r="F29" s="49">
        <v>-1.1399999999999999</v>
      </c>
      <c r="G29" s="13"/>
      <c r="H29" s="13"/>
      <c r="I29" s="13"/>
    </row>
    <row r="30" spans="1:9" x14ac:dyDescent="0.3">
      <c r="A30" s="50" t="s">
        <v>117</v>
      </c>
      <c r="B30" s="51">
        <v>1526</v>
      </c>
      <c r="C30" s="51">
        <v>0</v>
      </c>
      <c r="D30" s="51">
        <v>16024</v>
      </c>
      <c r="E30" s="51">
        <v>1333</v>
      </c>
      <c r="F30" s="52">
        <v>-91.68</v>
      </c>
      <c r="G30" s="13"/>
      <c r="H30" s="13"/>
      <c r="I30" s="13"/>
    </row>
    <row r="31" spans="1:9" x14ac:dyDescent="0.3">
      <c r="A31" s="47" t="s">
        <v>118</v>
      </c>
      <c r="B31" s="48">
        <v>9201</v>
      </c>
      <c r="C31" s="48">
        <v>3535</v>
      </c>
      <c r="D31" s="48">
        <v>43666</v>
      </c>
      <c r="E31" s="48">
        <v>39557</v>
      </c>
      <c r="F31" s="49">
        <v>-9.41</v>
      </c>
      <c r="G31" s="13"/>
      <c r="H31" s="13"/>
      <c r="I31" s="13"/>
    </row>
    <row r="32" spans="1:9" x14ac:dyDescent="0.3">
      <c r="A32" s="50" t="s">
        <v>119</v>
      </c>
      <c r="B32" s="51">
        <v>28194</v>
      </c>
      <c r="C32" s="51">
        <v>21635</v>
      </c>
      <c r="D32" s="51">
        <v>193330</v>
      </c>
      <c r="E32" s="51">
        <v>175389</v>
      </c>
      <c r="F32" s="52">
        <v>-9.2799999999999994</v>
      </c>
      <c r="G32" s="13"/>
      <c r="H32" s="13"/>
      <c r="I32" s="13"/>
    </row>
    <row r="33" spans="1:9" x14ac:dyDescent="0.3">
      <c r="A33" s="47" t="s">
        <v>120</v>
      </c>
      <c r="B33" s="48">
        <v>11742</v>
      </c>
      <c r="C33" s="48">
        <v>8996</v>
      </c>
      <c r="D33" s="48">
        <v>85697</v>
      </c>
      <c r="E33" s="48">
        <v>70346</v>
      </c>
      <c r="F33" s="49">
        <v>-17.91</v>
      </c>
      <c r="G33" s="13"/>
      <c r="H33" s="13"/>
      <c r="I33" s="13"/>
    </row>
    <row r="34" spans="1:9" x14ac:dyDescent="0.3">
      <c r="A34" s="50" t="s">
        <v>121</v>
      </c>
      <c r="B34" s="51">
        <v>338</v>
      </c>
      <c r="C34" s="51">
        <v>380</v>
      </c>
      <c r="D34" s="51">
        <v>3429</v>
      </c>
      <c r="E34" s="51">
        <v>2767</v>
      </c>
      <c r="F34" s="52">
        <v>-19.309999999999999</v>
      </c>
      <c r="G34" s="13"/>
      <c r="H34" s="13"/>
      <c r="I34" s="13"/>
    </row>
    <row r="35" spans="1:9" x14ac:dyDescent="0.3">
      <c r="A35" s="53" t="s">
        <v>122</v>
      </c>
      <c r="B35" s="54">
        <v>884751</v>
      </c>
      <c r="C35" s="54">
        <v>610342</v>
      </c>
      <c r="D35" s="54">
        <v>5900486</v>
      </c>
      <c r="E35" s="54">
        <v>4619875</v>
      </c>
      <c r="F35" s="55">
        <v>-21.7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AB892-FB28-4AD2-A21F-E6AF65412119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133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3241</v>
      </c>
      <c r="C7" s="48">
        <v>3009</v>
      </c>
      <c r="D7" s="48">
        <v>18461</v>
      </c>
      <c r="E7" s="48">
        <v>16144</v>
      </c>
      <c r="F7" s="49">
        <v>-12.55</v>
      </c>
      <c r="G7" s="13"/>
      <c r="H7" s="13"/>
      <c r="I7" s="13"/>
    </row>
    <row r="8" spans="1:12" x14ac:dyDescent="0.3">
      <c r="A8" s="50" t="s">
        <v>95</v>
      </c>
      <c r="B8" s="51">
        <v>193</v>
      </c>
      <c r="C8" s="51">
        <v>111</v>
      </c>
      <c r="D8" s="51">
        <v>1809</v>
      </c>
      <c r="E8" s="51">
        <v>283</v>
      </c>
      <c r="F8" s="52">
        <v>-84.36</v>
      </c>
      <c r="G8" s="13"/>
      <c r="H8" s="13"/>
      <c r="I8" s="13"/>
    </row>
    <row r="9" spans="1:12" x14ac:dyDescent="0.3">
      <c r="A9" s="47" t="s">
        <v>96</v>
      </c>
      <c r="B9" s="48">
        <v>6384</v>
      </c>
      <c r="C9" s="48">
        <v>1795</v>
      </c>
      <c r="D9" s="48">
        <v>21619</v>
      </c>
      <c r="E9" s="48">
        <v>13729</v>
      </c>
      <c r="F9" s="49">
        <v>-36.5</v>
      </c>
      <c r="G9" s="13"/>
      <c r="H9" s="13"/>
      <c r="I9" s="13"/>
    </row>
    <row r="10" spans="1:12" x14ac:dyDescent="0.3">
      <c r="A10" s="50" t="s">
        <v>97</v>
      </c>
      <c r="B10" s="51">
        <v>653</v>
      </c>
      <c r="C10" s="51">
        <v>1927</v>
      </c>
      <c r="D10" s="51">
        <v>5992</v>
      </c>
      <c r="E10" s="51">
        <v>10840</v>
      </c>
      <c r="F10" s="52">
        <v>80.91</v>
      </c>
      <c r="G10" s="13"/>
      <c r="H10" s="13"/>
      <c r="I10" s="13"/>
    </row>
    <row r="11" spans="1:12" x14ac:dyDescent="0.3">
      <c r="A11" s="47" t="s">
        <v>98</v>
      </c>
      <c r="B11" s="48">
        <v>185071</v>
      </c>
      <c r="C11" s="48">
        <v>118784</v>
      </c>
      <c r="D11" s="48">
        <v>1369632</v>
      </c>
      <c r="E11" s="48">
        <v>1019324</v>
      </c>
      <c r="F11" s="49">
        <v>-25.58</v>
      </c>
      <c r="G11" s="13"/>
      <c r="H11" s="13"/>
      <c r="I11" s="13"/>
    </row>
    <row r="12" spans="1:12" x14ac:dyDescent="0.3">
      <c r="A12" s="50" t="s">
        <v>99</v>
      </c>
      <c r="B12" s="51">
        <v>493</v>
      </c>
      <c r="C12" s="51">
        <v>1532</v>
      </c>
      <c r="D12" s="51">
        <v>6249</v>
      </c>
      <c r="E12" s="51">
        <v>8655</v>
      </c>
      <c r="F12" s="52">
        <v>38.5</v>
      </c>
      <c r="G12" s="13"/>
      <c r="H12" s="13"/>
      <c r="I12" s="13"/>
    </row>
    <row r="13" spans="1:12" x14ac:dyDescent="0.3">
      <c r="A13" s="47" t="s">
        <v>100</v>
      </c>
      <c r="B13" s="48">
        <v>584</v>
      </c>
      <c r="C13" s="48">
        <v>648</v>
      </c>
      <c r="D13" s="48">
        <v>3332</v>
      </c>
      <c r="E13" s="48">
        <v>2511</v>
      </c>
      <c r="F13" s="49">
        <v>-24.64</v>
      </c>
      <c r="G13" s="13"/>
      <c r="H13" s="13"/>
      <c r="I13" s="13"/>
    </row>
    <row r="14" spans="1:12" x14ac:dyDescent="0.3">
      <c r="A14" s="50" t="s">
        <v>101</v>
      </c>
      <c r="B14" s="51">
        <v>135912</v>
      </c>
      <c r="C14" s="51">
        <v>65855</v>
      </c>
      <c r="D14" s="51">
        <v>833582</v>
      </c>
      <c r="E14" s="51">
        <v>484561</v>
      </c>
      <c r="F14" s="52">
        <v>-41.87</v>
      </c>
      <c r="G14" s="13"/>
      <c r="H14" s="13"/>
      <c r="I14" s="13"/>
    </row>
    <row r="15" spans="1:12" x14ac:dyDescent="0.3">
      <c r="A15" s="47" t="s">
        <v>102</v>
      </c>
      <c r="B15" s="48">
        <v>5111</v>
      </c>
      <c r="C15" s="48">
        <v>4894</v>
      </c>
      <c r="D15" s="48">
        <v>37767</v>
      </c>
      <c r="E15" s="48">
        <v>33781</v>
      </c>
      <c r="F15" s="49">
        <v>-10.55</v>
      </c>
      <c r="G15" s="13"/>
      <c r="H15" s="13"/>
      <c r="I15" s="13"/>
    </row>
    <row r="16" spans="1:12" x14ac:dyDescent="0.3">
      <c r="A16" s="50" t="s">
        <v>103</v>
      </c>
      <c r="B16" s="51">
        <v>441</v>
      </c>
      <c r="C16" s="51">
        <v>23777</v>
      </c>
      <c r="D16" s="51">
        <v>6600</v>
      </c>
      <c r="E16" s="51">
        <v>30458</v>
      </c>
      <c r="F16" s="52">
        <v>361.48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57476</v>
      </c>
      <c r="C18" s="51">
        <v>45148</v>
      </c>
      <c r="D18" s="51">
        <v>459610</v>
      </c>
      <c r="E18" s="51">
        <v>364298</v>
      </c>
      <c r="F18" s="52">
        <v>-20.74</v>
      </c>
      <c r="G18" s="13"/>
      <c r="H18" s="13"/>
      <c r="I18" s="13"/>
    </row>
    <row r="19" spans="1:9" x14ac:dyDescent="0.3">
      <c r="A19" s="47" t="s">
        <v>106</v>
      </c>
      <c r="B19" s="48">
        <v>648</v>
      </c>
      <c r="C19" s="48">
        <v>479</v>
      </c>
      <c r="D19" s="48">
        <v>2667</v>
      </c>
      <c r="E19" s="48">
        <v>4285</v>
      </c>
      <c r="F19" s="49">
        <v>60.67</v>
      </c>
      <c r="G19" s="13"/>
      <c r="H19" s="13"/>
      <c r="I19" s="13"/>
    </row>
    <row r="20" spans="1:9" x14ac:dyDescent="0.3">
      <c r="A20" s="50" t="s">
        <v>107</v>
      </c>
      <c r="B20" s="51">
        <v>1373</v>
      </c>
      <c r="C20" s="51">
        <v>0</v>
      </c>
      <c r="D20" s="51">
        <v>10523</v>
      </c>
      <c r="E20" s="51">
        <v>0</v>
      </c>
      <c r="F20" s="52">
        <v>-100</v>
      </c>
      <c r="G20" s="13"/>
      <c r="H20" s="13"/>
      <c r="I20" s="13"/>
    </row>
    <row r="21" spans="1:9" x14ac:dyDescent="0.3">
      <c r="A21" s="47" t="s">
        <v>108</v>
      </c>
      <c r="B21" s="48">
        <v>15878</v>
      </c>
      <c r="C21" s="48">
        <v>11734</v>
      </c>
      <c r="D21" s="48">
        <v>113038</v>
      </c>
      <c r="E21" s="48">
        <v>73018</v>
      </c>
      <c r="F21" s="49">
        <v>-35.4</v>
      </c>
      <c r="G21" s="13"/>
      <c r="H21" s="13"/>
      <c r="I21" s="13"/>
    </row>
    <row r="22" spans="1:9" x14ac:dyDescent="0.3">
      <c r="A22" s="50" t="s">
        <v>109</v>
      </c>
      <c r="B22" s="51">
        <v>182597</v>
      </c>
      <c r="C22" s="51">
        <v>163099</v>
      </c>
      <c r="D22" s="51">
        <v>1289536</v>
      </c>
      <c r="E22" s="51">
        <v>1289147</v>
      </c>
      <c r="F22" s="52">
        <v>-0.03</v>
      </c>
      <c r="G22" s="13"/>
      <c r="H22" s="13"/>
      <c r="I22" s="13"/>
    </row>
    <row r="23" spans="1:9" x14ac:dyDescent="0.3">
      <c r="A23" s="47" t="s">
        <v>110</v>
      </c>
      <c r="B23" s="48">
        <v>3842</v>
      </c>
      <c r="C23" s="48">
        <v>3084</v>
      </c>
      <c r="D23" s="48">
        <v>21212</v>
      </c>
      <c r="E23" s="48">
        <v>18550</v>
      </c>
      <c r="F23" s="49">
        <v>-12.55</v>
      </c>
      <c r="G23" s="13"/>
      <c r="H23" s="13"/>
      <c r="I23" s="13"/>
    </row>
    <row r="24" spans="1:9" x14ac:dyDescent="0.3">
      <c r="A24" s="50" t="s">
        <v>111</v>
      </c>
      <c r="B24" s="51">
        <v>1129</v>
      </c>
      <c r="C24" s="51">
        <v>995</v>
      </c>
      <c r="D24" s="51">
        <v>10942</v>
      </c>
      <c r="E24" s="51">
        <v>9435</v>
      </c>
      <c r="F24" s="52">
        <v>-13.77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3040</v>
      </c>
      <c r="C26" s="51">
        <v>565</v>
      </c>
      <c r="D26" s="51">
        <v>9075</v>
      </c>
      <c r="E26" s="51">
        <v>4730</v>
      </c>
      <c r="F26" s="52">
        <v>-47.88</v>
      </c>
      <c r="G26" s="13"/>
      <c r="H26" s="13"/>
      <c r="I26" s="13"/>
    </row>
    <row r="27" spans="1:9" x14ac:dyDescent="0.3">
      <c r="A27" s="47" t="s">
        <v>114</v>
      </c>
      <c r="B27" s="48">
        <v>981</v>
      </c>
      <c r="C27" s="48">
        <v>772</v>
      </c>
      <c r="D27" s="48">
        <v>4730</v>
      </c>
      <c r="E27" s="48">
        <v>4351</v>
      </c>
      <c r="F27" s="49">
        <v>-8.01</v>
      </c>
      <c r="G27" s="13"/>
      <c r="H27" s="13"/>
      <c r="I27" s="13"/>
    </row>
    <row r="28" spans="1:9" x14ac:dyDescent="0.3">
      <c r="A28" s="50" t="s">
        <v>115</v>
      </c>
      <c r="B28" s="51">
        <v>41556</v>
      </c>
      <c r="C28" s="51">
        <v>37039</v>
      </c>
      <c r="D28" s="51">
        <v>309349</v>
      </c>
      <c r="E28" s="51">
        <v>234899</v>
      </c>
      <c r="F28" s="52">
        <v>-24.07</v>
      </c>
      <c r="G28" s="13"/>
      <c r="H28" s="13"/>
      <c r="I28" s="13"/>
    </row>
    <row r="29" spans="1:9" x14ac:dyDescent="0.3">
      <c r="A29" s="47" t="s">
        <v>116</v>
      </c>
      <c r="B29" s="48">
        <v>721</v>
      </c>
      <c r="C29" s="48">
        <v>913</v>
      </c>
      <c r="D29" s="48">
        <v>5373</v>
      </c>
      <c r="E29" s="48">
        <v>6786</v>
      </c>
      <c r="F29" s="49">
        <v>26.3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1138</v>
      </c>
      <c r="C31" s="48">
        <v>1122</v>
      </c>
      <c r="D31" s="48">
        <v>8781</v>
      </c>
      <c r="E31" s="48">
        <v>13439</v>
      </c>
      <c r="F31" s="49">
        <v>53.05</v>
      </c>
      <c r="G31" s="13"/>
      <c r="H31" s="13"/>
      <c r="I31" s="13"/>
    </row>
    <row r="32" spans="1:9" x14ac:dyDescent="0.3">
      <c r="A32" s="50" t="s">
        <v>119</v>
      </c>
      <c r="B32" s="51">
        <v>19969</v>
      </c>
      <c r="C32" s="51">
        <v>17017</v>
      </c>
      <c r="D32" s="51">
        <v>144539</v>
      </c>
      <c r="E32" s="51">
        <v>138583</v>
      </c>
      <c r="F32" s="52">
        <v>-4.12</v>
      </c>
      <c r="G32" s="13"/>
      <c r="H32" s="13"/>
      <c r="I32" s="13"/>
    </row>
    <row r="33" spans="1:9" x14ac:dyDescent="0.3">
      <c r="A33" s="47" t="s">
        <v>120</v>
      </c>
      <c r="B33" s="48">
        <v>5430</v>
      </c>
      <c r="C33" s="48">
        <v>3922</v>
      </c>
      <c r="D33" s="48">
        <v>43186</v>
      </c>
      <c r="E33" s="48">
        <v>34879</v>
      </c>
      <c r="F33" s="49">
        <v>-19.239999999999998</v>
      </c>
      <c r="G33" s="13"/>
      <c r="H33" s="13"/>
      <c r="I33" s="13"/>
    </row>
    <row r="34" spans="1:9" x14ac:dyDescent="0.3">
      <c r="A34" s="50" t="s">
        <v>121</v>
      </c>
      <c r="B34" s="51">
        <v>35</v>
      </c>
      <c r="C34" s="51">
        <v>288</v>
      </c>
      <c r="D34" s="51">
        <v>443</v>
      </c>
      <c r="E34" s="51">
        <v>1011</v>
      </c>
      <c r="F34" s="52">
        <v>128.22</v>
      </c>
      <c r="G34" s="13"/>
      <c r="H34" s="13"/>
      <c r="I34" s="13"/>
    </row>
    <row r="35" spans="1:9" x14ac:dyDescent="0.3">
      <c r="A35" s="53" t="s">
        <v>122</v>
      </c>
      <c r="B35" s="54">
        <v>673896</v>
      </c>
      <c r="C35" s="54">
        <v>508509</v>
      </c>
      <c r="D35" s="54">
        <v>4738047</v>
      </c>
      <c r="E35" s="54">
        <v>3817697</v>
      </c>
      <c r="F35" s="55">
        <v>-19.420000000000002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C2680-8517-4E54-83A2-474DDDC251CF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130966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0</v>
      </c>
      <c r="D8" s="51">
        <v>27</v>
      </c>
      <c r="E8" s="51">
        <v>0</v>
      </c>
      <c r="F8" s="52">
        <v>-100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0</v>
      </c>
      <c r="E9" s="48">
        <v>0</v>
      </c>
      <c r="F9" s="59"/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168606</v>
      </c>
      <c r="C11" s="48">
        <v>114143</v>
      </c>
      <c r="D11" s="48">
        <v>1387190</v>
      </c>
      <c r="E11" s="48">
        <v>1053039</v>
      </c>
      <c r="F11" s="49">
        <v>-24.09</v>
      </c>
      <c r="G11" s="13"/>
      <c r="H11" s="13"/>
      <c r="I11" s="13"/>
    </row>
    <row r="12" spans="1:12" x14ac:dyDescent="0.3">
      <c r="A12" s="50" t="s">
        <v>99</v>
      </c>
      <c r="B12" s="51">
        <v>0</v>
      </c>
      <c r="C12" s="51">
        <v>0</v>
      </c>
      <c r="D12" s="51">
        <v>0</v>
      </c>
      <c r="E12" s="51">
        <v>0</v>
      </c>
      <c r="F12" s="58"/>
      <c r="G12" s="13"/>
      <c r="H12" s="13"/>
      <c r="I12" s="13"/>
    </row>
    <row r="13" spans="1:12" x14ac:dyDescent="0.3">
      <c r="A13" s="47" t="s">
        <v>100</v>
      </c>
      <c r="B13" s="48">
        <v>16</v>
      </c>
      <c r="C13" s="48">
        <v>0</v>
      </c>
      <c r="D13" s="48">
        <v>3087</v>
      </c>
      <c r="E13" s="48">
        <v>118</v>
      </c>
      <c r="F13" s="49">
        <v>-96.18</v>
      </c>
      <c r="G13" s="13"/>
      <c r="H13" s="13"/>
      <c r="I13" s="13"/>
    </row>
    <row r="14" spans="1:12" x14ac:dyDescent="0.3">
      <c r="A14" s="50" t="s">
        <v>101</v>
      </c>
      <c r="B14" s="51">
        <v>0</v>
      </c>
      <c r="C14" s="51">
        <v>0</v>
      </c>
      <c r="D14" s="51">
        <v>0</v>
      </c>
      <c r="E14" s="51">
        <v>0</v>
      </c>
      <c r="F14" s="58"/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2766</v>
      </c>
      <c r="C19" s="48">
        <v>0</v>
      </c>
      <c r="D19" s="48">
        <v>2766</v>
      </c>
      <c r="E19" s="48">
        <v>0</v>
      </c>
      <c r="F19" s="49">
        <v>-100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37839</v>
      </c>
      <c r="D20" s="51">
        <v>0</v>
      </c>
      <c r="E20" s="51">
        <v>37937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9988</v>
      </c>
      <c r="D21" s="48">
        <v>10128</v>
      </c>
      <c r="E21" s="48">
        <v>47088</v>
      </c>
      <c r="F21" s="49">
        <v>364.93</v>
      </c>
      <c r="G21" s="13"/>
      <c r="H21" s="13"/>
      <c r="I21" s="13"/>
    </row>
    <row r="22" spans="1:9" x14ac:dyDescent="0.3">
      <c r="A22" s="50" t="s">
        <v>109</v>
      </c>
      <c r="B22" s="51">
        <v>0</v>
      </c>
      <c r="C22" s="51">
        <v>0</v>
      </c>
      <c r="D22" s="51">
        <v>5</v>
      </c>
      <c r="E22" s="51">
        <v>0</v>
      </c>
      <c r="F22" s="52">
        <v>-100</v>
      </c>
      <c r="G22" s="13"/>
      <c r="H22" s="13"/>
      <c r="I22" s="13"/>
    </row>
    <row r="23" spans="1:9" x14ac:dyDescent="0.3">
      <c r="A23" s="47" t="s">
        <v>110</v>
      </c>
      <c r="B23" s="48">
        <v>0</v>
      </c>
      <c r="C23" s="48">
        <v>0</v>
      </c>
      <c r="D23" s="48">
        <v>0</v>
      </c>
      <c r="E23" s="48">
        <v>0</v>
      </c>
      <c r="F23" s="59"/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62</v>
      </c>
      <c r="C28" s="51">
        <v>152</v>
      </c>
      <c r="D28" s="51">
        <v>164</v>
      </c>
      <c r="E28" s="51">
        <v>895</v>
      </c>
      <c r="F28" s="52">
        <v>445.73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4640</v>
      </c>
      <c r="D31" s="48">
        <v>8546</v>
      </c>
      <c r="E31" s="48">
        <v>23736</v>
      </c>
      <c r="F31" s="49">
        <v>177.74</v>
      </c>
      <c r="G31" s="13"/>
      <c r="H31" s="13"/>
      <c r="I31" s="13"/>
    </row>
    <row r="32" spans="1:9" x14ac:dyDescent="0.3">
      <c r="A32" s="50" t="s">
        <v>119</v>
      </c>
      <c r="B32" s="51">
        <v>0</v>
      </c>
      <c r="C32" s="51">
        <v>0</v>
      </c>
      <c r="D32" s="51">
        <v>0</v>
      </c>
      <c r="E32" s="51">
        <v>0</v>
      </c>
      <c r="F32" s="58"/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171450</v>
      </c>
      <c r="C35" s="54">
        <v>166762</v>
      </c>
      <c r="D35" s="54">
        <v>1542879</v>
      </c>
      <c r="E35" s="54">
        <v>1162813</v>
      </c>
      <c r="F35" s="55">
        <v>-24.63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24173-65E0-46F3-A6E6-6D343E70E384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7" bestFit="1" customWidth="1"/>
  </cols>
  <sheetData>
    <row r="1" spans="1:12" s="19" customFormat="1" ht="22.5" customHeight="1" x14ac:dyDescent="0.4">
      <c r="F1" s="32" t="s">
        <v>135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11752</v>
      </c>
      <c r="D7" s="48">
        <v>12168</v>
      </c>
      <c r="E7" s="48">
        <v>73725</v>
      </c>
      <c r="F7" s="49">
        <v>505.89</v>
      </c>
      <c r="G7" s="13"/>
      <c r="H7" s="13"/>
      <c r="I7" s="13"/>
    </row>
    <row r="8" spans="1:12" x14ac:dyDescent="0.3">
      <c r="A8" s="50" t="s">
        <v>95</v>
      </c>
      <c r="B8" s="51">
        <v>712</v>
      </c>
      <c r="C8" s="51">
        <v>6787</v>
      </c>
      <c r="D8" s="51">
        <v>6804</v>
      </c>
      <c r="E8" s="51">
        <v>28665</v>
      </c>
      <c r="F8" s="52">
        <v>321.3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2</v>
      </c>
      <c r="D9" s="48">
        <v>359</v>
      </c>
      <c r="E9" s="48">
        <v>507</v>
      </c>
      <c r="F9" s="49">
        <v>41.23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1482</v>
      </c>
      <c r="D10" s="51">
        <v>24061</v>
      </c>
      <c r="E10" s="51">
        <v>2964</v>
      </c>
      <c r="F10" s="52">
        <v>-87.68</v>
      </c>
      <c r="G10" s="13"/>
      <c r="H10" s="13"/>
      <c r="I10" s="13"/>
    </row>
    <row r="11" spans="1:12" x14ac:dyDescent="0.3">
      <c r="A11" s="47" t="s">
        <v>98</v>
      </c>
      <c r="B11" s="48">
        <v>6579202</v>
      </c>
      <c r="C11" s="48">
        <v>6271561</v>
      </c>
      <c r="D11" s="48">
        <v>43477039</v>
      </c>
      <c r="E11" s="48">
        <v>43123406</v>
      </c>
      <c r="F11" s="49">
        <v>-0.81</v>
      </c>
      <c r="G11" s="13"/>
      <c r="H11" s="13"/>
      <c r="I11" s="13"/>
    </row>
    <row r="12" spans="1:12" x14ac:dyDescent="0.3">
      <c r="A12" s="50" t="s">
        <v>99</v>
      </c>
      <c r="B12" s="51">
        <v>210770</v>
      </c>
      <c r="C12" s="51">
        <v>116094</v>
      </c>
      <c r="D12" s="51">
        <v>853288</v>
      </c>
      <c r="E12" s="51">
        <v>1076027</v>
      </c>
      <c r="F12" s="52">
        <v>26.1</v>
      </c>
      <c r="G12" s="13"/>
      <c r="H12" s="13"/>
      <c r="I12" s="13"/>
    </row>
    <row r="13" spans="1:12" x14ac:dyDescent="0.3">
      <c r="A13" s="47" t="s">
        <v>100</v>
      </c>
      <c r="B13" s="48">
        <v>968</v>
      </c>
      <c r="C13" s="48">
        <v>723</v>
      </c>
      <c r="D13" s="48">
        <v>3658</v>
      </c>
      <c r="E13" s="48">
        <v>889</v>
      </c>
      <c r="F13" s="49">
        <v>-75.7</v>
      </c>
      <c r="G13" s="13"/>
      <c r="H13" s="13"/>
      <c r="I13" s="13"/>
    </row>
    <row r="14" spans="1:12" x14ac:dyDescent="0.3">
      <c r="A14" s="50" t="s">
        <v>101</v>
      </c>
      <c r="B14" s="51">
        <v>2233338</v>
      </c>
      <c r="C14" s="51">
        <v>1491524</v>
      </c>
      <c r="D14" s="51">
        <v>13826270</v>
      </c>
      <c r="E14" s="51">
        <v>10171391</v>
      </c>
      <c r="F14" s="52">
        <v>-26.43</v>
      </c>
      <c r="G14" s="13"/>
      <c r="H14" s="13"/>
      <c r="I14" s="13"/>
    </row>
    <row r="15" spans="1:12" x14ac:dyDescent="0.3">
      <c r="A15" s="47" t="s">
        <v>102</v>
      </c>
      <c r="B15" s="48">
        <v>490</v>
      </c>
      <c r="C15" s="48">
        <v>5731</v>
      </c>
      <c r="D15" s="48">
        <v>10098</v>
      </c>
      <c r="E15" s="48">
        <v>85904</v>
      </c>
      <c r="F15" s="49">
        <v>750.7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68733</v>
      </c>
      <c r="D16" s="51">
        <v>0</v>
      </c>
      <c r="E16" s="51">
        <v>71537</v>
      </c>
      <c r="F16" s="58"/>
      <c r="G16" s="13"/>
      <c r="H16" s="13"/>
      <c r="I16" s="13"/>
    </row>
    <row r="17" spans="1:9" x14ac:dyDescent="0.3">
      <c r="A17" s="47" t="s">
        <v>104</v>
      </c>
      <c r="B17" s="48">
        <v>10460</v>
      </c>
      <c r="C17" s="48">
        <v>795</v>
      </c>
      <c r="D17" s="48">
        <v>71705</v>
      </c>
      <c r="E17" s="48">
        <v>32912</v>
      </c>
      <c r="F17" s="49">
        <v>-54.1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157</v>
      </c>
      <c r="E18" s="51">
        <v>34943</v>
      </c>
      <c r="F18" s="52">
        <v>22156.69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24882</v>
      </c>
      <c r="F19" s="59"/>
      <c r="G19" s="13"/>
      <c r="H19" s="13"/>
      <c r="I19" s="13"/>
    </row>
    <row r="20" spans="1:9" x14ac:dyDescent="0.3">
      <c r="A20" s="50" t="s">
        <v>107</v>
      </c>
      <c r="B20" s="51">
        <v>84074</v>
      </c>
      <c r="C20" s="51">
        <v>138644</v>
      </c>
      <c r="D20" s="51">
        <v>349308</v>
      </c>
      <c r="E20" s="51">
        <v>1302485</v>
      </c>
      <c r="F20" s="52">
        <v>272.88</v>
      </c>
      <c r="G20" s="13"/>
      <c r="H20" s="13"/>
      <c r="I20" s="13"/>
    </row>
    <row r="21" spans="1:9" x14ac:dyDescent="0.3">
      <c r="A21" s="47" t="s">
        <v>108</v>
      </c>
      <c r="B21" s="48">
        <v>265526</v>
      </c>
      <c r="C21" s="48">
        <v>335284</v>
      </c>
      <c r="D21" s="48">
        <v>2351824</v>
      </c>
      <c r="E21" s="48">
        <v>1729306</v>
      </c>
      <c r="F21" s="49">
        <v>-26.47</v>
      </c>
      <c r="G21" s="13"/>
      <c r="H21" s="13"/>
      <c r="I21" s="13"/>
    </row>
    <row r="22" spans="1:9" x14ac:dyDescent="0.3">
      <c r="A22" s="50" t="s">
        <v>109</v>
      </c>
      <c r="B22" s="51">
        <v>1019559</v>
      </c>
      <c r="C22" s="51">
        <v>894869</v>
      </c>
      <c r="D22" s="51">
        <v>6207459</v>
      </c>
      <c r="E22" s="51">
        <v>6282976</v>
      </c>
      <c r="F22" s="52">
        <v>1.22</v>
      </c>
      <c r="G22" s="13"/>
      <c r="H22" s="13"/>
      <c r="I22" s="13"/>
    </row>
    <row r="23" spans="1:9" x14ac:dyDescent="0.3">
      <c r="A23" s="47" t="s">
        <v>110</v>
      </c>
      <c r="B23" s="48">
        <v>79523</v>
      </c>
      <c r="C23" s="48">
        <v>30770</v>
      </c>
      <c r="D23" s="48">
        <v>653050</v>
      </c>
      <c r="E23" s="48">
        <v>219358</v>
      </c>
      <c r="F23" s="49">
        <v>-66.41</v>
      </c>
      <c r="G23" s="13"/>
      <c r="H23" s="13"/>
      <c r="I23" s="13"/>
    </row>
    <row r="24" spans="1:9" x14ac:dyDescent="0.3">
      <c r="A24" s="50" t="s">
        <v>111</v>
      </c>
      <c r="B24" s="51">
        <v>264</v>
      </c>
      <c r="C24" s="51">
        <v>897</v>
      </c>
      <c r="D24" s="51">
        <v>29943</v>
      </c>
      <c r="E24" s="51">
        <v>9355</v>
      </c>
      <c r="F24" s="52">
        <v>-68.760000000000005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1472</v>
      </c>
      <c r="E26" s="51">
        <v>57047</v>
      </c>
      <c r="F26" s="52">
        <v>3775.48</v>
      </c>
      <c r="G26" s="13"/>
      <c r="H26" s="13"/>
      <c r="I26" s="13"/>
    </row>
    <row r="27" spans="1:9" x14ac:dyDescent="0.3">
      <c r="A27" s="47" t="s">
        <v>114</v>
      </c>
      <c r="B27" s="48">
        <v>3455</v>
      </c>
      <c r="C27" s="48">
        <v>2572</v>
      </c>
      <c r="D27" s="48">
        <v>19869</v>
      </c>
      <c r="E27" s="48">
        <v>17250</v>
      </c>
      <c r="F27" s="49">
        <v>-13.18</v>
      </c>
      <c r="G27" s="13"/>
      <c r="H27" s="13"/>
      <c r="I27" s="13"/>
    </row>
    <row r="28" spans="1:9" x14ac:dyDescent="0.3">
      <c r="A28" s="50" t="s">
        <v>115</v>
      </c>
      <c r="B28" s="51">
        <v>13628</v>
      </c>
      <c r="C28" s="51">
        <v>36404</v>
      </c>
      <c r="D28" s="51">
        <v>53819</v>
      </c>
      <c r="E28" s="51">
        <v>292025</v>
      </c>
      <c r="F28" s="52">
        <v>442.61</v>
      </c>
      <c r="G28" s="13"/>
      <c r="H28" s="13"/>
      <c r="I28" s="13"/>
    </row>
    <row r="29" spans="1:9" x14ac:dyDescent="0.3">
      <c r="A29" s="47" t="s">
        <v>116</v>
      </c>
      <c r="B29" s="48">
        <v>22634</v>
      </c>
      <c r="C29" s="48">
        <v>262</v>
      </c>
      <c r="D29" s="48">
        <v>30401</v>
      </c>
      <c r="E29" s="48">
        <v>26036</v>
      </c>
      <c r="F29" s="49">
        <v>-14.36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119010</v>
      </c>
      <c r="C31" s="48">
        <v>85121</v>
      </c>
      <c r="D31" s="48">
        <v>2042175</v>
      </c>
      <c r="E31" s="48">
        <v>760441</v>
      </c>
      <c r="F31" s="49">
        <v>-62.76</v>
      </c>
      <c r="G31" s="13"/>
      <c r="H31" s="13"/>
      <c r="I31" s="13"/>
    </row>
    <row r="32" spans="1:9" x14ac:dyDescent="0.3">
      <c r="A32" s="50" t="s">
        <v>119</v>
      </c>
      <c r="B32" s="51">
        <v>3284969</v>
      </c>
      <c r="C32" s="51">
        <v>3103222</v>
      </c>
      <c r="D32" s="51">
        <v>22199181</v>
      </c>
      <c r="E32" s="51">
        <v>21240268</v>
      </c>
      <c r="F32" s="52">
        <v>-4.32</v>
      </c>
      <c r="G32" s="13"/>
      <c r="H32" s="13"/>
      <c r="I32" s="13"/>
    </row>
    <row r="33" spans="1:9" x14ac:dyDescent="0.3">
      <c r="A33" s="47" t="s">
        <v>120</v>
      </c>
      <c r="B33" s="48">
        <v>25224</v>
      </c>
      <c r="C33" s="48">
        <v>17901</v>
      </c>
      <c r="D33" s="48">
        <v>143952</v>
      </c>
      <c r="E33" s="48">
        <v>112147</v>
      </c>
      <c r="F33" s="49">
        <v>-22.09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139</v>
      </c>
      <c r="E34" s="51">
        <v>567</v>
      </c>
      <c r="F34" s="52">
        <v>307.91000000000003</v>
      </c>
      <c r="G34" s="13"/>
      <c r="H34" s="13"/>
      <c r="I34" s="13"/>
    </row>
    <row r="35" spans="1:9" x14ac:dyDescent="0.3">
      <c r="A35" s="53" t="s">
        <v>122</v>
      </c>
      <c r="B35" s="54">
        <v>13953806</v>
      </c>
      <c r="C35" s="54">
        <v>12621130</v>
      </c>
      <c r="D35" s="54">
        <v>92368199</v>
      </c>
      <c r="E35" s="54">
        <v>86777013</v>
      </c>
      <c r="F35" s="55">
        <v>-6.05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3539F-DE7E-4EB7-993F-6EA2E7D0E32D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7.88671875" bestFit="1" customWidth="1"/>
  </cols>
  <sheetData>
    <row r="1" spans="1:12" s="19" customFormat="1" ht="22.5" customHeight="1" x14ac:dyDescent="0.4">
      <c r="F1" s="32" t="s">
        <v>137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712</v>
      </c>
      <c r="C8" s="51">
        <v>6787</v>
      </c>
      <c r="D8" s="51">
        <v>6804</v>
      </c>
      <c r="E8" s="51">
        <v>27704</v>
      </c>
      <c r="F8" s="52">
        <v>307.17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2</v>
      </c>
      <c r="D9" s="48">
        <v>359</v>
      </c>
      <c r="E9" s="48">
        <v>462</v>
      </c>
      <c r="F9" s="49">
        <v>28.69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5038957</v>
      </c>
      <c r="C11" s="48">
        <v>5268593</v>
      </c>
      <c r="D11" s="48">
        <v>34598222</v>
      </c>
      <c r="E11" s="48">
        <v>34616404</v>
      </c>
      <c r="F11" s="49">
        <v>0.05</v>
      </c>
      <c r="G11" s="13"/>
      <c r="H11" s="13"/>
      <c r="I11" s="13"/>
    </row>
    <row r="12" spans="1:12" x14ac:dyDescent="0.3">
      <c r="A12" s="50" t="s">
        <v>99</v>
      </c>
      <c r="B12" s="51">
        <v>2</v>
      </c>
      <c r="C12" s="51">
        <v>26403</v>
      </c>
      <c r="D12" s="51">
        <v>74</v>
      </c>
      <c r="E12" s="51">
        <v>127648</v>
      </c>
      <c r="F12" s="52">
        <v>172397.3</v>
      </c>
      <c r="G12" s="13"/>
      <c r="H12" s="13"/>
      <c r="I12" s="13"/>
    </row>
    <row r="13" spans="1:12" x14ac:dyDescent="0.3">
      <c r="A13" s="47" t="s">
        <v>100</v>
      </c>
      <c r="B13" s="48">
        <v>21</v>
      </c>
      <c r="C13" s="48">
        <v>0</v>
      </c>
      <c r="D13" s="48">
        <v>57</v>
      </c>
      <c r="E13" s="48">
        <v>6</v>
      </c>
      <c r="F13" s="49">
        <v>-89.47</v>
      </c>
      <c r="G13" s="13"/>
      <c r="H13" s="13"/>
      <c r="I13" s="13"/>
    </row>
    <row r="14" spans="1:12" x14ac:dyDescent="0.3">
      <c r="A14" s="50" t="s">
        <v>101</v>
      </c>
      <c r="B14" s="51">
        <v>1432613</v>
      </c>
      <c r="C14" s="51">
        <v>1024279</v>
      </c>
      <c r="D14" s="51">
        <v>10028800</v>
      </c>
      <c r="E14" s="51">
        <v>7152324</v>
      </c>
      <c r="F14" s="52">
        <v>-28.68</v>
      </c>
      <c r="G14" s="13"/>
      <c r="H14" s="13"/>
      <c r="I14" s="13"/>
    </row>
    <row r="15" spans="1:12" x14ac:dyDescent="0.3">
      <c r="A15" s="47" t="s">
        <v>102</v>
      </c>
      <c r="B15" s="48">
        <v>654</v>
      </c>
      <c r="C15" s="48">
        <v>5731</v>
      </c>
      <c r="D15" s="48">
        <v>8852</v>
      </c>
      <c r="E15" s="48">
        <v>19131</v>
      </c>
      <c r="F15" s="49">
        <v>116.12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480</v>
      </c>
      <c r="D16" s="51">
        <v>0</v>
      </c>
      <c r="E16" s="51">
        <v>3284</v>
      </c>
      <c r="F16" s="58"/>
      <c r="G16" s="13"/>
      <c r="H16" s="13"/>
      <c r="I16" s="13"/>
    </row>
    <row r="17" spans="1:9" x14ac:dyDescent="0.3">
      <c r="A17" s="47" t="s">
        <v>104</v>
      </c>
      <c r="B17" s="48">
        <v>10460</v>
      </c>
      <c r="C17" s="48">
        <v>748</v>
      </c>
      <c r="D17" s="48">
        <v>67740</v>
      </c>
      <c r="E17" s="48">
        <v>32865</v>
      </c>
      <c r="F17" s="49">
        <v>-51.48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34</v>
      </c>
      <c r="E18" s="51">
        <v>0</v>
      </c>
      <c r="F18" s="52">
        <v>-100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15</v>
      </c>
      <c r="D20" s="51">
        <v>2</v>
      </c>
      <c r="E20" s="51">
        <v>202</v>
      </c>
      <c r="F20" s="52">
        <v>10000</v>
      </c>
      <c r="G20" s="13"/>
      <c r="H20" s="13"/>
      <c r="I20" s="13"/>
    </row>
    <row r="21" spans="1:9" x14ac:dyDescent="0.3">
      <c r="A21" s="47" t="s">
        <v>108</v>
      </c>
      <c r="B21" s="48">
        <v>19</v>
      </c>
      <c r="C21" s="48">
        <v>0</v>
      </c>
      <c r="D21" s="48">
        <v>85</v>
      </c>
      <c r="E21" s="48">
        <v>0</v>
      </c>
      <c r="F21" s="49">
        <v>-100</v>
      </c>
      <c r="G21" s="13"/>
      <c r="H21" s="13"/>
      <c r="I21" s="13"/>
    </row>
    <row r="22" spans="1:9" x14ac:dyDescent="0.3">
      <c r="A22" s="50" t="s">
        <v>109</v>
      </c>
      <c r="B22" s="51">
        <v>625204</v>
      </c>
      <c r="C22" s="51">
        <v>668058</v>
      </c>
      <c r="D22" s="51">
        <v>3854610</v>
      </c>
      <c r="E22" s="51">
        <v>3710071</v>
      </c>
      <c r="F22" s="52">
        <v>-3.75</v>
      </c>
      <c r="G22" s="13"/>
      <c r="H22" s="13"/>
      <c r="I22" s="13"/>
    </row>
    <row r="23" spans="1:9" x14ac:dyDescent="0.3">
      <c r="A23" s="47" t="s">
        <v>110</v>
      </c>
      <c r="B23" s="48">
        <v>79523</v>
      </c>
      <c r="C23" s="48">
        <v>19247</v>
      </c>
      <c r="D23" s="48">
        <v>651849</v>
      </c>
      <c r="E23" s="48">
        <v>158705</v>
      </c>
      <c r="F23" s="49">
        <v>-75.650000000000006</v>
      </c>
      <c r="G23" s="13"/>
      <c r="H23" s="13"/>
      <c r="I23" s="13"/>
    </row>
    <row r="24" spans="1:9" x14ac:dyDescent="0.3">
      <c r="A24" s="50" t="s">
        <v>111</v>
      </c>
      <c r="B24" s="51">
        <v>264</v>
      </c>
      <c r="C24" s="51">
        <v>897</v>
      </c>
      <c r="D24" s="51">
        <v>29943</v>
      </c>
      <c r="E24" s="51">
        <v>4621</v>
      </c>
      <c r="F24" s="52">
        <v>-84.57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12075</v>
      </c>
      <c r="C28" s="51">
        <v>26367</v>
      </c>
      <c r="D28" s="51">
        <v>47160</v>
      </c>
      <c r="E28" s="51">
        <v>260968</v>
      </c>
      <c r="F28" s="52">
        <v>453.37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76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127</v>
      </c>
      <c r="C31" s="48">
        <v>60</v>
      </c>
      <c r="D31" s="48">
        <v>512</v>
      </c>
      <c r="E31" s="48">
        <v>3980</v>
      </c>
      <c r="F31" s="49">
        <v>677.34</v>
      </c>
      <c r="G31" s="13"/>
      <c r="H31" s="13"/>
      <c r="I31" s="13"/>
    </row>
    <row r="32" spans="1:9" x14ac:dyDescent="0.3">
      <c r="A32" s="50" t="s">
        <v>119</v>
      </c>
      <c r="B32" s="51">
        <v>3248530</v>
      </c>
      <c r="C32" s="51">
        <v>3072055</v>
      </c>
      <c r="D32" s="51">
        <v>22000236</v>
      </c>
      <c r="E32" s="51">
        <v>21025981</v>
      </c>
      <c r="F32" s="52">
        <v>-4.43</v>
      </c>
      <c r="G32" s="13"/>
      <c r="H32" s="13"/>
      <c r="I32" s="13"/>
    </row>
    <row r="33" spans="1:9" x14ac:dyDescent="0.3">
      <c r="A33" s="47" t="s">
        <v>120</v>
      </c>
      <c r="B33" s="48">
        <v>13336</v>
      </c>
      <c r="C33" s="48">
        <v>14854</v>
      </c>
      <c r="D33" s="48">
        <v>82772</v>
      </c>
      <c r="E33" s="48">
        <v>75798</v>
      </c>
      <c r="F33" s="49">
        <v>-8.43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138</v>
      </c>
      <c r="E34" s="51">
        <v>567</v>
      </c>
      <c r="F34" s="52">
        <v>310.87</v>
      </c>
      <c r="G34" s="13"/>
      <c r="H34" s="13"/>
      <c r="I34" s="13"/>
    </row>
    <row r="35" spans="1:9" x14ac:dyDescent="0.3">
      <c r="A35" s="53" t="s">
        <v>122</v>
      </c>
      <c r="B35" s="54">
        <v>10462497</v>
      </c>
      <c r="C35" s="54">
        <v>10134576</v>
      </c>
      <c r="D35" s="54">
        <v>71378249</v>
      </c>
      <c r="E35" s="54">
        <v>67220797</v>
      </c>
      <c r="F35" s="55">
        <v>-5.82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66EAA-4C16-4B20-B632-D6354EE0E7BA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7.88671875" bestFit="1" customWidth="1"/>
  </cols>
  <sheetData>
    <row r="1" spans="1:12" s="19" customFormat="1" ht="22.5" customHeight="1" x14ac:dyDescent="0.4">
      <c r="F1" s="32" t="s">
        <v>138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469</v>
      </c>
      <c r="C8" s="51">
        <v>3</v>
      </c>
      <c r="D8" s="51">
        <v>19826</v>
      </c>
      <c r="E8" s="51">
        <v>2792</v>
      </c>
      <c r="F8" s="52">
        <v>-85.92</v>
      </c>
      <c r="G8" s="13"/>
      <c r="H8" s="13"/>
      <c r="I8" s="13"/>
    </row>
    <row r="9" spans="1:12" x14ac:dyDescent="0.3">
      <c r="A9" s="47" t="s">
        <v>96</v>
      </c>
      <c r="B9" s="48">
        <v>60343</v>
      </c>
      <c r="C9" s="48">
        <v>52723</v>
      </c>
      <c r="D9" s="48">
        <v>369171</v>
      </c>
      <c r="E9" s="48">
        <v>374780</v>
      </c>
      <c r="F9" s="49">
        <v>1.52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1</v>
      </c>
      <c r="E10" s="51">
        <v>2168</v>
      </c>
      <c r="F10" s="52">
        <v>216700</v>
      </c>
      <c r="G10" s="13"/>
      <c r="H10" s="13"/>
      <c r="I10" s="13"/>
    </row>
    <row r="11" spans="1:12" x14ac:dyDescent="0.3">
      <c r="A11" s="47" t="s">
        <v>98</v>
      </c>
      <c r="B11" s="48">
        <v>647026</v>
      </c>
      <c r="C11" s="48">
        <v>622152</v>
      </c>
      <c r="D11" s="48">
        <v>5623284</v>
      </c>
      <c r="E11" s="48">
        <v>5430283</v>
      </c>
      <c r="F11" s="49">
        <v>-3.43</v>
      </c>
      <c r="G11" s="13"/>
      <c r="H11" s="13"/>
      <c r="I11" s="13"/>
    </row>
    <row r="12" spans="1:12" x14ac:dyDescent="0.3">
      <c r="A12" s="50" t="s">
        <v>99</v>
      </c>
      <c r="B12" s="51">
        <v>71931</v>
      </c>
      <c r="C12" s="51">
        <v>66396</v>
      </c>
      <c r="D12" s="51">
        <v>502152</v>
      </c>
      <c r="E12" s="51">
        <v>459117</v>
      </c>
      <c r="F12" s="52">
        <v>-8.57</v>
      </c>
      <c r="G12" s="13"/>
      <c r="H12" s="13"/>
      <c r="I12" s="13"/>
    </row>
    <row r="13" spans="1:12" x14ac:dyDescent="0.3">
      <c r="A13" s="47" t="s">
        <v>100</v>
      </c>
      <c r="B13" s="48">
        <v>1389971</v>
      </c>
      <c r="C13" s="48">
        <v>1157982</v>
      </c>
      <c r="D13" s="48">
        <v>8392774</v>
      </c>
      <c r="E13" s="48">
        <v>6277954</v>
      </c>
      <c r="F13" s="49">
        <v>-25.2</v>
      </c>
      <c r="G13" s="13"/>
      <c r="H13" s="13"/>
      <c r="I13" s="13"/>
    </row>
    <row r="14" spans="1:12" x14ac:dyDescent="0.3">
      <c r="A14" s="50" t="s">
        <v>101</v>
      </c>
      <c r="B14" s="51">
        <v>1092330</v>
      </c>
      <c r="C14" s="51">
        <v>912460</v>
      </c>
      <c r="D14" s="51">
        <v>6553626</v>
      </c>
      <c r="E14" s="51">
        <v>5354994</v>
      </c>
      <c r="F14" s="52">
        <v>-18.29</v>
      </c>
      <c r="G14" s="13"/>
      <c r="H14" s="13"/>
      <c r="I14" s="13"/>
    </row>
    <row r="15" spans="1:12" x14ac:dyDescent="0.3">
      <c r="A15" s="47" t="s">
        <v>102</v>
      </c>
      <c r="B15" s="48">
        <v>84511</v>
      </c>
      <c r="C15" s="48">
        <v>71935</v>
      </c>
      <c r="D15" s="48">
        <v>518719</v>
      </c>
      <c r="E15" s="48">
        <v>442713</v>
      </c>
      <c r="F15" s="49">
        <v>-14.65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38279</v>
      </c>
      <c r="C17" s="48">
        <v>21093</v>
      </c>
      <c r="D17" s="48">
        <v>243792</v>
      </c>
      <c r="E17" s="48">
        <v>207632</v>
      </c>
      <c r="F17" s="49">
        <v>-14.83</v>
      </c>
      <c r="G17" s="13"/>
      <c r="H17" s="13"/>
      <c r="I17" s="13"/>
    </row>
    <row r="18" spans="1:9" x14ac:dyDescent="0.3">
      <c r="A18" s="50" t="s">
        <v>105</v>
      </c>
      <c r="B18" s="51">
        <v>81709</v>
      </c>
      <c r="C18" s="51">
        <v>51041</v>
      </c>
      <c r="D18" s="51">
        <v>512803</v>
      </c>
      <c r="E18" s="51">
        <v>318791</v>
      </c>
      <c r="F18" s="52">
        <v>-37.83</v>
      </c>
      <c r="G18" s="13"/>
      <c r="H18" s="13"/>
      <c r="I18" s="13"/>
    </row>
    <row r="19" spans="1:9" x14ac:dyDescent="0.3">
      <c r="A19" s="47" t="s">
        <v>106</v>
      </c>
      <c r="B19" s="48">
        <v>5807</v>
      </c>
      <c r="C19" s="48">
        <v>2487</v>
      </c>
      <c r="D19" s="48">
        <v>30489</v>
      </c>
      <c r="E19" s="48">
        <v>26901</v>
      </c>
      <c r="F19" s="49">
        <v>-11.77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2504</v>
      </c>
      <c r="E20" s="51">
        <v>0</v>
      </c>
      <c r="F20" s="52">
        <v>-100</v>
      </c>
      <c r="G20" s="13"/>
      <c r="H20" s="13"/>
      <c r="I20" s="13"/>
    </row>
    <row r="21" spans="1:9" x14ac:dyDescent="0.3">
      <c r="A21" s="47" t="s">
        <v>108</v>
      </c>
      <c r="B21" s="48">
        <v>36832</v>
      </c>
      <c r="C21" s="48">
        <v>34226</v>
      </c>
      <c r="D21" s="48">
        <v>235050</v>
      </c>
      <c r="E21" s="48">
        <v>287809</v>
      </c>
      <c r="F21" s="49">
        <v>22.45</v>
      </c>
      <c r="G21" s="13"/>
      <c r="H21" s="13"/>
      <c r="I21" s="13"/>
    </row>
    <row r="22" spans="1:9" x14ac:dyDescent="0.3">
      <c r="A22" s="50" t="s">
        <v>109</v>
      </c>
      <c r="B22" s="51">
        <v>393579</v>
      </c>
      <c r="C22" s="51">
        <v>323433</v>
      </c>
      <c r="D22" s="51">
        <v>2583903</v>
      </c>
      <c r="E22" s="51">
        <v>2157917</v>
      </c>
      <c r="F22" s="52">
        <v>-16.489999999999998</v>
      </c>
      <c r="G22" s="13"/>
      <c r="H22" s="13"/>
      <c r="I22" s="13"/>
    </row>
    <row r="23" spans="1:9" x14ac:dyDescent="0.3">
      <c r="A23" s="47" t="s">
        <v>110</v>
      </c>
      <c r="B23" s="48">
        <v>51387</v>
      </c>
      <c r="C23" s="48">
        <v>44848</v>
      </c>
      <c r="D23" s="48">
        <v>337608</v>
      </c>
      <c r="E23" s="48">
        <v>264210</v>
      </c>
      <c r="F23" s="49">
        <v>-21.74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2055</v>
      </c>
      <c r="D24" s="51">
        <v>0</v>
      </c>
      <c r="E24" s="51">
        <v>2055</v>
      </c>
      <c r="F24" s="58"/>
      <c r="G24" s="13"/>
      <c r="H24" s="13"/>
      <c r="I24" s="13"/>
    </row>
    <row r="25" spans="1:9" x14ac:dyDescent="0.3">
      <c r="A25" s="47" t="s">
        <v>112</v>
      </c>
      <c r="B25" s="48">
        <v>70561</v>
      </c>
      <c r="C25" s="48">
        <v>43054</v>
      </c>
      <c r="D25" s="48">
        <v>420526</v>
      </c>
      <c r="E25" s="48">
        <v>299088</v>
      </c>
      <c r="F25" s="49">
        <v>-28.88</v>
      </c>
      <c r="G25" s="13"/>
      <c r="H25" s="13"/>
      <c r="I25" s="13"/>
    </row>
    <row r="26" spans="1:9" x14ac:dyDescent="0.3">
      <c r="A26" s="50" t="s">
        <v>113</v>
      </c>
      <c r="B26" s="51">
        <v>44832</v>
      </c>
      <c r="C26" s="51">
        <v>397</v>
      </c>
      <c r="D26" s="51">
        <v>438648</v>
      </c>
      <c r="E26" s="51">
        <v>134554</v>
      </c>
      <c r="F26" s="52">
        <v>-69.33</v>
      </c>
      <c r="G26" s="13"/>
      <c r="H26" s="13"/>
      <c r="I26" s="13"/>
    </row>
    <row r="27" spans="1:9" x14ac:dyDescent="0.3">
      <c r="A27" s="47" t="s">
        <v>114</v>
      </c>
      <c r="B27" s="48">
        <v>70004</v>
      </c>
      <c r="C27" s="48">
        <v>59764</v>
      </c>
      <c r="D27" s="48">
        <v>430554</v>
      </c>
      <c r="E27" s="48">
        <v>320084</v>
      </c>
      <c r="F27" s="49">
        <v>-25.66</v>
      </c>
      <c r="G27" s="13"/>
      <c r="H27" s="13"/>
      <c r="I27" s="13"/>
    </row>
    <row r="28" spans="1:9" x14ac:dyDescent="0.3">
      <c r="A28" s="50" t="s">
        <v>115</v>
      </c>
      <c r="B28" s="51">
        <v>365802</v>
      </c>
      <c r="C28" s="51">
        <v>324920</v>
      </c>
      <c r="D28" s="51">
        <v>2335560</v>
      </c>
      <c r="E28" s="51">
        <v>2192240</v>
      </c>
      <c r="F28" s="52">
        <v>-6.14</v>
      </c>
      <c r="G28" s="13"/>
      <c r="H28" s="13"/>
      <c r="I28" s="13"/>
    </row>
    <row r="29" spans="1:9" x14ac:dyDescent="0.3">
      <c r="A29" s="47" t="s">
        <v>116</v>
      </c>
      <c r="B29" s="48">
        <v>199509</v>
      </c>
      <c r="C29" s="48">
        <v>177438</v>
      </c>
      <c r="D29" s="48">
        <v>1249952</v>
      </c>
      <c r="E29" s="48">
        <v>1088345</v>
      </c>
      <c r="F29" s="49">
        <v>-12.93</v>
      </c>
      <c r="G29" s="13"/>
      <c r="H29" s="13"/>
      <c r="I29" s="13"/>
    </row>
    <row r="30" spans="1:9" x14ac:dyDescent="0.3">
      <c r="A30" s="50" t="s">
        <v>117</v>
      </c>
      <c r="B30" s="51">
        <v>15030</v>
      </c>
      <c r="C30" s="51">
        <v>10464</v>
      </c>
      <c r="D30" s="51">
        <v>94173</v>
      </c>
      <c r="E30" s="51">
        <v>81839</v>
      </c>
      <c r="F30" s="52">
        <v>-13.1</v>
      </c>
      <c r="G30" s="13"/>
      <c r="H30" s="13"/>
      <c r="I30" s="13"/>
    </row>
    <row r="31" spans="1:9" x14ac:dyDescent="0.3">
      <c r="A31" s="47" t="s">
        <v>118</v>
      </c>
      <c r="B31" s="48">
        <v>22911</v>
      </c>
      <c r="C31" s="48">
        <v>17122</v>
      </c>
      <c r="D31" s="48">
        <v>188100</v>
      </c>
      <c r="E31" s="48">
        <v>108886</v>
      </c>
      <c r="F31" s="49">
        <v>-42.11</v>
      </c>
      <c r="G31" s="13"/>
      <c r="H31" s="13"/>
      <c r="I31" s="13"/>
    </row>
    <row r="32" spans="1:9" x14ac:dyDescent="0.3">
      <c r="A32" s="50" t="s">
        <v>119</v>
      </c>
      <c r="B32" s="51">
        <v>1202177</v>
      </c>
      <c r="C32" s="51">
        <v>1066771</v>
      </c>
      <c r="D32" s="51">
        <v>7637751</v>
      </c>
      <c r="E32" s="51">
        <v>6470573</v>
      </c>
      <c r="F32" s="52">
        <v>-15.28</v>
      </c>
      <c r="G32" s="13"/>
      <c r="H32" s="13"/>
      <c r="I32" s="13"/>
    </row>
    <row r="33" spans="1:9" x14ac:dyDescent="0.3">
      <c r="A33" s="47" t="s">
        <v>120</v>
      </c>
      <c r="B33" s="48">
        <v>97667</v>
      </c>
      <c r="C33" s="48">
        <v>97990</v>
      </c>
      <c r="D33" s="48">
        <v>659712</v>
      </c>
      <c r="E33" s="48">
        <v>491783</v>
      </c>
      <c r="F33" s="49">
        <v>-25.45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6042667</v>
      </c>
      <c r="C35" s="54">
        <v>5160754</v>
      </c>
      <c r="D35" s="54">
        <v>39380678</v>
      </c>
      <c r="E35" s="54">
        <v>32797508</v>
      </c>
      <c r="F35" s="55">
        <v>-16.72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C47ED-51C8-4226-966F-05EEAAF5C74B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139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8</v>
      </c>
      <c r="C8" s="51">
        <v>0</v>
      </c>
      <c r="D8" s="51">
        <v>78</v>
      </c>
      <c r="E8" s="51">
        <v>36</v>
      </c>
      <c r="F8" s="52">
        <v>-53.85</v>
      </c>
      <c r="G8" s="13"/>
      <c r="H8" s="13"/>
      <c r="I8" s="13"/>
    </row>
    <row r="9" spans="1:12" x14ac:dyDescent="0.3">
      <c r="A9" s="47" t="s">
        <v>96</v>
      </c>
      <c r="B9" s="48">
        <v>1799</v>
      </c>
      <c r="C9" s="48">
        <v>1151</v>
      </c>
      <c r="D9" s="48">
        <v>9337</v>
      </c>
      <c r="E9" s="48">
        <v>6479</v>
      </c>
      <c r="F9" s="49">
        <v>-30.61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17883</v>
      </c>
      <c r="C11" s="48">
        <v>18375</v>
      </c>
      <c r="D11" s="48">
        <v>151814</v>
      </c>
      <c r="E11" s="48">
        <v>145034</v>
      </c>
      <c r="F11" s="49">
        <v>-4.47</v>
      </c>
      <c r="G11" s="13"/>
      <c r="H11" s="13"/>
      <c r="I11" s="13"/>
    </row>
    <row r="12" spans="1:12" x14ac:dyDescent="0.3">
      <c r="A12" s="50" t="s">
        <v>99</v>
      </c>
      <c r="B12" s="51">
        <v>2228</v>
      </c>
      <c r="C12" s="51">
        <v>1968</v>
      </c>
      <c r="D12" s="51">
        <v>15312</v>
      </c>
      <c r="E12" s="51">
        <v>13530</v>
      </c>
      <c r="F12" s="52">
        <v>-11.64</v>
      </c>
      <c r="G12" s="13"/>
      <c r="H12" s="13"/>
      <c r="I12" s="13"/>
    </row>
    <row r="13" spans="1:12" x14ac:dyDescent="0.3">
      <c r="A13" s="47" t="s">
        <v>100</v>
      </c>
      <c r="B13" s="48">
        <v>29753</v>
      </c>
      <c r="C13" s="48">
        <v>24334</v>
      </c>
      <c r="D13" s="48">
        <v>175519</v>
      </c>
      <c r="E13" s="48">
        <v>128901</v>
      </c>
      <c r="F13" s="49">
        <v>-26.56</v>
      </c>
      <c r="G13" s="13"/>
      <c r="H13" s="13"/>
      <c r="I13" s="13"/>
    </row>
    <row r="14" spans="1:12" x14ac:dyDescent="0.3">
      <c r="A14" s="50" t="s">
        <v>101</v>
      </c>
      <c r="B14" s="51">
        <v>21091</v>
      </c>
      <c r="C14" s="51">
        <v>18545</v>
      </c>
      <c r="D14" s="51">
        <v>123761</v>
      </c>
      <c r="E14" s="51">
        <v>104996</v>
      </c>
      <c r="F14" s="52">
        <v>-15.16</v>
      </c>
      <c r="G14" s="13"/>
      <c r="H14" s="13"/>
      <c r="I14" s="13"/>
    </row>
    <row r="15" spans="1:12" x14ac:dyDescent="0.3">
      <c r="A15" s="47" t="s">
        <v>102</v>
      </c>
      <c r="B15" s="48">
        <v>2089</v>
      </c>
      <c r="C15" s="48">
        <v>1924</v>
      </c>
      <c r="D15" s="48">
        <v>13448</v>
      </c>
      <c r="E15" s="48">
        <v>13104</v>
      </c>
      <c r="F15" s="49">
        <v>-2.56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2441</v>
      </c>
      <c r="C18" s="51">
        <v>1330</v>
      </c>
      <c r="D18" s="51">
        <v>15201</v>
      </c>
      <c r="E18" s="51">
        <v>8616</v>
      </c>
      <c r="F18" s="52">
        <v>-43.32</v>
      </c>
      <c r="G18" s="13"/>
      <c r="H18" s="13"/>
      <c r="I18" s="13"/>
    </row>
    <row r="19" spans="1:9" x14ac:dyDescent="0.3">
      <c r="A19" s="47" t="s">
        <v>106</v>
      </c>
      <c r="B19" s="48">
        <v>14</v>
      </c>
      <c r="C19" s="48">
        <v>18</v>
      </c>
      <c r="D19" s="48">
        <v>162</v>
      </c>
      <c r="E19" s="48">
        <v>186</v>
      </c>
      <c r="F19" s="49">
        <v>14.81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1759</v>
      </c>
      <c r="C21" s="48">
        <v>1702</v>
      </c>
      <c r="D21" s="48">
        <v>10828</v>
      </c>
      <c r="E21" s="48">
        <v>13384</v>
      </c>
      <c r="F21" s="49">
        <v>23.61</v>
      </c>
      <c r="G21" s="13"/>
      <c r="H21" s="13"/>
      <c r="I21" s="13"/>
    </row>
    <row r="22" spans="1:9" x14ac:dyDescent="0.3">
      <c r="A22" s="50" t="s">
        <v>109</v>
      </c>
      <c r="B22" s="51">
        <v>14966</v>
      </c>
      <c r="C22" s="51">
        <v>12123</v>
      </c>
      <c r="D22" s="51">
        <v>97153</v>
      </c>
      <c r="E22" s="51">
        <v>81326</v>
      </c>
      <c r="F22" s="52">
        <v>-16.29</v>
      </c>
      <c r="G22" s="13"/>
      <c r="H22" s="13"/>
      <c r="I22" s="13"/>
    </row>
    <row r="23" spans="1:9" x14ac:dyDescent="0.3">
      <c r="A23" s="47" t="s">
        <v>110</v>
      </c>
      <c r="B23" s="48">
        <v>2014</v>
      </c>
      <c r="C23" s="48">
        <v>1891</v>
      </c>
      <c r="D23" s="48">
        <v>12398</v>
      </c>
      <c r="E23" s="48">
        <v>10755</v>
      </c>
      <c r="F23" s="49">
        <v>-13.25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2707</v>
      </c>
      <c r="C25" s="48">
        <v>1894</v>
      </c>
      <c r="D25" s="48">
        <v>15993</v>
      </c>
      <c r="E25" s="48">
        <v>11964</v>
      </c>
      <c r="F25" s="49">
        <v>-25.19</v>
      </c>
      <c r="G25" s="13"/>
      <c r="H25" s="13"/>
      <c r="I25" s="13"/>
    </row>
    <row r="26" spans="1:9" x14ac:dyDescent="0.3">
      <c r="A26" s="50" t="s">
        <v>113</v>
      </c>
      <c r="B26" s="51">
        <v>1880</v>
      </c>
      <c r="C26" s="51">
        <v>19</v>
      </c>
      <c r="D26" s="51">
        <v>18861</v>
      </c>
      <c r="E26" s="51">
        <v>5645</v>
      </c>
      <c r="F26" s="52">
        <v>-70.069999999999993</v>
      </c>
      <c r="G26" s="13"/>
      <c r="H26" s="13"/>
      <c r="I26" s="13"/>
    </row>
    <row r="27" spans="1:9" x14ac:dyDescent="0.3">
      <c r="A27" s="47" t="s">
        <v>114</v>
      </c>
      <c r="B27" s="48">
        <v>522</v>
      </c>
      <c r="C27" s="48">
        <v>418</v>
      </c>
      <c r="D27" s="48">
        <v>3435</v>
      </c>
      <c r="E27" s="48">
        <v>2412</v>
      </c>
      <c r="F27" s="49">
        <v>-29.78</v>
      </c>
      <c r="G27" s="13"/>
      <c r="H27" s="13"/>
      <c r="I27" s="13"/>
    </row>
    <row r="28" spans="1:9" x14ac:dyDescent="0.3">
      <c r="A28" s="50" t="s">
        <v>115</v>
      </c>
      <c r="B28" s="51">
        <v>12131</v>
      </c>
      <c r="C28" s="51">
        <v>10591</v>
      </c>
      <c r="D28" s="51">
        <v>77130</v>
      </c>
      <c r="E28" s="51">
        <v>74312</v>
      </c>
      <c r="F28" s="52">
        <v>-3.65</v>
      </c>
      <c r="G28" s="13"/>
      <c r="H28" s="13"/>
      <c r="I28" s="13"/>
    </row>
    <row r="29" spans="1:9" x14ac:dyDescent="0.3">
      <c r="A29" s="47" t="s">
        <v>116</v>
      </c>
      <c r="B29" s="48">
        <v>3517</v>
      </c>
      <c r="C29" s="48">
        <v>3684</v>
      </c>
      <c r="D29" s="48">
        <v>21413</v>
      </c>
      <c r="E29" s="48">
        <v>22131</v>
      </c>
      <c r="F29" s="49">
        <v>3.35</v>
      </c>
      <c r="G29" s="13"/>
      <c r="H29" s="13"/>
      <c r="I29" s="13"/>
    </row>
    <row r="30" spans="1:9" x14ac:dyDescent="0.3">
      <c r="A30" s="50" t="s">
        <v>117</v>
      </c>
      <c r="B30" s="51">
        <v>744</v>
      </c>
      <c r="C30" s="51">
        <v>489</v>
      </c>
      <c r="D30" s="51">
        <v>4120</v>
      </c>
      <c r="E30" s="51">
        <v>3359</v>
      </c>
      <c r="F30" s="52">
        <v>-18.47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1</v>
      </c>
      <c r="D31" s="48">
        <v>0</v>
      </c>
      <c r="E31" s="48">
        <v>6</v>
      </c>
      <c r="F31" s="59"/>
      <c r="G31" s="13"/>
      <c r="H31" s="13"/>
      <c r="I31" s="13"/>
    </row>
    <row r="32" spans="1:9" x14ac:dyDescent="0.3">
      <c r="A32" s="50" t="s">
        <v>119</v>
      </c>
      <c r="B32" s="51">
        <v>27688</v>
      </c>
      <c r="C32" s="51">
        <v>25301</v>
      </c>
      <c r="D32" s="51">
        <v>174178</v>
      </c>
      <c r="E32" s="51">
        <v>151294</v>
      </c>
      <c r="F32" s="52">
        <v>-13.14</v>
      </c>
      <c r="G32" s="13"/>
      <c r="H32" s="13"/>
      <c r="I32" s="13"/>
    </row>
    <row r="33" spans="1:9" x14ac:dyDescent="0.3">
      <c r="A33" s="47" t="s">
        <v>120</v>
      </c>
      <c r="B33" s="48">
        <v>1443</v>
      </c>
      <c r="C33" s="48">
        <v>1203</v>
      </c>
      <c r="D33" s="48">
        <v>10576</v>
      </c>
      <c r="E33" s="48">
        <v>5961</v>
      </c>
      <c r="F33" s="49">
        <v>-43.64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146677</v>
      </c>
      <c r="C35" s="54">
        <v>126961</v>
      </c>
      <c r="D35" s="54">
        <v>950717</v>
      </c>
      <c r="E35" s="54">
        <v>803431</v>
      </c>
      <c r="F35" s="55">
        <v>-15.49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32072-EF43-4F80-BB0D-052CB8DCE209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3</v>
      </c>
      <c r="E7" s="48">
        <v>3</v>
      </c>
      <c r="F7" s="49">
        <v>0</v>
      </c>
      <c r="G7" s="13"/>
      <c r="H7" s="13"/>
      <c r="I7" s="13"/>
    </row>
    <row r="8" spans="1:12" x14ac:dyDescent="0.3">
      <c r="A8" s="50" t="s">
        <v>95</v>
      </c>
      <c r="B8" s="51">
        <v>14551</v>
      </c>
      <c r="C8" s="51">
        <v>12409</v>
      </c>
      <c r="D8" s="51">
        <v>96057</v>
      </c>
      <c r="E8" s="51">
        <v>89039</v>
      </c>
      <c r="F8" s="52">
        <v>-7.31</v>
      </c>
      <c r="G8" s="13"/>
      <c r="H8" s="13"/>
      <c r="I8" s="13"/>
    </row>
    <row r="9" spans="1:12" x14ac:dyDescent="0.3">
      <c r="A9" s="47" t="s">
        <v>96</v>
      </c>
      <c r="B9" s="48">
        <v>2015</v>
      </c>
      <c r="C9" s="48">
        <v>1998</v>
      </c>
      <c r="D9" s="48">
        <v>12972</v>
      </c>
      <c r="E9" s="48">
        <v>13467</v>
      </c>
      <c r="F9" s="49">
        <v>3.82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450763</v>
      </c>
      <c r="C11" s="48">
        <v>433054</v>
      </c>
      <c r="D11" s="48">
        <v>2992070</v>
      </c>
      <c r="E11" s="48">
        <v>2961388</v>
      </c>
      <c r="F11" s="49">
        <v>-1.03</v>
      </c>
      <c r="G11" s="13"/>
      <c r="H11" s="13"/>
      <c r="I11" s="13"/>
    </row>
    <row r="12" spans="1:12" x14ac:dyDescent="0.3">
      <c r="A12" s="50" t="s">
        <v>99</v>
      </c>
      <c r="B12" s="51">
        <v>5104</v>
      </c>
      <c r="C12" s="51">
        <v>9993</v>
      </c>
      <c r="D12" s="51">
        <v>36562</v>
      </c>
      <c r="E12" s="51">
        <v>47435</v>
      </c>
      <c r="F12" s="52">
        <v>29.74</v>
      </c>
      <c r="G12" s="13"/>
      <c r="H12" s="13"/>
      <c r="I12" s="13"/>
    </row>
    <row r="13" spans="1:12" x14ac:dyDescent="0.3">
      <c r="A13" s="47" t="s">
        <v>100</v>
      </c>
      <c r="B13" s="48">
        <v>13300</v>
      </c>
      <c r="C13" s="48">
        <v>10145</v>
      </c>
      <c r="D13" s="48">
        <v>75028</v>
      </c>
      <c r="E13" s="48">
        <v>53928</v>
      </c>
      <c r="F13" s="49">
        <v>-28.12</v>
      </c>
      <c r="G13" s="13"/>
      <c r="H13" s="13"/>
      <c r="I13" s="13"/>
    </row>
    <row r="14" spans="1:12" x14ac:dyDescent="0.3">
      <c r="A14" s="50" t="s">
        <v>101</v>
      </c>
      <c r="B14" s="51">
        <v>289426</v>
      </c>
      <c r="C14" s="51">
        <v>235772</v>
      </c>
      <c r="D14" s="51">
        <v>2007812</v>
      </c>
      <c r="E14" s="51">
        <v>1601980</v>
      </c>
      <c r="F14" s="52">
        <v>-20.21</v>
      </c>
      <c r="G14" s="13"/>
      <c r="H14" s="13"/>
      <c r="I14" s="13"/>
    </row>
    <row r="15" spans="1:12" x14ac:dyDescent="0.3">
      <c r="A15" s="47" t="s">
        <v>102</v>
      </c>
      <c r="B15" s="48">
        <v>50531</v>
      </c>
      <c r="C15" s="48">
        <v>49189</v>
      </c>
      <c r="D15" s="48">
        <v>372299</v>
      </c>
      <c r="E15" s="48">
        <v>331257</v>
      </c>
      <c r="F15" s="49">
        <v>-11.02</v>
      </c>
      <c r="G15" s="13"/>
      <c r="H15" s="13"/>
      <c r="I15" s="13"/>
    </row>
    <row r="16" spans="1:12" x14ac:dyDescent="0.3">
      <c r="A16" s="50" t="s">
        <v>103</v>
      </c>
      <c r="B16" s="51">
        <v>6266</v>
      </c>
      <c r="C16" s="51">
        <v>5216</v>
      </c>
      <c r="D16" s="51">
        <v>37006</v>
      </c>
      <c r="E16" s="51">
        <v>30967</v>
      </c>
      <c r="F16" s="52">
        <v>-16.32</v>
      </c>
      <c r="G16" s="13"/>
      <c r="H16" s="13"/>
      <c r="I16" s="13"/>
    </row>
    <row r="17" spans="1:9" x14ac:dyDescent="0.3">
      <c r="A17" s="47" t="s">
        <v>104</v>
      </c>
      <c r="B17" s="48">
        <v>19963</v>
      </c>
      <c r="C17" s="48">
        <v>10583</v>
      </c>
      <c r="D17" s="48">
        <v>127459</v>
      </c>
      <c r="E17" s="48">
        <v>76537</v>
      </c>
      <c r="F17" s="49">
        <v>-39.950000000000003</v>
      </c>
      <c r="G17" s="13"/>
      <c r="H17" s="13"/>
      <c r="I17" s="13"/>
    </row>
    <row r="18" spans="1:9" x14ac:dyDescent="0.3">
      <c r="A18" s="50" t="s">
        <v>105</v>
      </c>
      <c r="B18" s="51">
        <v>1017</v>
      </c>
      <c r="C18" s="51">
        <v>503</v>
      </c>
      <c r="D18" s="51">
        <v>6702</v>
      </c>
      <c r="E18" s="51">
        <v>3452</v>
      </c>
      <c r="F18" s="52">
        <v>-48.49</v>
      </c>
      <c r="G18" s="13"/>
      <c r="H18" s="13"/>
      <c r="I18" s="13"/>
    </row>
    <row r="19" spans="1:9" x14ac:dyDescent="0.3">
      <c r="A19" s="47" t="s">
        <v>106</v>
      </c>
      <c r="B19" s="48">
        <v>734</v>
      </c>
      <c r="C19" s="48">
        <v>1404</v>
      </c>
      <c r="D19" s="48">
        <v>4760</v>
      </c>
      <c r="E19" s="48">
        <v>6200</v>
      </c>
      <c r="F19" s="49">
        <v>30.25</v>
      </c>
      <c r="G19" s="13"/>
      <c r="H19" s="13"/>
      <c r="I19" s="13"/>
    </row>
    <row r="20" spans="1:9" x14ac:dyDescent="0.3">
      <c r="A20" s="50" t="s">
        <v>107</v>
      </c>
      <c r="B20" s="51">
        <v>5104</v>
      </c>
      <c r="C20" s="51">
        <v>4278</v>
      </c>
      <c r="D20" s="51">
        <v>43642</v>
      </c>
      <c r="E20" s="51">
        <v>40706</v>
      </c>
      <c r="F20" s="52">
        <v>-6.73</v>
      </c>
      <c r="G20" s="13"/>
      <c r="H20" s="13"/>
      <c r="I20" s="13"/>
    </row>
    <row r="21" spans="1:9" x14ac:dyDescent="0.3">
      <c r="A21" s="47" t="s">
        <v>108</v>
      </c>
      <c r="B21" s="48">
        <v>6575</v>
      </c>
      <c r="C21" s="48">
        <v>6729</v>
      </c>
      <c r="D21" s="48">
        <v>40293</v>
      </c>
      <c r="E21" s="48">
        <v>44987</v>
      </c>
      <c r="F21" s="49">
        <v>11.65</v>
      </c>
      <c r="G21" s="13"/>
      <c r="H21" s="13"/>
      <c r="I21" s="13"/>
    </row>
    <row r="22" spans="1:9" x14ac:dyDescent="0.3">
      <c r="A22" s="50" t="s">
        <v>109</v>
      </c>
      <c r="B22" s="51">
        <v>92914</v>
      </c>
      <c r="C22" s="51">
        <v>94048</v>
      </c>
      <c r="D22" s="51">
        <v>583173</v>
      </c>
      <c r="E22" s="51">
        <v>540203</v>
      </c>
      <c r="F22" s="52">
        <v>-7.37</v>
      </c>
      <c r="G22" s="13"/>
      <c r="H22" s="13"/>
      <c r="I22" s="13"/>
    </row>
    <row r="23" spans="1:9" x14ac:dyDescent="0.3">
      <c r="A23" s="47" t="s">
        <v>110</v>
      </c>
      <c r="B23" s="48">
        <v>19173</v>
      </c>
      <c r="C23" s="48">
        <v>3360</v>
      </c>
      <c r="D23" s="48">
        <v>119359</v>
      </c>
      <c r="E23" s="48">
        <v>51188</v>
      </c>
      <c r="F23" s="49">
        <v>-57.11</v>
      </c>
      <c r="G23" s="13"/>
      <c r="H23" s="13"/>
      <c r="I23" s="13"/>
    </row>
    <row r="24" spans="1:9" x14ac:dyDescent="0.3">
      <c r="A24" s="50" t="s">
        <v>111</v>
      </c>
      <c r="B24" s="51">
        <v>5653</v>
      </c>
      <c r="C24" s="51">
        <v>3107</v>
      </c>
      <c r="D24" s="51">
        <v>44078</v>
      </c>
      <c r="E24" s="51">
        <v>25178</v>
      </c>
      <c r="F24" s="52">
        <v>-42.88</v>
      </c>
      <c r="G24" s="13"/>
      <c r="H24" s="13"/>
      <c r="I24" s="13"/>
    </row>
    <row r="25" spans="1:9" x14ac:dyDescent="0.3">
      <c r="A25" s="47" t="s">
        <v>112</v>
      </c>
      <c r="B25" s="48">
        <v>1606</v>
      </c>
      <c r="C25" s="48">
        <v>902</v>
      </c>
      <c r="D25" s="48">
        <v>11168</v>
      </c>
      <c r="E25" s="48">
        <v>7215</v>
      </c>
      <c r="F25" s="49">
        <v>-35.39</v>
      </c>
      <c r="G25" s="13"/>
      <c r="H25" s="13"/>
      <c r="I25" s="13"/>
    </row>
    <row r="26" spans="1:9" x14ac:dyDescent="0.3">
      <c r="A26" s="50" t="s">
        <v>113</v>
      </c>
      <c r="B26" s="51">
        <v>38</v>
      </c>
      <c r="C26" s="51">
        <v>5</v>
      </c>
      <c r="D26" s="51">
        <v>514</v>
      </c>
      <c r="E26" s="51">
        <v>72</v>
      </c>
      <c r="F26" s="52">
        <v>-86.04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36878</v>
      </c>
      <c r="C28" s="51">
        <v>32682</v>
      </c>
      <c r="D28" s="51">
        <v>235355</v>
      </c>
      <c r="E28" s="51">
        <v>218901</v>
      </c>
      <c r="F28" s="52">
        <v>-6.99</v>
      </c>
      <c r="G28" s="13"/>
      <c r="H28" s="13"/>
      <c r="I28" s="13"/>
    </row>
    <row r="29" spans="1:9" x14ac:dyDescent="0.3">
      <c r="A29" s="47" t="s">
        <v>116</v>
      </c>
      <c r="B29" s="48">
        <v>1250</v>
      </c>
      <c r="C29" s="48">
        <v>1638</v>
      </c>
      <c r="D29" s="48">
        <v>7982</v>
      </c>
      <c r="E29" s="48">
        <v>12139</v>
      </c>
      <c r="F29" s="49">
        <v>52.08</v>
      </c>
      <c r="G29" s="13"/>
      <c r="H29" s="13"/>
      <c r="I29" s="13"/>
    </row>
    <row r="30" spans="1:9" x14ac:dyDescent="0.3">
      <c r="A30" s="50" t="s">
        <v>117</v>
      </c>
      <c r="B30" s="51">
        <v>10868</v>
      </c>
      <c r="C30" s="51">
        <v>11643</v>
      </c>
      <c r="D30" s="51">
        <v>82045</v>
      </c>
      <c r="E30" s="51">
        <v>70486</v>
      </c>
      <c r="F30" s="52">
        <v>-14.09</v>
      </c>
      <c r="G30" s="13"/>
      <c r="H30" s="13"/>
      <c r="I30" s="13"/>
    </row>
    <row r="31" spans="1:9" x14ac:dyDescent="0.3">
      <c r="A31" s="47" t="s">
        <v>118</v>
      </c>
      <c r="B31" s="48">
        <v>3830</v>
      </c>
      <c r="C31" s="48">
        <v>3179</v>
      </c>
      <c r="D31" s="48">
        <v>29636</v>
      </c>
      <c r="E31" s="48">
        <v>26137</v>
      </c>
      <c r="F31" s="49">
        <v>-11.81</v>
      </c>
      <c r="G31" s="13"/>
      <c r="H31" s="13"/>
      <c r="I31" s="13"/>
    </row>
    <row r="32" spans="1:9" x14ac:dyDescent="0.3">
      <c r="A32" s="50" t="s">
        <v>119</v>
      </c>
      <c r="B32" s="51">
        <v>494262</v>
      </c>
      <c r="C32" s="51">
        <v>453489</v>
      </c>
      <c r="D32" s="51">
        <v>3255675</v>
      </c>
      <c r="E32" s="51">
        <v>2975588</v>
      </c>
      <c r="F32" s="52">
        <v>-8.6</v>
      </c>
      <c r="G32" s="13"/>
      <c r="H32" s="13"/>
      <c r="I32" s="13"/>
    </row>
    <row r="33" spans="1:9" x14ac:dyDescent="0.3">
      <c r="A33" s="47" t="s">
        <v>120</v>
      </c>
      <c r="B33" s="48">
        <v>15579</v>
      </c>
      <c r="C33" s="48">
        <v>17103</v>
      </c>
      <c r="D33" s="48">
        <v>104094</v>
      </c>
      <c r="E33" s="48">
        <v>110309</v>
      </c>
      <c r="F33" s="49">
        <v>5.97</v>
      </c>
      <c r="G33" s="13"/>
      <c r="H33" s="13"/>
      <c r="I33" s="13"/>
    </row>
    <row r="34" spans="1:9" x14ac:dyDescent="0.3">
      <c r="A34" s="50" t="s">
        <v>121</v>
      </c>
      <c r="B34" s="51">
        <v>3637</v>
      </c>
      <c r="C34" s="51">
        <v>2957</v>
      </c>
      <c r="D34" s="51">
        <v>22639</v>
      </c>
      <c r="E34" s="51">
        <v>20398</v>
      </c>
      <c r="F34" s="52">
        <v>-9.9</v>
      </c>
      <c r="G34" s="13"/>
      <c r="H34" s="13"/>
      <c r="I34" s="13"/>
    </row>
    <row r="35" spans="1:9" x14ac:dyDescent="0.3">
      <c r="A35" s="53" t="s">
        <v>122</v>
      </c>
      <c r="B35" s="54">
        <v>1551036</v>
      </c>
      <c r="C35" s="54">
        <v>1405384</v>
      </c>
      <c r="D35" s="54">
        <v>10348383</v>
      </c>
      <c r="E35" s="54">
        <v>9359158</v>
      </c>
      <c r="F35" s="55">
        <v>-9.56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879DB-ED73-4741-A20D-7A5AB5C5CE5A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7" bestFit="1" customWidth="1"/>
  </cols>
  <sheetData>
    <row r="1" spans="1:12" s="19" customFormat="1" ht="22.5" customHeight="1" x14ac:dyDescent="0.4">
      <c r="F1" s="32" t="s">
        <v>141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52</v>
      </c>
      <c r="C8" s="51">
        <v>827</v>
      </c>
      <c r="D8" s="51">
        <v>525</v>
      </c>
      <c r="E8" s="51">
        <v>3218</v>
      </c>
      <c r="F8" s="52">
        <v>512.9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1</v>
      </c>
      <c r="D9" s="48">
        <v>82</v>
      </c>
      <c r="E9" s="48">
        <v>50</v>
      </c>
      <c r="F9" s="49">
        <v>-38.72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390036</v>
      </c>
      <c r="C11" s="48">
        <v>377377</v>
      </c>
      <c r="D11" s="48">
        <v>2592189</v>
      </c>
      <c r="E11" s="48">
        <v>2563169</v>
      </c>
      <c r="F11" s="49">
        <v>-1.1200000000000001</v>
      </c>
      <c r="G11" s="13"/>
      <c r="H11" s="13"/>
      <c r="I11" s="13"/>
    </row>
    <row r="12" spans="1:12" x14ac:dyDescent="0.3">
      <c r="A12" s="50" t="s">
        <v>99</v>
      </c>
      <c r="B12" s="51">
        <v>1</v>
      </c>
      <c r="C12" s="51">
        <v>2027</v>
      </c>
      <c r="D12" s="51">
        <v>31</v>
      </c>
      <c r="E12" s="51">
        <v>9991</v>
      </c>
      <c r="F12" s="52">
        <v>32129.84</v>
      </c>
      <c r="G12" s="13"/>
      <c r="H12" s="13"/>
      <c r="I12" s="13"/>
    </row>
    <row r="13" spans="1:12" x14ac:dyDescent="0.3">
      <c r="A13" s="47" t="s">
        <v>100</v>
      </c>
      <c r="B13" s="48">
        <v>10</v>
      </c>
      <c r="C13" s="48">
        <v>0</v>
      </c>
      <c r="D13" s="48">
        <v>16</v>
      </c>
      <c r="E13" s="48">
        <v>4</v>
      </c>
      <c r="F13" s="49">
        <v>-75</v>
      </c>
      <c r="G13" s="13"/>
      <c r="H13" s="13"/>
      <c r="I13" s="13"/>
    </row>
    <row r="14" spans="1:12" x14ac:dyDescent="0.3">
      <c r="A14" s="50" t="s">
        <v>101</v>
      </c>
      <c r="B14" s="51">
        <v>117626</v>
      </c>
      <c r="C14" s="51">
        <v>87138</v>
      </c>
      <c r="D14" s="51">
        <v>867805</v>
      </c>
      <c r="E14" s="51">
        <v>603368</v>
      </c>
      <c r="F14" s="52">
        <v>-30.47</v>
      </c>
      <c r="G14" s="13"/>
      <c r="H14" s="13"/>
      <c r="I14" s="13"/>
    </row>
    <row r="15" spans="1:12" x14ac:dyDescent="0.3">
      <c r="A15" s="47" t="s">
        <v>102</v>
      </c>
      <c r="B15" s="48">
        <v>55</v>
      </c>
      <c r="C15" s="48">
        <v>391</v>
      </c>
      <c r="D15" s="48">
        <v>709</v>
      </c>
      <c r="E15" s="48">
        <v>1441</v>
      </c>
      <c r="F15" s="49">
        <v>103.17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240</v>
      </c>
      <c r="D16" s="51">
        <v>0</v>
      </c>
      <c r="E16" s="51">
        <v>422</v>
      </c>
      <c r="F16" s="58"/>
      <c r="G16" s="13"/>
      <c r="H16" s="13"/>
      <c r="I16" s="13"/>
    </row>
    <row r="17" spans="1:9" x14ac:dyDescent="0.3">
      <c r="A17" s="47" t="s">
        <v>104</v>
      </c>
      <c r="B17" s="48">
        <v>733</v>
      </c>
      <c r="C17" s="48">
        <v>54</v>
      </c>
      <c r="D17" s="48">
        <v>4590</v>
      </c>
      <c r="E17" s="48">
        <v>2350</v>
      </c>
      <c r="F17" s="49">
        <v>-48.8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4</v>
      </c>
      <c r="E18" s="51">
        <v>0</v>
      </c>
      <c r="F18" s="52">
        <v>-100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6</v>
      </c>
      <c r="D20" s="51">
        <v>1</v>
      </c>
      <c r="E20" s="51">
        <v>18</v>
      </c>
      <c r="F20" s="52">
        <v>1700</v>
      </c>
      <c r="G20" s="13"/>
      <c r="H20" s="13"/>
      <c r="I20" s="13"/>
    </row>
    <row r="21" spans="1:9" x14ac:dyDescent="0.3">
      <c r="A21" s="47" t="s">
        <v>108</v>
      </c>
      <c r="B21" s="48">
        <v>2</v>
      </c>
      <c r="C21" s="48">
        <v>0</v>
      </c>
      <c r="D21" s="48">
        <v>8</v>
      </c>
      <c r="E21" s="48">
        <v>0</v>
      </c>
      <c r="F21" s="49">
        <v>-100</v>
      </c>
      <c r="G21" s="13"/>
      <c r="H21" s="13"/>
      <c r="I21" s="13"/>
    </row>
    <row r="22" spans="1:9" x14ac:dyDescent="0.3">
      <c r="A22" s="50" t="s">
        <v>109</v>
      </c>
      <c r="B22" s="51">
        <v>43812</v>
      </c>
      <c r="C22" s="51">
        <v>49893</v>
      </c>
      <c r="D22" s="51">
        <v>262342</v>
      </c>
      <c r="E22" s="51">
        <v>256276</v>
      </c>
      <c r="F22" s="52">
        <v>-2.31</v>
      </c>
      <c r="G22" s="13"/>
      <c r="H22" s="13"/>
      <c r="I22" s="13"/>
    </row>
    <row r="23" spans="1:9" x14ac:dyDescent="0.3">
      <c r="A23" s="47" t="s">
        <v>110</v>
      </c>
      <c r="B23" s="48">
        <v>15548</v>
      </c>
      <c r="C23" s="48">
        <v>1326</v>
      </c>
      <c r="D23" s="48">
        <v>96661</v>
      </c>
      <c r="E23" s="48">
        <v>35089</v>
      </c>
      <c r="F23" s="49">
        <v>-63.7</v>
      </c>
      <c r="G23" s="13"/>
      <c r="H23" s="13"/>
      <c r="I23" s="13"/>
    </row>
    <row r="24" spans="1:9" x14ac:dyDescent="0.3">
      <c r="A24" s="50" t="s">
        <v>111</v>
      </c>
      <c r="B24" s="51">
        <v>132</v>
      </c>
      <c r="C24" s="51">
        <v>375</v>
      </c>
      <c r="D24" s="51">
        <v>3187</v>
      </c>
      <c r="E24" s="51">
        <v>2108</v>
      </c>
      <c r="F24" s="52">
        <v>-33.86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1016</v>
      </c>
      <c r="C28" s="51">
        <v>1414</v>
      </c>
      <c r="D28" s="51">
        <v>4109</v>
      </c>
      <c r="E28" s="51">
        <v>15735</v>
      </c>
      <c r="F28" s="52">
        <v>282.94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38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14</v>
      </c>
      <c r="C31" s="48">
        <v>4</v>
      </c>
      <c r="D31" s="48">
        <v>40</v>
      </c>
      <c r="E31" s="48">
        <v>974</v>
      </c>
      <c r="F31" s="49">
        <v>2335</v>
      </c>
      <c r="G31" s="13"/>
      <c r="H31" s="13"/>
      <c r="I31" s="13"/>
    </row>
    <row r="32" spans="1:9" x14ac:dyDescent="0.3">
      <c r="A32" s="50" t="s">
        <v>119</v>
      </c>
      <c r="B32" s="51">
        <v>260730</v>
      </c>
      <c r="C32" s="51">
        <v>240534</v>
      </c>
      <c r="D32" s="51">
        <v>1758034</v>
      </c>
      <c r="E32" s="51">
        <v>1669686</v>
      </c>
      <c r="F32" s="52">
        <v>-5.03</v>
      </c>
      <c r="G32" s="13"/>
      <c r="H32" s="13"/>
      <c r="I32" s="13"/>
    </row>
    <row r="33" spans="1:9" x14ac:dyDescent="0.3">
      <c r="A33" s="47" t="s">
        <v>120</v>
      </c>
      <c r="B33" s="48">
        <v>977</v>
      </c>
      <c r="C33" s="48">
        <v>855</v>
      </c>
      <c r="D33" s="48">
        <v>5220</v>
      </c>
      <c r="E33" s="48">
        <v>4995</v>
      </c>
      <c r="F33" s="49">
        <v>-4.3099999999999996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29</v>
      </c>
      <c r="E34" s="51">
        <v>57</v>
      </c>
      <c r="F34" s="52">
        <v>94.83</v>
      </c>
      <c r="G34" s="13"/>
      <c r="H34" s="13"/>
      <c r="I34" s="13"/>
    </row>
    <row r="35" spans="1:9" x14ac:dyDescent="0.3">
      <c r="A35" s="53" t="s">
        <v>122</v>
      </c>
      <c r="B35" s="54">
        <v>830744</v>
      </c>
      <c r="C35" s="54">
        <v>762462</v>
      </c>
      <c r="D35" s="54">
        <v>5595582</v>
      </c>
      <c r="E35" s="54">
        <v>5168988</v>
      </c>
      <c r="F35" s="55">
        <v>-7.62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9F79-1CB5-45FC-9767-B91197AD3ECB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142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12510</v>
      </c>
      <c r="C8" s="51">
        <v>10131</v>
      </c>
      <c r="D8" s="51">
        <v>84695</v>
      </c>
      <c r="E8" s="51">
        <v>75775</v>
      </c>
      <c r="F8" s="52">
        <v>-10.53</v>
      </c>
      <c r="G8" s="13"/>
      <c r="H8" s="13"/>
      <c r="I8" s="13"/>
    </row>
    <row r="9" spans="1:12" x14ac:dyDescent="0.3">
      <c r="A9" s="47" t="s">
        <v>96</v>
      </c>
      <c r="B9" s="48">
        <v>101</v>
      </c>
      <c r="C9" s="48">
        <v>393</v>
      </c>
      <c r="D9" s="48">
        <v>1431</v>
      </c>
      <c r="E9" s="48">
        <v>1835</v>
      </c>
      <c r="F9" s="49">
        <v>28.23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21</v>
      </c>
      <c r="C11" s="48">
        <v>2</v>
      </c>
      <c r="D11" s="48">
        <v>215</v>
      </c>
      <c r="E11" s="48">
        <v>71</v>
      </c>
      <c r="F11" s="49">
        <v>-66.98</v>
      </c>
      <c r="G11" s="13"/>
      <c r="H11" s="13"/>
      <c r="I11" s="13"/>
    </row>
    <row r="12" spans="1:12" x14ac:dyDescent="0.3">
      <c r="A12" s="50" t="s">
        <v>99</v>
      </c>
      <c r="B12" s="51">
        <v>3447</v>
      </c>
      <c r="C12" s="51">
        <v>5708</v>
      </c>
      <c r="D12" s="51">
        <v>29677</v>
      </c>
      <c r="E12" s="51">
        <v>28239</v>
      </c>
      <c r="F12" s="52">
        <v>-4.8499999999999996</v>
      </c>
      <c r="G12" s="13"/>
      <c r="H12" s="13"/>
      <c r="I12" s="13"/>
    </row>
    <row r="13" spans="1:12" x14ac:dyDescent="0.3">
      <c r="A13" s="47" t="s">
        <v>100</v>
      </c>
      <c r="B13" s="48">
        <v>13275</v>
      </c>
      <c r="C13" s="48">
        <v>10145</v>
      </c>
      <c r="D13" s="48">
        <v>74969</v>
      </c>
      <c r="E13" s="48">
        <v>53922</v>
      </c>
      <c r="F13" s="49">
        <v>-28.07</v>
      </c>
      <c r="G13" s="13"/>
      <c r="H13" s="13"/>
      <c r="I13" s="13"/>
    </row>
    <row r="14" spans="1:12" x14ac:dyDescent="0.3">
      <c r="A14" s="50" t="s">
        <v>101</v>
      </c>
      <c r="B14" s="51">
        <v>21456</v>
      </c>
      <c r="C14" s="51">
        <v>18707</v>
      </c>
      <c r="D14" s="51">
        <v>140300</v>
      </c>
      <c r="E14" s="51">
        <v>117521</v>
      </c>
      <c r="F14" s="52">
        <v>-16.239999999999998</v>
      </c>
      <c r="G14" s="13"/>
      <c r="H14" s="13"/>
      <c r="I14" s="13"/>
    </row>
    <row r="15" spans="1:12" x14ac:dyDescent="0.3">
      <c r="A15" s="47" t="s">
        <v>102</v>
      </c>
      <c r="B15" s="48">
        <v>5961</v>
      </c>
      <c r="C15" s="48">
        <v>4509</v>
      </c>
      <c r="D15" s="48">
        <v>43329</v>
      </c>
      <c r="E15" s="48">
        <v>31787</v>
      </c>
      <c r="F15" s="49">
        <v>-26.64</v>
      </c>
      <c r="G15" s="13"/>
      <c r="H15" s="13"/>
      <c r="I15" s="13"/>
    </row>
    <row r="16" spans="1:12" x14ac:dyDescent="0.3">
      <c r="A16" s="50" t="s">
        <v>103</v>
      </c>
      <c r="B16" s="51">
        <v>988</v>
      </c>
      <c r="C16" s="51">
        <v>940</v>
      </c>
      <c r="D16" s="51">
        <v>5750</v>
      </c>
      <c r="E16" s="51">
        <v>5159</v>
      </c>
      <c r="F16" s="52">
        <v>-10.27</v>
      </c>
      <c r="G16" s="13"/>
      <c r="H16" s="13"/>
      <c r="I16" s="13"/>
    </row>
    <row r="17" spans="1:9" x14ac:dyDescent="0.3">
      <c r="A17" s="47" t="s">
        <v>104</v>
      </c>
      <c r="B17" s="48">
        <v>115</v>
      </c>
      <c r="C17" s="48">
        <v>814</v>
      </c>
      <c r="D17" s="48">
        <v>2656</v>
      </c>
      <c r="E17" s="48">
        <v>2165</v>
      </c>
      <c r="F17" s="49">
        <v>-18.489999999999998</v>
      </c>
      <c r="G17" s="13"/>
      <c r="H17" s="13"/>
      <c r="I17" s="13"/>
    </row>
    <row r="18" spans="1:9" x14ac:dyDescent="0.3">
      <c r="A18" s="50" t="s">
        <v>105</v>
      </c>
      <c r="B18" s="51">
        <v>788</v>
      </c>
      <c r="C18" s="51">
        <v>495</v>
      </c>
      <c r="D18" s="51">
        <v>5091</v>
      </c>
      <c r="E18" s="51">
        <v>3257</v>
      </c>
      <c r="F18" s="52">
        <v>-36.020000000000003</v>
      </c>
      <c r="G18" s="13"/>
      <c r="H18" s="13"/>
      <c r="I18" s="13"/>
    </row>
    <row r="19" spans="1:9" x14ac:dyDescent="0.3">
      <c r="A19" s="47" t="s">
        <v>106</v>
      </c>
      <c r="B19" s="48">
        <v>13</v>
      </c>
      <c r="C19" s="48">
        <v>45</v>
      </c>
      <c r="D19" s="48">
        <v>270</v>
      </c>
      <c r="E19" s="48">
        <v>202</v>
      </c>
      <c r="F19" s="49">
        <v>-25.28</v>
      </c>
      <c r="G19" s="13"/>
      <c r="H19" s="13"/>
      <c r="I19" s="13"/>
    </row>
    <row r="20" spans="1:9" x14ac:dyDescent="0.3">
      <c r="A20" s="50" t="s">
        <v>107</v>
      </c>
      <c r="B20" s="51">
        <v>642</v>
      </c>
      <c r="C20" s="51">
        <v>935</v>
      </c>
      <c r="D20" s="51">
        <v>10529</v>
      </c>
      <c r="E20" s="51">
        <v>12596</v>
      </c>
      <c r="F20" s="52">
        <v>19.63</v>
      </c>
      <c r="G20" s="13"/>
      <c r="H20" s="13"/>
      <c r="I20" s="13"/>
    </row>
    <row r="21" spans="1:9" x14ac:dyDescent="0.3">
      <c r="A21" s="47" t="s">
        <v>108</v>
      </c>
      <c r="B21" s="48">
        <v>5049</v>
      </c>
      <c r="C21" s="48">
        <v>4977</v>
      </c>
      <c r="D21" s="48">
        <v>31547</v>
      </c>
      <c r="E21" s="48">
        <v>34888</v>
      </c>
      <c r="F21" s="49">
        <v>10.59</v>
      </c>
      <c r="G21" s="13"/>
      <c r="H21" s="13"/>
      <c r="I21" s="13"/>
    </row>
    <row r="22" spans="1:9" x14ac:dyDescent="0.3">
      <c r="A22" s="50" t="s">
        <v>109</v>
      </c>
      <c r="B22" s="51">
        <v>42741</v>
      </c>
      <c r="C22" s="51">
        <v>37567</v>
      </c>
      <c r="D22" s="51">
        <v>273433</v>
      </c>
      <c r="E22" s="51">
        <v>240935</v>
      </c>
      <c r="F22" s="52">
        <v>-11.89</v>
      </c>
      <c r="G22" s="13"/>
      <c r="H22" s="13"/>
      <c r="I22" s="13"/>
    </row>
    <row r="23" spans="1:9" x14ac:dyDescent="0.3">
      <c r="A23" s="47" t="s">
        <v>110</v>
      </c>
      <c r="B23" s="48">
        <v>1146</v>
      </c>
      <c r="C23" s="48">
        <v>1021</v>
      </c>
      <c r="D23" s="48">
        <v>7525</v>
      </c>
      <c r="E23" s="48">
        <v>6845</v>
      </c>
      <c r="F23" s="49">
        <v>-9.0399999999999991</v>
      </c>
      <c r="G23" s="13"/>
      <c r="H23" s="13"/>
      <c r="I23" s="13"/>
    </row>
    <row r="24" spans="1:9" x14ac:dyDescent="0.3">
      <c r="A24" s="50" t="s">
        <v>111</v>
      </c>
      <c r="B24" s="51">
        <v>340</v>
      </c>
      <c r="C24" s="51">
        <v>219</v>
      </c>
      <c r="D24" s="51">
        <v>3243</v>
      </c>
      <c r="E24" s="51">
        <v>2139</v>
      </c>
      <c r="F24" s="52">
        <v>-34.049999999999997</v>
      </c>
      <c r="G24" s="13"/>
      <c r="H24" s="13"/>
      <c r="I24" s="13"/>
    </row>
    <row r="25" spans="1:9" x14ac:dyDescent="0.3">
      <c r="A25" s="47" t="s">
        <v>112</v>
      </c>
      <c r="B25" s="48">
        <v>1333</v>
      </c>
      <c r="C25" s="48">
        <v>850</v>
      </c>
      <c r="D25" s="48">
        <v>8579</v>
      </c>
      <c r="E25" s="48">
        <v>6300</v>
      </c>
      <c r="F25" s="49">
        <v>-26.56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32496</v>
      </c>
      <c r="C28" s="51">
        <v>28959</v>
      </c>
      <c r="D28" s="51">
        <v>208368</v>
      </c>
      <c r="E28" s="51">
        <v>184299</v>
      </c>
      <c r="F28" s="52">
        <v>-11.55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10769</v>
      </c>
      <c r="C30" s="51">
        <v>11413</v>
      </c>
      <c r="D30" s="51">
        <v>78743</v>
      </c>
      <c r="E30" s="51">
        <v>69800</v>
      </c>
      <c r="F30" s="52">
        <v>-11.36</v>
      </c>
      <c r="G30" s="13"/>
      <c r="H30" s="13"/>
      <c r="I30" s="13"/>
    </row>
    <row r="31" spans="1:9" x14ac:dyDescent="0.3">
      <c r="A31" s="47" t="s">
        <v>118</v>
      </c>
      <c r="B31" s="48">
        <v>692</v>
      </c>
      <c r="C31" s="48">
        <v>560</v>
      </c>
      <c r="D31" s="48">
        <v>5599</v>
      </c>
      <c r="E31" s="48">
        <v>5750</v>
      </c>
      <c r="F31" s="49">
        <v>2.69</v>
      </c>
      <c r="G31" s="13"/>
      <c r="H31" s="13"/>
      <c r="I31" s="13"/>
    </row>
    <row r="32" spans="1:9" x14ac:dyDescent="0.3">
      <c r="A32" s="50" t="s">
        <v>119</v>
      </c>
      <c r="B32" s="51">
        <v>19827</v>
      </c>
      <c r="C32" s="51">
        <v>22129</v>
      </c>
      <c r="D32" s="51">
        <v>126249</v>
      </c>
      <c r="E32" s="51">
        <v>115260</v>
      </c>
      <c r="F32" s="52">
        <v>-8.6999999999999993</v>
      </c>
      <c r="G32" s="13"/>
      <c r="H32" s="13"/>
      <c r="I32" s="13"/>
    </row>
    <row r="33" spans="1:9" x14ac:dyDescent="0.3">
      <c r="A33" s="47" t="s">
        <v>120</v>
      </c>
      <c r="B33" s="48">
        <v>865</v>
      </c>
      <c r="C33" s="48">
        <v>1056</v>
      </c>
      <c r="D33" s="48">
        <v>8105</v>
      </c>
      <c r="E33" s="48">
        <v>7989</v>
      </c>
      <c r="F33" s="49">
        <v>-1.43</v>
      </c>
      <c r="G33" s="13"/>
      <c r="H33" s="13"/>
      <c r="I33" s="13"/>
    </row>
    <row r="34" spans="1:9" x14ac:dyDescent="0.3">
      <c r="A34" s="50" t="s">
        <v>121</v>
      </c>
      <c r="B34" s="51">
        <v>3528</v>
      </c>
      <c r="C34" s="51">
        <v>2729</v>
      </c>
      <c r="D34" s="51">
        <v>21770</v>
      </c>
      <c r="E34" s="51">
        <v>19444</v>
      </c>
      <c r="F34" s="52">
        <v>-10.69</v>
      </c>
      <c r="G34" s="13"/>
      <c r="H34" s="13"/>
      <c r="I34" s="13"/>
    </row>
    <row r="35" spans="1:9" x14ac:dyDescent="0.3">
      <c r="A35" s="53" t="s">
        <v>122</v>
      </c>
      <c r="B35" s="54">
        <v>178103</v>
      </c>
      <c r="C35" s="54">
        <v>164302</v>
      </c>
      <c r="D35" s="54">
        <v>1172073</v>
      </c>
      <c r="E35" s="54">
        <v>1026177</v>
      </c>
      <c r="F35" s="55">
        <v>-12.45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143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03CF4-2D2F-402F-81E5-C0A0DC5A602C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3</v>
      </c>
      <c r="E7" s="48">
        <v>3</v>
      </c>
      <c r="F7" s="49">
        <v>0</v>
      </c>
      <c r="G7" s="13"/>
      <c r="H7" s="13"/>
      <c r="I7" s="13"/>
    </row>
    <row r="8" spans="1:12" x14ac:dyDescent="0.3">
      <c r="A8" s="50" t="s">
        <v>95</v>
      </c>
      <c r="B8" s="51">
        <v>1989</v>
      </c>
      <c r="C8" s="51">
        <v>1452</v>
      </c>
      <c r="D8" s="51">
        <v>10837</v>
      </c>
      <c r="E8" s="51">
        <v>10046</v>
      </c>
      <c r="F8" s="52">
        <v>-7.3</v>
      </c>
      <c r="G8" s="13"/>
      <c r="H8" s="13"/>
      <c r="I8" s="13"/>
    </row>
    <row r="9" spans="1:12" x14ac:dyDescent="0.3">
      <c r="A9" s="47" t="s">
        <v>96</v>
      </c>
      <c r="B9" s="48">
        <v>1914</v>
      </c>
      <c r="C9" s="48">
        <v>1605</v>
      </c>
      <c r="D9" s="48">
        <v>11459</v>
      </c>
      <c r="E9" s="48">
        <v>11582</v>
      </c>
      <c r="F9" s="49">
        <v>1.07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60706</v>
      </c>
      <c r="C11" s="48">
        <v>55675</v>
      </c>
      <c r="D11" s="48">
        <v>399666</v>
      </c>
      <c r="E11" s="48">
        <v>398148</v>
      </c>
      <c r="F11" s="49">
        <v>-0.38</v>
      </c>
      <c r="G11" s="13"/>
      <c r="H11" s="13"/>
      <c r="I11" s="13"/>
    </row>
    <row r="12" spans="1:12" x14ac:dyDescent="0.3">
      <c r="A12" s="50" t="s">
        <v>99</v>
      </c>
      <c r="B12" s="51">
        <v>1656</v>
      </c>
      <c r="C12" s="51">
        <v>2258</v>
      </c>
      <c r="D12" s="51">
        <v>6854</v>
      </c>
      <c r="E12" s="51">
        <v>9205</v>
      </c>
      <c r="F12" s="52">
        <v>34.299999999999997</v>
      </c>
      <c r="G12" s="13"/>
      <c r="H12" s="13"/>
      <c r="I12" s="13"/>
    </row>
    <row r="13" spans="1:12" x14ac:dyDescent="0.3">
      <c r="A13" s="47" t="s">
        <v>100</v>
      </c>
      <c r="B13" s="48">
        <v>15</v>
      </c>
      <c r="C13" s="48">
        <v>0</v>
      </c>
      <c r="D13" s="48">
        <v>43</v>
      </c>
      <c r="E13" s="48">
        <v>2</v>
      </c>
      <c r="F13" s="49">
        <v>-95.35</v>
      </c>
      <c r="G13" s="13"/>
      <c r="H13" s="13"/>
      <c r="I13" s="13"/>
    </row>
    <row r="14" spans="1:12" x14ac:dyDescent="0.3">
      <c r="A14" s="50" t="s">
        <v>101</v>
      </c>
      <c r="B14" s="51">
        <v>150344</v>
      </c>
      <c r="C14" s="51">
        <v>129927</v>
      </c>
      <c r="D14" s="51">
        <v>999707</v>
      </c>
      <c r="E14" s="51">
        <v>881091</v>
      </c>
      <c r="F14" s="52">
        <v>-11.87</v>
      </c>
      <c r="G14" s="13"/>
      <c r="H14" s="13"/>
      <c r="I14" s="13"/>
    </row>
    <row r="15" spans="1:12" x14ac:dyDescent="0.3">
      <c r="A15" s="47" t="s">
        <v>102</v>
      </c>
      <c r="B15" s="48">
        <v>44514</v>
      </c>
      <c r="C15" s="48">
        <v>44289</v>
      </c>
      <c r="D15" s="48">
        <v>328261</v>
      </c>
      <c r="E15" s="48">
        <v>298030</v>
      </c>
      <c r="F15" s="49">
        <v>-9.2100000000000009</v>
      </c>
      <c r="G15" s="13"/>
      <c r="H15" s="13"/>
      <c r="I15" s="13"/>
    </row>
    <row r="16" spans="1:12" x14ac:dyDescent="0.3">
      <c r="A16" s="50" t="s">
        <v>103</v>
      </c>
      <c r="B16" s="51">
        <v>5278</v>
      </c>
      <c r="C16" s="51">
        <v>4036</v>
      </c>
      <c r="D16" s="51">
        <v>31256</v>
      </c>
      <c r="E16" s="51">
        <v>25385</v>
      </c>
      <c r="F16" s="52">
        <v>-18.78</v>
      </c>
      <c r="G16" s="13"/>
      <c r="H16" s="13"/>
      <c r="I16" s="13"/>
    </row>
    <row r="17" spans="1:9" x14ac:dyDescent="0.3">
      <c r="A17" s="47" t="s">
        <v>104</v>
      </c>
      <c r="B17" s="48">
        <v>19115</v>
      </c>
      <c r="C17" s="48">
        <v>9715</v>
      </c>
      <c r="D17" s="48">
        <v>120213</v>
      </c>
      <c r="E17" s="48">
        <v>72022</v>
      </c>
      <c r="F17" s="49">
        <v>-40.090000000000003</v>
      </c>
      <c r="G17" s="13"/>
      <c r="H17" s="13"/>
      <c r="I17" s="13"/>
    </row>
    <row r="18" spans="1:9" x14ac:dyDescent="0.3">
      <c r="A18" s="50" t="s">
        <v>105</v>
      </c>
      <c r="B18" s="51">
        <v>229</v>
      </c>
      <c r="C18" s="51">
        <v>8</v>
      </c>
      <c r="D18" s="51">
        <v>1607</v>
      </c>
      <c r="E18" s="51">
        <v>195</v>
      </c>
      <c r="F18" s="52">
        <v>-87.88</v>
      </c>
      <c r="G18" s="13"/>
      <c r="H18" s="13"/>
      <c r="I18" s="13"/>
    </row>
    <row r="19" spans="1:9" x14ac:dyDescent="0.3">
      <c r="A19" s="47" t="s">
        <v>106</v>
      </c>
      <c r="B19" s="48">
        <v>721</v>
      </c>
      <c r="C19" s="48">
        <v>1359</v>
      </c>
      <c r="D19" s="48">
        <v>4490</v>
      </c>
      <c r="E19" s="48">
        <v>5998</v>
      </c>
      <c r="F19" s="49">
        <v>33.590000000000003</v>
      </c>
      <c r="G19" s="13"/>
      <c r="H19" s="13"/>
      <c r="I19" s="13"/>
    </row>
    <row r="20" spans="1:9" x14ac:dyDescent="0.3">
      <c r="A20" s="50" t="s">
        <v>107</v>
      </c>
      <c r="B20" s="51">
        <v>4462</v>
      </c>
      <c r="C20" s="51">
        <v>3337</v>
      </c>
      <c r="D20" s="51">
        <v>33112</v>
      </c>
      <c r="E20" s="51">
        <v>28092</v>
      </c>
      <c r="F20" s="52">
        <v>-15.16</v>
      </c>
      <c r="G20" s="13"/>
      <c r="H20" s="13"/>
      <c r="I20" s="13"/>
    </row>
    <row r="21" spans="1:9" x14ac:dyDescent="0.3">
      <c r="A21" s="47" t="s">
        <v>108</v>
      </c>
      <c r="B21" s="48">
        <v>1524</v>
      </c>
      <c r="C21" s="48">
        <v>1752</v>
      </c>
      <c r="D21" s="48">
        <v>8738</v>
      </c>
      <c r="E21" s="48">
        <v>10099</v>
      </c>
      <c r="F21" s="49">
        <v>15.58</v>
      </c>
      <c r="G21" s="13"/>
      <c r="H21" s="13"/>
      <c r="I21" s="13"/>
    </row>
    <row r="22" spans="1:9" x14ac:dyDescent="0.3">
      <c r="A22" s="50" t="s">
        <v>109</v>
      </c>
      <c r="B22" s="51">
        <v>6361</v>
      </c>
      <c r="C22" s="51">
        <v>6588</v>
      </c>
      <c r="D22" s="51">
        <v>47398</v>
      </c>
      <c r="E22" s="51">
        <v>42992</v>
      </c>
      <c r="F22" s="52">
        <v>-9.3000000000000007</v>
      </c>
      <c r="G22" s="13"/>
      <c r="H22" s="13"/>
      <c r="I22" s="13"/>
    </row>
    <row r="23" spans="1:9" x14ac:dyDescent="0.3">
      <c r="A23" s="47" t="s">
        <v>110</v>
      </c>
      <c r="B23" s="48">
        <v>2479</v>
      </c>
      <c r="C23" s="48">
        <v>1013</v>
      </c>
      <c r="D23" s="48">
        <v>15173</v>
      </c>
      <c r="E23" s="48">
        <v>9254</v>
      </c>
      <c r="F23" s="49">
        <v>-39.01</v>
      </c>
      <c r="G23" s="13"/>
      <c r="H23" s="13"/>
      <c r="I23" s="13"/>
    </row>
    <row r="24" spans="1:9" x14ac:dyDescent="0.3">
      <c r="A24" s="50" t="s">
        <v>111</v>
      </c>
      <c r="B24" s="51">
        <v>5181</v>
      </c>
      <c r="C24" s="51">
        <v>2513</v>
      </c>
      <c r="D24" s="51">
        <v>37648</v>
      </c>
      <c r="E24" s="51">
        <v>20931</v>
      </c>
      <c r="F24" s="52">
        <v>-44.4</v>
      </c>
      <c r="G24" s="13"/>
      <c r="H24" s="13"/>
      <c r="I24" s="13"/>
    </row>
    <row r="25" spans="1:9" x14ac:dyDescent="0.3">
      <c r="A25" s="47" t="s">
        <v>112</v>
      </c>
      <c r="B25" s="48">
        <v>273</v>
      </c>
      <c r="C25" s="48">
        <v>52</v>
      </c>
      <c r="D25" s="48">
        <v>2589</v>
      </c>
      <c r="E25" s="48">
        <v>915</v>
      </c>
      <c r="F25" s="49">
        <v>-64.66</v>
      </c>
      <c r="G25" s="13"/>
      <c r="H25" s="13"/>
      <c r="I25" s="13"/>
    </row>
    <row r="26" spans="1:9" x14ac:dyDescent="0.3">
      <c r="A26" s="50" t="s">
        <v>113</v>
      </c>
      <c r="B26" s="51">
        <v>38</v>
      </c>
      <c r="C26" s="51">
        <v>5</v>
      </c>
      <c r="D26" s="51">
        <v>514</v>
      </c>
      <c r="E26" s="51">
        <v>72</v>
      </c>
      <c r="F26" s="52">
        <v>-86.04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3366</v>
      </c>
      <c r="C28" s="51">
        <v>2309</v>
      </c>
      <c r="D28" s="51">
        <v>22878</v>
      </c>
      <c r="E28" s="51">
        <v>18867</v>
      </c>
      <c r="F28" s="52">
        <v>-17.53</v>
      </c>
      <c r="G28" s="13"/>
      <c r="H28" s="13"/>
      <c r="I28" s="13"/>
    </row>
    <row r="29" spans="1:9" x14ac:dyDescent="0.3">
      <c r="A29" s="47" t="s">
        <v>116</v>
      </c>
      <c r="B29" s="48">
        <v>1250</v>
      </c>
      <c r="C29" s="48">
        <v>1638</v>
      </c>
      <c r="D29" s="48">
        <v>7982</v>
      </c>
      <c r="E29" s="48">
        <v>12101</v>
      </c>
      <c r="F29" s="49">
        <v>51.6</v>
      </c>
      <c r="G29" s="13"/>
      <c r="H29" s="13"/>
      <c r="I29" s="13"/>
    </row>
    <row r="30" spans="1:9" x14ac:dyDescent="0.3">
      <c r="A30" s="50" t="s">
        <v>117</v>
      </c>
      <c r="B30" s="51">
        <v>99</v>
      </c>
      <c r="C30" s="51">
        <v>230</v>
      </c>
      <c r="D30" s="51">
        <v>3302</v>
      </c>
      <c r="E30" s="51">
        <v>686</v>
      </c>
      <c r="F30" s="52">
        <v>-79.23</v>
      </c>
      <c r="G30" s="13"/>
      <c r="H30" s="13"/>
      <c r="I30" s="13"/>
    </row>
    <row r="31" spans="1:9" x14ac:dyDescent="0.3">
      <c r="A31" s="47" t="s">
        <v>118</v>
      </c>
      <c r="B31" s="48">
        <v>3124</v>
      </c>
      <c r="C31" s="48">
        <v>2615</v>
      </c>
      <c r="D31" s="48">
        <v>23997</v>
      </c>
      <c r="E31" s="48">
        <v>19413</v>
      </c>
      <c r="F31" s="49">
        <v>-19.100000000000001</v>
      </c>
      <c r="G31" s="13"/>
      <c r="H31" s="13"/>
      <c r="I31" s="13"/>
    </row>
    <row r="32" spans="1:9" x14ac:dyDescent="0.3">
      <c r="A32" s="50" t="s">
        <v>119</v>
      </c>
      <c r="B32" s="51">
        <v>213705</v>
      </c>
      <c r="C32" s="51">
        <v>190826</v>
      </c>
      <c r="D32" s="51">
        <v>1371392</v>
      </c>
      <c r="E32" s="51">
        <v>1190642</v>
      </c>
      <c r="F32" s="52">
        <v>-13.18</v>
      </c>
      <c r="G32" s="13"/>
      <c r="H32" s="13"/>
      <c r="I32" s="13"/>
    </row>
    <row r="33" spans="1:9" x14ac:dyDescent="0.3">
      <c r="A33" s="47" t="s">
        <v>120</v>
      </c>
      <c r="B33" s="48">
        <v>13737</v>
      </c>
      <c r="C33" s="48">
        <v>15192</v>
      </c>
      <c r="D33" s="48">
        <v>90769</v>
      </c>
      <c r="E33" s="48">
        <v>97325</v>
      </c>
      <c r="F33" s="49">
        <v>7.22</v>
      </c>
      <c r="G33" s="13"/>
      <c r="H33" s="13"/>
      <c r="I33" s="13"/>
    </row>
    <row r="34" spans="1:9" x14ac:dyDescent="0.3">
      <c r="A34" s="50" t="s">
        <v>121</v>
      </c>
      <c r="B34" s="51">
        <v>109</v>
      </c>
      <c r="C34" s="51">
        <v>228</v>
      </c>
      <c r="D34" s="51">
        <v>840</v>
      </c>
      <c r="E34" s="51">
        <v>898</v>
      </c>
      <c r="F34" s="52">
        <v>6.88</v>
      </c>
      <c r="G34" s="13"/>
      <c r="H34" s="13"/>
      <c r="I34" s="13"/>
    </row>
    <row r="35" spans="1:9" x14ac:dyDescent="0.3">
      <c r="A35" s="53" t="s">
        <v>122</v>
      </c>
      <c r="B35" s="54">
        <v>542189</v>
      </c>
      <c r="C35" s="54">
        <v>478620</v>
      </c>
      <c r="D35" s="54">
        <v>3580728</v>
      </c>
      <c r="E35" s="54">
        <v>3163993</v>
      </c>
      <c r="F35" s="55">
        <v>-11.64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145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8FE8B-86DB-4498-A515-E4C56C4AFE66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146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3</v>
      </c>
      <c r="E7" s="48">
        <v>3</v>
      </c>
      <c r="F7" s="49">
        <v>0</v>
      </c>
      <c r="G7" s="13"/>
      <c r="H7" s="13"/>
      <c r="I7" s="13"/>
    </row>
    <row r="8" spans="1:12" x14ac:dyDescent="0.3">
      <c r="A8" s="50" t="s">
        <v>95</v>
      </c>
      <c r="B8" s="51">
        <v>14499</v>
      </c>
      <c r="C8" s="51">
        <v>11583</v>
      </c>
      <c r="D8" s="51">
        <v>95532</v>
      </c>
      <c r="E8" s="51">
        <v>85821</v>
      </c>
      <c r="F8" s="52">
        <v>-10.17</v>
      </c>
      <c r="G8" s="13"/>
      <c r="H8" s="13"/>
      <c r="I8" s="13"/>
    </row>
    <row r="9" spans="1:12" x14ac:dyDescent="0.3">
      <c r="A9" s="47" t="s">
        <v>96</v>
      </c>
      <c r="B9" s="48">
        <v>2015</v>
      </c>
      <c r="C9" s="48">
        <v>1997</v>
      </c>
      <c r="D9" s="48">
        <v>12890</v>
      </c>
      <c r="E9" s="48">
        <v>13417</v>
      </c>
      <c r="F9" s="49">
        <v>4.09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60727</v>
      </c>
      <c r="C11" s="48">
        <v>55677</v>
      </c>
      <c r="D11" s="48">
        <v>399881</v>
      </c>
      <c r="E11" s="48">
        <v>398219</v>
      </c>
      <c r="F11" s="49">
        <v>-0.42</v>
      </c>
      <c r="G11" s="13"/>
      <c r="H11" s="13"/>
      <c r="I11" s="13"/>
    </row>
    <row r="12" spans="1:12" x14ac:dyDescent="0.3">
      <c r="A12" s="50" t="s">
        <v>99</v>
      </c>
      <c r="B12" s="51">
        <v>5103</v>
      </c>
      <c r="C12" s="51">
        <v>7966</v>
      </c>
      <c r="D12" s="51">
        <v>36531</v>
      </c>
      <c r="E12" s="51">
        <v>37443</v>
      </c>
      <c r="F12" s="52">
        <v>2.5</v>
      </c>
      <c r="G12" s="13"/>
      <c r="H12" s="13"/>
      <c r="I12" s="13"/>
    </row>
    <row r="13" spans="1:12" x14ac:dyDescent="0.3">
      <c r="A13" s="47" t="s">
        <v>100</v>
      </c>
      <c r="B13" s="48">
        <v>13290</v>
      </c>
      <c r="C13" s="48">
        <v>10145</v>
      </c>
      <c r="D13" s="48">
        <v>75012</v>
      </c>
      <c r="E13" s="48">
        <v>53924</v>
      </c>
      <c r="F13" s="49">
        <v>-28.11</v>
      </c>
      <c r="G13" s="13"/>
      <c r="H13" s="13"/>
      <c r="I13" s="13"/>
    </row>
    <row r="14" spans="1:12" x14ac:dyDescent="0.3">
      <c r="A14" s="50" t="s">
        <v>101</v>
      </c>
      <c r="B14" s="51">
        <v>171800</v>
      </c>
      <c r="C14" s="51">
        <v>148634</v>
      </c>
      <c r="D14" s="51">
        <v>1140007</v>
      </c>
      <c r="E14" s="51">
        <v>998612</v>
      </c>
      <c r="F14" s="52">
        <v>-12.4</v>
      </c>
      <c r="G14" s="13"/>
      <c r="H14" s="13"/>
      <c r="I14" s="13"/>
    </row>
    <row r="15" spans="1:12" x14ac:dyDescent="0.3">
      <c r="A15" s="47" t="s">
        <v>102</v>
      </c>
      <c r="B15" s="48">
        <v>50476</v>
      </c>
      <c r="C15" s="48">
        <v>48798</v>
      </c>
      <c r="D15" s="48">
        <v>371590</v>
      </c>
      <c r="E15" s="48">
        <v>329817</v>
      </c>
      <c r="F15" s="49">
        <v>-11.24</v>
      </c>
      <c r="G15" s="13"/>
      <c r="H15" s="13"/>
      <c r="I15" s="13"/>
    </row>
    <row r="16" spans="1:12" x14ac:dyDescent="0.3">
      <c r="A16" s="50" t="s">
        <v>103</v>
      </c>
      <c r="B16" s="51">
        <v>6266</v>
      </c>
      <c r="C16" s="51">
        <v>4976</v>
      </c>
      <c r="D16" s="51">
        <v>37006</v>
      </c>
      <c r="E16" s="51">
        <v>30545</v>
      </c>
      <c r="F16" s="52">
        <v>-17.46</v>
      </c>
      <c r="G16" s="13"/>
      <c r="H16" s="13"/>
      <c r="I16" s="13"/>
    </row>
    <row r="17" spans="1:9" x14ac:dyDescent="0.3">
      <c r="A17" s="47" t="s">
        <v>104</v>
      </c>
      <c r="B17" s="48">
        <v>19230</v>
      </c>
      <c r="C17" s="48">
        <v>10529</v>
      </c>
      <c r="D17" s="48">
        <v>122869</v>
      </c>
      <c r="E17" s="48">
        <v>74187</v>
      </c>
      <c r="F17" s="49">
        <v>-39.619999999999997</v>
      </c>
      <c r="G17" s="13"/>
      <c r="H17" s="13"/>
      <c r="I17" s="13"/>
    </row>
    <row r="18" spans="1:9" x14ac:dyDescent="0.3">
      <c r="A18" s="50" t="s">
        <v>105</v>
      </c>
      <c r="B18" s="51">
        <v>1017</v>
      </c>
      <c r="C18" s="51">
        <v>503</v>
      </c>
      <c r="D18" s="51">
        <v>6698</v>
      </c>
      <c r="E18" s="51">
        <v>3452</v>
      </c>
      <c r="F18" s="52">
        <v>-48.46</v>
      </c>
      <c r="G18" s="13"/>
      <c r="H18" s="13"/>
      <c r="I18" s="13"/>
    </row>
    <row r="19" spans="1:9" x14ac:dyDescent="0.3">
      <c r="A19" s="47" t="s">
        <v>106</v>
      </c>
      <c r="B19" s="48">
        <v>734</v>
      </c>
      <c r="C19" s="48">
        <v>1404</v>
      </c>
      <c r="D19" s="48">
        <v>4760</v>
      </c>
      <c r="E19" s="48">
        <v>6200</v>
      </c>
      <c r="F19" s="49">
        <v>30.25</v>
      </c>
      <c r="G19" s="13"/>
      <c r="H19" s="13"/>
      <c r="I19" s="13"/>
    </row>
    <row r="20" spans="1:9" x14ac:dyDescent="0.3">
      <c r="A20" s="50" t="s">
        <v>107</v>
      </c>
      <c r="B20" s="51">
        <v>5104</v>
      </c>
      <c r="C20" s="51">
        <v>4272</v>
      </c>
      <c r="D20" s="51">
        <v>43641</v>
      </c>
      <c r="E20" s="51">
        <v>40688</v>
      </c>
      <c r="F20" s="52">
        <v>-6.77</v>
      </c>
      <c r="G20" s="13"/>
      <c r="H20" s="13"/>
      <c r="I20" s="13"/>
    </row>
    <row r="21" spans="1:9" x14ac:dyDescent="0.3">
      <c r="A21" s="47" t="s">
        <v>108</v>
      </c>
      <c r="B21" s="48">
        <v>6573</v>
      </c>
      <c r="C21" s="48">
        <v>6729</v>
      </c>
      <c r="D21" s="48">
        <v>40285</v>
      </c>
      <c r="E21" s="48">
        <v>44987</v>
      </c>
      <c r="F21" s="49">
        <v>11.67</v>
      </c>
      <c r="G21" s="13"/>
      <c r="H21" s="13"/>
      <c r="I21" s="13"/>
    </row>
    <row r="22" spans="1:9" x14ac:dyDescent="0.3">
      <c r="A22" s="50" t="s">
        <v>109</v>
      </c>
      <c r="B22" s="51">
        <v>49102</v>
      </c>
      <c r="C22" s="51">
        <v>44155</v>
      </c>
      <c r="D22" s="51">
        <v>320831</v>
      </c>
      <c r="E22" s="51">
        <v>283927</v>
      </c>
      <c r="F22" s="52">
        <v>-11.5</v>
      </c>
      <c r="G22" s="13"/>
      <c r="H22" s="13"/>
      <c r="I22" s="13"/>
    </row>
    <row r="23" spans="1:9" x14ac:dyDescent="0.3">
      <c r="A23" s="47" t="s">
        <v>110</v>
      </c>
      <c r="B23" s="48">
        <v>3625</v>
      </c>
      <c r="C23" s="48">
        <v>2034</v>
      </c>
      <c r="D23" s="48">
        <v>22698</v>
      </c>
      <c r="E23" s="48">
        <v>16099</v>
      </c>
      <c r="F23" s="49">
        <v>-29.07</v>
      </c>
      <c r="G23" s="13"/>
      <c r="H23" s="13"/>
      <c r="I23" s="13"/>
    </row>
    <row r="24" spans="1:9" x14ac:dyDescent="0.3">
      <c r="A24" s="50" t="s">
        <v>111</v>
      </c>
      <c r="B24" s="51">
        <v>5521</v>
      </c>
      <c r="C24" s="51">
        <v>2732</v>
      </c>
      <c r="D24" s="51">
        <v>40891</v>
      </c>
      <c r="E24" s="51">
        <v>23070</v>
      </c>
      <c r="F24" s="52">
        <v>-43.58</v>
      </c>
      <c r="G24" s="13"/>
      <c r="H24" s="13"/>
      <c r="I24" s="13"/>
    </row>
    <row r="25" spans="1:9" x14ac:dyDescent="0.3">
      <c r="A25" s="47" t="s">
        <v>112</v>
      </c>
      <c r="B25" s="48">
        <v>1606</v>
      </c>
      <c r="C25" s="48">
        <v>902</v>
      </c>
      <c r="D25" s="48">
        <v>11168</v>
      </c>
      <c r="E25" s="48">
        <v>7215</v>
      </c>
      <c r="F25" s="49">
        <v>-35.39</v>
      </c>
      <c r="G25" s="13"/>
      <c r="H25" s="13"/>
      <c r="I25" s="13"/>
    </row>
    <row r="26" spans="1:9" x14ac:dyDescent="0.3">
      <c r="A26" s="50" t="s">
        <v>113</v>
      </c>
      <c r="B26" s="51">
        <v>38</v>
      </c>
      <c r="C26" s="51">
        <v>5</v>
      </c>
      <c r="D26" s="51">
        <v>514</v>
      </c>
      <c r="E26" s="51">
        <v>72</v>
      </c>
      <c r="F26" s="52">
        <v>-86.04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35862</v>
      </c>
      <c r="C28" s="51">
        <v>31268</v>
      </c>
      <c r="D28" s="51">
        <v>231246</v>
      </c>
      <c r="E28" s="51">
        <v>203166</v>
      </c>
      <c r="F28" s="52">
        <v>-12.14</v>
      </c>
      <c r="G28" s="13"/>
      <c r="H28" s="13"/>
      <c r="I28" s="13"/>
    </row>
    <row r="29" spans="1:9" x14ac:dyDescent="0.3">
      <c r="A29" s="47" t="s">
        <v>116</v>
      </c>
      <c r="B29" s="48">
        <v>1250</v>
      </c>
      <c r="C29" s="48">
        <v>1638</v>
      </c>
      <c r="D29" s="48">
        <v>7982</v>
      </c>
      <c r="E29" s="48">
        <v>12101</v>
      </c>
      <c r="F29" s="49">
        <v>51.6</v>
      </c>
      <c r="G29" s="13"/>
      <c r="H29" s="13"/>
      <c r="I29" s="13"/>
    </row>
    <row r="30" spans="1:9" x14ac:dyDescent="0.3">
      <c r="A30" s="50" t="s">
        <v>117</v>
      </c>
      <c r="B30" s="51">
        <v>10868</v>
      </c>
      <c r="C30" s="51">
        <v>11643</v>
      </c>
      <c r="D30" s="51">
        <v>82045</v>
      </c>
      <c r="E30" s="51">
        <v>70486</v>
      </c>
      <c r="F30" s="52">
        <v>-14.09</v>
      </c>
      <c r="G30" s="13"/>
      <c r="H30" s="13"/>
      <c r="I30" s="13"/>
    </row>
    <row r="31" spans="1:9" x14ac:dyDescent="0.3">
      <c r="A31" s="47" t="s">
        <v>118</v>
      </c>
      <c r="B31" s="48">
        <v>3816</v>
      </c>
      <c r="C31" s="48">
        <v>3175</v>
      </c>
      <c r="D31" s="48">
        <v>29596</v>
      </c>
      <c r="E31" s="48">
        <v>25163</v>
      </c>
      <c r="F31" s="49">
        <v>-14.98</v>
      </c>
      <c r="G31" s="13"/>
      <c r="H31" s="13"/>
      <c r="I31" s="13"/>
    </row>
    <row r="32" spans="1:9" x14ac:dyDescent="0.3">
      <c r="A32" s="50" t="s">
        <v>119</v>
      </c>
      <c r="B32" s="51">
        <v>233532</v>
      </c>
      <c r="C32" s="51">
        <v>212955</v>
      </c>
      <c r="D32" s="51">
        <v>1497641</v>
      </c>
      <c r="E32" s="51">
        <v>1305902</v>
      </c>
      <c r="F32" s="52">
        <v>-12.8</v>
      </c>
      <c r="G32" s="13"/>
      <c r="H32" s="13"/>
      <c r="I32" s="13"/>
    </row>
    <row r="33" spans="1:9" x14ac:dyDescent="0.3">
      <c r="A33" s="47" t="s">
        <v>120</v>
      </c>
      <c r="B33" s="48">
        <v>14602</v>
      </c>
      <c r="C33" s="48">
        <v>16248</v>
      </c>
      <c r="D33" s="48">
        <v>98874</v>
      </c>
      <c r="E33" s="48">
        <v>105314</v>
      </c>
      <c r="F33" s="49">
        <v>6.51</v>
      </c>
      <c r="G33" s="13"/>
      <c r="H33" s="13"/>
      <c r="I33" s="13"/>
    </row>
    <row r="34" spans="1:9" x14ac:dyDescent="0.3">
      <c r="A34" s="50" t="s">
        <v>121</v>
      </c>
      <c r="B34" s="51">
        <v>3637</v>
      </c>
      <c r="C34" s="51">
        <v>2957</v>
      </c>
      <c r="D34" s="51">
        <v>22610</v>
      </c>
      <c r="E34" s="51">
        <v>20341</v>
      </c>
      <c r="F34" s="52">
        <v>-10.029999999999999</v>
      </c>
      <c r="G34" s="13"/>
      <c r="H34" s="13"/>
      <c r="I34" s="13"/>
    </row>
    <row r="35" spans="1:9" x14ac:dyDescent="0.3">
      <c r="A35" s="53" t="s">
        <v>122</v>
      </c>
      <c r="B35" s="54">
        <v>720292</v>
      </c>
      <c r="C35" s="54">
        <v>642922</v>
      </c>
      <c r="D35" s="54">
        <v>4752801</v>
      </c>
      <c r="E35" s="54">
        <v>4190170</v>
      </c>
      <c r="F35" s="55">
        <v>-11.84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147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C54F5-F00D-43FA-A879-B49115413DE1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9822</v>
      </c>
      <c r="C7" s="48">
        <v>0</v>
      </c>
      <c r="D7" s="48">
        <v>83019</v>
      </c>
      <c r="E7" s="48">
        <v>6586</v>
      </c>
      <c r="F7" s="49">
        <v>-92.07</v>
      </c>
      <c r="G7" s="13"/>
      <c r="H7" s="13"/>
      <c r="I7" s="13"/>
    </row>
    <row r="8" spans="1:12" x14ac:dyDescent="0.3">
      <c r="A8" s="50" t="s">
        <v>95</v>
      </c>
      <c r="B8" s="51">
        <v>33590</v>
      </c>
      <c r="C8" s="51">
        <v>640</v>
      </c>
      <c r="D8" s="51">
        <v>106535</v>
      </c>
      <c r="E8" s="51">
        <v>22340</v>
      </c>
      <c r="F8" s="52">
        <v>-79.03</v>
      </c>
      <c r="G8" s="13"/>
      <c r="H8" s="13"/>
      <c r="I8" s="13"/>
    </row>
    <row r="9" spans="1:12" x14ac:dyDescent="0.3">
      <c r="A9" s="47" t="s">
        <v>96</v>
      </c>
      <c r="B9" s="48">
        <v>204590</v>
      </c>
      <c r="C9" s="48">
        <v>4797</v>
      </c>
      <c r="D9" s="48">
        <v>447922</v>
      </c>
      <c r="E9" s="48">
        <v>110570</v>
      </c>
      <c r="F9" s="49">
        <v>-75.31</v>
      </c>
      <c r="G9" s="13"/>
      <c r="H9" s="13"/>
      <c r="I9" s="13"/>
    </row>
    <row r="10" spans="1:12" x14ac:dyDescent="0.3">
      <c r="A10" s="50" t="s">
        <v>97</v>
      </c>
      <c r="B10" s="51">
        <v>862</v>
      </c>
      <c r="C10" s="51">
        <v>0</v>
      </c>
      <c r="D10" s="51">
        <v>2323</v>
      </c>
      <c r="E10" s="51">
        <v>0</v>
      </c>
      <c r="F10" s="52">
        <v>-100</v>
      </c>
      <c r="G10" s="13"/>
      <c r="H10" s="13"/>
      <c r="I10" s="13"/>
    </row>
    <row r="11" spans="1:12" x14ac:dyDescent="0.3">
      <c r="A11" s="47" t="s">
        <v>98</v>
      </c>
      <c r="B11" s="48">
        <v>899503</v>
      </c>
      <c r="C11" s="48">
        <v>114757</v>
      </c>
      <c r="D11" s="48">
        <v>3087067</v>
      </c>
      <c r="E11" s="48">
        <v>1106383</v>
      </c>
      <c r="F11" s="49">
        <v>-64.16</v>
      </c>
      <c r="G11" s="13"/>
      <c r="H11" s="13"/>
      <c r="I11" s="13"/>
    </row>
    <row r="12" spans="1:12" x14ac:dyDescent="0.3">
      <c r="A12" s="50" t="s">
        <v>99</v>
      </c>
      <c r="B12" s="51">
        <v>40428</v>
      </c>
      <c r="C12" s="51">
        <v>1502</v>
      </c>
      <c r="D12" s="51">
        <v>253701</v>
      </c>
      <c r="E12" s="51">
        <v>48717</v>
      </c>
      <c r="F12" s="52">
        <v>-80.8</v>
      </c>
      <c r="G12" s="13"/>
      <c r="H12" s="13"/>
      <c r="I12" s="13"/>
    </row>
    <row r="13" spans="1:12" x14ac:dyDescent="0.3">
      <c r="A13" s="47" t="s">
        <v>100</v>
      </c>
      <c r="B13" s="48">
        <v>1450848</v>
      </c>
      <c r="C13" s="48">
        <v>702331</v>
      </c>
      <c r="D13" s="48">
        <v>5160657</v>
      </c>
      <c r="E13" s="48">
        <v>1831901</v>
      </c>
      <c r="F13" s="49">
        <v>-64.5</v>
      </c>
      <c r="G13" s="13"/>
      <c r="H13" s="13"/>
      <c r="I13" s="13"/>
    </row>
    <row r="14" spans="1:12" x14ac:dyDescent="0.3">
      <c r="A14" s="50" t="s">
        <v>101</v>
      </c>
      <c r="B14" s="51">
        <v>573536</v>
      </c>
      <c r="C14" s="51">
        <v>111076</v>
      </c>
      <c r="D14" s="51">
        <v>2439718</v>
      </c>
      <c r="E14" s="51">
        <v>538843</v>
      </c>
      <c r="F14" s="52">
        <v>-77.91</v>
      </c>
      <c r="G14" s="13"/>
      <c r="H14" s="13"/>
      <c r="I14" s="13"/>
    </row>
    <row r="15" spans="1:12" x14ac:dyDescent="0.3">
      <c r="A15" s="47" t="s">
        <v>102</v>
      </c>
      <c r="B15" s="48">
        <v>14879</v>
      </c>
      <c r="C15" s="48">
        <v>7295</v>
      </c>
      <c r="D15" s="48">
        <v>89636</v>
      </c>
      <c r="E15" s="48">
        <v>24850</v>
      </c>
      <c r="F15" s="49">
        <v>-72.28</v>
      </c>
      <c r="G15" s="13"/>
      <c r="H15" s="13"/>
      <c r="I15" s="13"/>
    </row>
    <row r="16" spans="1:12" x14ac:dyDescent="0.3">
      <c r="A16" s="50" t="s">
        <v>103</v>
      </c>
      <c r="B16" s="51">
        <v>26665</v>
      </c>
      <c r="C16" s="51">
        <v>0</v>
      </c>
      <c r="D16" s="51">
        <v>124316</v>
      </c>
      <c r="E16" s="51">
        <v>18862</v>
      </c>
      <c r="F16" s="52">
        <v>-84.83</v>
      </c>
      <c r="G16" s="13"/>
      <c r="H16" s="13"/>
      <c r="I16" s="13"/>
    </row>
    <row r="17" spans="1:9" x14ac:dyDescent="0.3">
      <c r="A17" s="47" t="s">
        <v>104</v>
      </c>
      <c r="B17" s="48">
        <v>1562</v>
      </c>
      <c r="C17" s="48">
        <v>0</v>
      </c>
      <c r="D17" s="48">
        <v>2271</v>
      </c>
      <c r="E17" s="48">
        <v>0</v>
      </c>
      <c r="F17" s="49">
        <v>-100</v>
      </c>
      <c r="G17" s="13"/>
      <c r="H17" s="13"/>
      <c r="I17" s="13"/>
    </row>
    <row r="18" spans="1:9" x14ac:dyDescent="0.3">
      <c r="A18" s="50" t="s">
        <v>105</v>
      </c>
      <c r="B18" s="51">
        <v>261420</v>
      </c>
      <c r="C18" s="51">
        <v>87317</v>
      </c>
      <c r="D18" s="51">
        <v>1111112</v>
      </c>
      <c r="E18" s="51">
        <v>475695</v>
      </c>
      <c r="F18" s="52">
        <v>-57.19</v>
      </c>
      <c r="G18" s="13"/>
      <c r="H18" s="13"/>
      <c r="I18" s="13"/>
    </row>
    <row r="19" spans="1:9" x14ac:dyDescent="0.3">
      <c r="A19" s="47" t="s">
        <v>106</v>
      </c>
      <c r="B19" s="48">
        <v>1820</v>
      </c>
      <c r="C19" s="48">
        <v>0</v>
      </c>
      <c r="D19" s="48">
        <v>7743</v>
      </c>
      <c r="E19" s="48">
        <v>3040</v>
      </c>
      <c r="F19" s="49">
        <v>-60.74</v>
      </c>
      <c r="G19" s="13"/>
      <c r="H19" s="13"/>
      <c r="I19" s="13"/>
    </row>
    <row r="20" spans="1:9" x14ac:dyDescent="0.3">
      <c r="A20" s="50" t="s">
        <v>107</v>
      </c>
      <c r="B20" s="51">
        <v>1690</v>
      </c>
      <c r="C20" s="51">
        <v>0</v>
      </c>
      <c r="D20" s="51">
        <v>10422</v>
      </c>
      <c r="E20" s="51">
        <v>0</v>
      </c>
      <c r="F20" s="52">
        <v>-100</v>
      </c>
      <c r="G20" s="13"/>
      <c r="H20" s="13"/>
      <c r="I20" s="13"/>
    </row>
    <row r="21" spans="1:9" x14ac:dyDescent="0.3">
      <c r="A21" s="47" t="s">
        <v>108</v>
      </c>
      <c r="B21" s="48">
        <v>6215</v>
      </c>
      <c r="C21" s="48">
        <v>11523</v>
      </c>
      <c r="D21" s="48">
        <v>22214</v>
      </c>
      <c r="E21" s="48">
        <v>23507</v>
      </c>
      <c r="F21" s="49">
        <v>5.82</v>
      </c>
      <c r="G21" s="13"/>
      <c r="H21" s="13"/>
      <c r="I21" s="13"/>
    </row>
    <row r="22" spans="1:9" x14ac:dyDescent="0.3">
      <c r="A22" s="50" t="s">
        <v>109</v>
      </c>
      <c r="B22" s="51">
        <v>177614</v>
      </c>
      <c r="C22" s="51">
        <v>147037</v>
      </c>
      <c r="D22" s="51">
        <v>1685848</v>
      </c>
      <c r="E22" s="51">
        <v>997067</v>
      </c>
      <c r="F22" s="52">
        <v>-40.86</v>
      </c>
      <c r="G22" s="13"/>
      <c r="H22" s="13"/>
      <c r="I22" s="13"/>
    </row>
    <row r="23" spans="1:9" x14ac:dyDescent="0.3">
      <c r="A23" s="47" t="s">
        <v>110</v>
      </c>
      <c r="B23" s="48">
        <v>75574</v>
      </c>
      <c r="C23" s="48">
        <v>22360</v>
      </c>
      <c r="D23" s="48">
        <v>430296</v>
      </c>
      <c r="E23" s="48">
        <v>144606</v>
      </c>
      <c r="F23" s="49">
        <v>-66.39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136789</v>
      </c>
      <c r="C25" s="48">
        <v>25857</v>
      </c>
      <c r="D25" s="48">
        <v>415075</v>
      </c>
      <c r="E25" s="48">
        <v>152283</v>
      </c>
      <c r="F25" s="49">
        <v>-63.31</v>
      </c>
      <c r="G25" s="13"/>
      <c r="H25" s="13"/>
      <c r="I25" s="13"/>
    </row>
    <row r="26" spans="1:9" x14ac:dyDescent="0.3">
      <c r="A26" s="50" t="s">
        <v>113</v>
      </c>
      <c r="B26" s="51">
        <v>51685</v>
      </c>
      <c r="C26" s="51">
        <v>12</v>
      </c>
      <c r="D26" s="51">
        <v>100953</v>
      </c>
      <c r="E26" s="51">
        <v>18018</v>
      </c>
      <c r="F26" s="52">
        <v>-82.15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83</v>
      </c>
      <c r="E27" s="48">
        <v>0</v>
      </c>
      <c r="F27" s="49">
        <v>-100</v>
      </c>
      <c r="G27" s="13"/>
      <c r="H27" s="13"/>
      <c r="I27" s="13"/>
    </row>
    <row r="28" spans="1:9" x14ac:dyDescent="0.3">
      <c r="A28" s="50" t="s">
        <v>115</v>
      </c>
      <c r="B28" s="51">
        <v>520333</v>
      </c>
      <c r="C28" s="51">
        <v>379154</v>
      </c>
      <c r="D28" s="51">
        <v>3538070</v>
      </c>
      <c r="E28" s="51">
        <v>1939779</v>
      </c>
      <c r="F28" s="52">
        <v>-45.17</v>
      </c>
      <c r="G28" s="13"/>
      <c r="H28" s="13"/>
      <c r="I28" s="13"/>
    </row>
    <row r="29" spans="1:9" x14ac:dyDescent="0.3">
      <c r="A29" s="47" t="s">
        <v>116</v>
      </c>
      <c r="B29" s="48">
        <v>39076</v>
      </c>
      <c r="C29" s="48">
        <v>13155</v>
      </c>
      <c r="D29" s="48">
        <v>123907</v>
      </c>
      <c r="E29" s="48">
        <v>33793</v>
      </c>
      <c r="F29" s="49">
        <v>-72.73</v>
      </c>
      <c r="G29" s="13"/>
      <c r="H29" s="13"/>
      <c r="I29" s="13"/>
    </row>
    <row r="30" spans="1:9" x14ac:dyDescent="0.3">
      <c r="A30" s="50" t="s">
        <v>117</v>
      </c>
      <c r="B30" s="51">
        <v>1418</v>
      </c>
      <c r="C30" s="51">
        <v>0</v>
      </c>
      <c r="D30" s="51">
        <v>11947</v>
      </c>
      <c r="E30" s="51">
        <v>721</v>
      </c>
      <c r="F30" s="52">
        <v>-93.97</v>
      </c>
      <c r="G30" s="13"/>
      <c r="H30" s="13"/>
      <c r="I30" s="13"/>
    </row>
    <row r="31" spans="1:9" x14ac:dyDescent="0.3">
      <c r="A31" s="47" t="s">
        <v>118</v>
      </c>
      <c r="B31" s="48">
        <v>24455</v>
      </c>
      <c r="C31" s="48">
        <v>0</v>
      </c>
      <c r="D31" s="48">
        <v>64959</v>
      </c>
      <c r="E31" s="48">
        <v>1463</v>
      </c>
      <c r="F31" s="49">
        <v>-97.75</v>
      </c>
      <c r="G31" s="13"/>
      <c r="H31" s="13"/>
      <c r="I31" s="13"/>
    </row>
    <row r="32" spans="1:9" x14ac:dyDescent="0.3">
      <c r="A32" s="50" t="s">
        <v>119</v>
      </c>
      <c r="B32" s="51">
        <v>118144</v>
      </c>
      <c r="C32" s="51">
        <v>55017</v>
      </c>
      <c r="D32" s="51">
        <v>587614</v>
      </c>
      <c r="E32" s="51">
        <v>245779</v>
      </c>
      <c r="F32" s="52">
        <v>-58.17</v>
      </c>
      <c r="G32" s="13"/>
      <c r="H32" s="13"/>
      <c r="I32" s="13"/>
    </row>
    <row r="33" spans="1:9" x14ac:dyDescent="0.3">
      <c r="A33" s="47" t="s">
        <v>120</v>
      </c>
      <c r="B33" s="48">
        <v>4628</v>
      </c>
      <c r="C33" s="48">
        <v>0</v>
      </c>
      <c r="D33" s="48">
        <v>63134</v>
      </c>
      <c r="E33" s="48">
        <v>9425</v>
      </c>
      <c r="F33" s="49">
        <v>-85.07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136</v>
      </c>
      <c r="E34" s="51">
        <v>0</v>
      </c>
      <c r="F34" s="52">
        <v>-100</v>
      </c>
      <c r="G34" s="13"/>
      <c r="H34" s="13"/>
      <c r="I34" s="13"/>
    </row>
    <row r="35" spans="1:9" x14ac:dyDescent="0.3">
      <c r="A35" s="53" t="s">
        <v>122</v>
      </c>
      <c r="B35" s="54">
        <v>4677146</v>
      </c>
      <c r="C35" s="54">
        <v>1683830</v>
      </c>
      <c r="D35" s="54">
        <v>19970678</v>
      </c>
      <c r="E35" s="54">
        <v>7754228</v>
      </c>
      <c r="F35" s="55">
        <v>-61.17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149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04AD0-736B-4CA6-A1E2-AF0DCED719AE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9822</v>
      </c>
      <c r="C7" s="48">
        <v>0</v>
      </c>
      <c r="D7" s="48">
        <v>83019</v>
      </c>
      <c r="E7" s="48">
        <v>6586</v>
      </c>
      <c r="F7" s="49">
        <v>-92.07</v>
      </c>
      <c r="G7" s="13"/>
      <c r="H7" s="13"/>
      <c r="I7" s="13"/>
    </row>
    <row r="8" spans="1:12" x14ac:dyDescent="0.3">
      <c r="A8" s="50" t="s">
        <v>95</v>
      </c>
      <c r="B8" s="51">
        <v>2554</v>
      </c>
      <c r="C8" s="51">
        <v>0</v>
      </c>
      <c r="D8" s="51">
        <v>41023</v>
      </c>
      <c r="E8" s="51">
        <v>2413</v>
      </c>
      <c r="F8" s="52">
        <v>-94.12</v>
      </c>
      <c r="G8" s="13"/>
      <c r="H8" s="13"/>
      <c r="I8" s="13"/>
    </row>
    <row r="9" spans="1:12" x14ac:dyDescent="0.3">
      <c r="A9" s="47" t="s">
        <v>96</v>
      </c>
      <c r="B9" s="48">
        <v>618</v>
      </c>
      <c r="C9" s="48">
        <v>0</v>
      </c>
      <c r="D9" s="48">
        <v>5416</v>
      </c>
      <c r="E9" s="48">
        <v>592</v>
      </c>
      <c r="F9" s="49">
        <v>-89.07</v>
      </c>
      <c r="G9" s="13"/>
      <c r="H9" s="13"/>
      <c r="I9" s="13"/>
    </row>
    <row r="10" spans="1:12" x14ac:dyDescent="0.3">
      <c r="A10" s="50" t="s">
        <v>97</v>
      </c>
      <c r="B10" s="51">
        <v>862</v>
      </c>
      <c r="C10" s="51">
        <v>0</v>
      </c>
      <c r="D10" s="51">
        <v>2323</v>
      </c>
      <c r="E10" s="51">
        <v>0</v>
      </c>
      <c r="F10" s="52">
        <v>-100</v>
      </c>
      <c r="G10" s="13"/>
      <c r="H10" s="13"/>
      <c r="I10" s="13"/>
    </row>
    <row r="11" spans="1:12" x14ac:dyDescent="0.3">
      <c r="A11" s="47" t="s">
        <v>98</v>
      </c>
      <c r="B11" s="48">
        <v>0</v>
      </c>
      <c r="C11" s="48">
        <v>0</v>
      </c>
      <c r="D11" s="48">
        <v>0</v>
      </c>
      <c r="E11" s="48">
        <v>0</v>
      </c>
      <c r="F11" s="59"/>
      <c r="G11" s="13"/>
      <c r="H11" s="13"/>
      <c r="I11" s="13"/>
    </row>
    <row r="12" spans="1:12" x14ac:dyDescent="0.3">
      <c r="A12" s="50" t="s">
        <v>99</v>
      </c>
      <c r="B12" s="51">
        <v>37541</v>
      </c>
      <c r="C12" s="51">
        <v>0</v>
      </c>
      <c r="D12" s="51">
        <v>240738</v>
      </c>
      <c r="E12" s="51">
        <v>40652</v>
      </c>
      <c r="F12" s="52">
        <v>-83.11</v>
      </c>
      <c r="G12" s="13"/>
      <c r="H12" s="13"/>
      <c r="I12" s="13"/>
    </row>
    <row r="13" spans="1:12" x14ac:dyDescent="0.3">
      <c r="A13" s="47" t="s">
        <v>100</v>
      </c>
      <c r="B13" s="48">
        <v>400981</v>
      </c>
      <c r="C13" s="48">
        <v>0</v>
      </c>
      <c r="D13" s="48">
        <v>1404799</v>
      </c>
      <c r="E13" s="48">
        <v>156757</v>
      </c>
      <c r="F13" s="49">
        <v>-88.84</v>
      </c>
      <c r="G13" s="13"/>
      <c r="H13" s="13"/>
      <c r="I13" s="13"/>
    </row>
    <row r="14" spans="1:12" x14ac:dyDescent="0.3">
      <c r="A14" s="50" t="s">
        <v>101</v>
      </c>
      <c r="B14" s="51">
        <v>359868</v>
      </c>
      <c r="C14" s="51">
        <v>0</v>
      </c>
      <c r="D14" s="51">
        <v>1638137</v>
      </c>
      <c r="E14" s="51">
        <v>199809</v>
      </c>
      <c r="F14" s="52">
        <v>-87.8</v>
      </c>
      <c r="G14" s="13"/>
      <c r="H14" s="13"/>
      <c r="I14" s="13"/>
    </row>
    <row r="15" spans="1:12" x14ac:dyDescent="0.3">
      <c r="A15" s="47" t="s">
        <v>102</v>
      </c>
      <c r="B15" s="48">
        <v>1695</v>
      </c>
      <c r="C15" s="48">
        <v>0</v>
      </c>
      <c r="D15" s="48">
        <v>29301</v>
      </c>
      <c r="E15" s="48">
        <v>0</v>
      </c>
      <c r="F15" s="49">
        <v>-100</v>
      </c>
      <c r="G15" s="13"/>
      <c r="H15" s="13"/>
      <c r="I15" s="13"/>
    </row>
    <row r="16" spans="1:12" x14ac:dyDescent="0.3">
      <c r="A16" s="50" t="s">
        <v>103</v>
      </c>
      <c r="B16" s="51">
        <v>26665</v>
      </c>
      <c r="C16" s="51">
        <v>0</v>
      </c>
      <c r="D16" s="51">
        <v>124316</v>
      </c>
      <c r="E16" s="51">
        <v>18862</v>
      </c>
      <c r="F16" s="52">
        <v>-84.83</v>
      </c>
      <c r="G16" s="13"/>
      <c r="H16" s="13"/>
      <c r="I16" s="13"/>
    </row>
    <row r="17" spans="1:9" x14ac:dyDescent="0.3">
      <c r="A17" s="47" t="s">
        <v>104</v>
      </c>
      <c r="B17" s="48">
        <v>1562</v>
      </c>
      <c r="C17" s="48">
        <v>0</v>
      </c>
      <c r="D17" s="48">
        <v>2271</v>
      </c>
      <c r="E17" s="48">
        <v>0</v>
      </c>
      <c r="F17" s="49">
        <v>-100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2860</v>
      </c>
      <c r="E18" s="51">
        <v>0</v>
      </c>
      <c r="F18" s="52">
        <v>-100</v>
      </c>
      <c r="G18" s="13"/>
      <c r="H18" s="13"/>
      <c r="I18" s="13"/>
    </row>
    <row r="19" spans="1:9" x14ac:dyDescent="0.3">
      <c r="A19" s="47" t="s">
        <v>106</v>
      </c>
      <c r="B19" s="48">
        <v>1820</v>
      </c>
      <c r="C19" s="48">
        <v>0</v>
      </c>
      <c r="D19" s="48">
        <v>7743</v>
      </c>
      <c r="E19" s="48">
        <v>3040</v>
      </c>
      <c r="F19" s="49">
        <v>-60.74</v>
      </c>
      <c r="G19" s="13"/>
      <c r="H19" s="13"/>
      <c r="I19" s="13"/>
    </row>
    <row r="20" spans="1:9" x14ac:dyDescent="0.3">
      <c r="A20" s="50" t="s">
        <v>107</v>
      </c>
      <c r="B20" s="51">
        <v>1682</v>
      </c>
      <c r="C20" s="51">
        <v>0</v>
      </c>
      <c r="D20" s="51">
        <v>10396</v>
      </c>
      <c r="E20" s="51">
        <v>0</v>
      </c>
      <c r="F20" s="52">
        <v>-100</v>
      </c>
      <c r="G20" s="13"/>
      <c r="H20" s="13"/>
      <c r="I20" s="13"/>
    </row>
    <row r="21" spans="1:9" x14ac:dyDescent="0.3">
      <c r="A21" s="47" t="s">
        <v>108</v>
      </c>
      <c r="B21" s="48">
        <v>55</v>
      </c>
      <c r="C21" s="48">
        <v>0</v>
      </c>
      <c r="D21" s="48">
        <v>156</v>
      </c>
      <c r="E21" s="48">
        <v>894</v>
      </c>
      <c r="F21" s="49">
        <v>473.08</v>
      </c>
      <c r="G21" s="13"/>
      <c r="H21" s="13"/>
      <c r="I21" s="13"/>
    </row>
    <row r="22" spans="1:9" x14ac:dyDescent="0.3">
      <c r="A22" s="50" t="s">
        <v>109</v>
      </c>
      <c r="B22" s="51">
        <v>12628</v>
      </c>
      <c r="C22" s="51">
        <v>0</v>
      </c>
      <c r="D22" s="51">
        <v>881153</v>
      </c>
      <c r="E22" s="51">
        <v>472859</v>
      </c>
      <c r="F22" s="52">
        <v>-46.34</v>
      </c>
      <c r="G22" s="13"/>
      <c r="H22" s="13"/>
      <c r="I22" s="13"/>
    </row>
    <row r="23" spans="1:9" x14ac:dyDescent="0.3">
      <c r="A23" s="47" t="s">
        <v>110</v>
      </c>
      <c r="B23" s="48">
        <v>17191</v>
      </c>
      <c r="C23" s="48">
        <v>0</v>
      </c>
      <c r="D23" s="48">
        <v>217064</v>
      </c>
      <c r="E23" s="48">
        <v>40172</v>
      </c>
      <c r="F23" s="49">
        <v>-81.489999999999995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631</v>
      </c>
      <c r="E25" s="48">
        <v>0</v>
      </c>
      <c r="F25" s="49">
        <v>-100</v>
      </c>
      <c r="G25" s="13"/>
      <c r="H25" s="13"/>
      <c r="I25" s="13"/>
    </row>
    <row r="26" spans="1:9" x14ac:dyDescent="0.3">
      <c r="A26" s="50" t="s">
        <v>113</v>
      </c>
      <c r="B26" s="51">
        <v>760</v>
      </c>
      <c r="C26" s="51">
        <v>8</v>
      </c>
      <c r="D26" s="51">
        <v>4623</v>
      </c>
      <c r="E26" s="51">
        <v>8</v>
      </c>
      <c r="F26" s="52">
        <v>-99.83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80</v>
      </c>
      <c r="E27" s="48">
        <v>0</v>
      </c>
      <c r="F27" s="49">
        <v>-100</v>
      </c>
      <c r="G27" s="13"/>
      <c r="H27" s="13"/>
      <c r="I27" s="13"/>
    </row>
    <row r="28" spans="1:9" x14ac:dyDescent="0.3">
      <c r="A28" s="50" t="s">
        <v>115</v>
      </c>
      <c r="B28" s="51">
        <v>10826</v>
      </c>
      <c r="C28" s="51">
        <v>0</v>
      </c>
      <c r="D28" s="51">
        <v>585385</v>
      </c>
      <c r="E28" s="51">
        <v>314653</v>
      </c>
      <c r="F28" s="52">
        <v>-46.25</v>
      </c>
      <c r="G28" s="13"/>
      <c r="H28" s="13"/>
      <c r="I28" s="13"/>
    </row>
    <row r="29" spans="1:9" x14ac:dyDescent="0.3">
      <c r="A29" s="47" t="s">
        <v>116</v>
      </c>
      <c r="B29" s="48">
        <v>8514</v>
      </c>
      <c r="C29" s="48">
        <v>0</v>
      </c>
      <c r="D29" s="48">
        <v>23987</v>
      </c>
      <c r="E29" s="48">
        <v>0</v>
      </c>
      <c r="F29" s="49">
        <v>-100</v>
      </c>
      <c r="G29" s="13"/>
      <c r="H29" s="13"/>
      <c r="I29" s="13"/>
    </row>
    <row r="30" spans="1:9" x14ac:dyDescent="0.3">
      <c r="A30" s="50" t="s">
        <v>117</v>
      </c>
      <c r="B30" s="51">
        <v>1418</v>
      </c>
      <c r="C30" s="51">
        <v>0</v>
      </c>
      <c r="D30" s="51">
        <v>11947</v>
      </c>
      <c r="E30" s="51">
        <v>721</v>
      </c>
      <c r="F30" s="52">
        <v>-93.97</v>
      </c>
      <c r="G30" s="13"/>
      <c r="H30" s="13"/>
      <c r="I30" s="13"/>
    </row>
    <row r="31" spans="1:9" x14ac:dyDescent="0.3">
      <c r="A31" s="47" t="s">
        <v>118</v>
      </c>
      <c r="B31" s="48">
        <v>24455</v>
      </c>
      <c r="C31" s="48">
        <v>0</v>
      </c>
      <c r="D31" s="48">
        <v>64959</v>
      </c>
      <c r="E31" s="48">
        <v>1463</v>
      </c>
      <c r="F31" s="49">
        <v>-97.75</v>
      </c>
      <c r="G31" s="13"/>
      <c r="H31" s="13"/>
      <c r="I31" s="13"/>
    </row>
    <row r="32" spans="1:9" x14ac:dyDescent="0.3">
      <c r="A32" s="50" t="s">
        <v>119</v>
      </c>
      <c r="B32" s="51">
        <v>40147</v>
      </c>
      <c r="C32" s="51">
        <v>0</v>
      </c>
      <c r="D32" s="51">
        <v>224597</v>
      </c>
      <c r="E32" s="51">
        <v>26286</v>
      </c>
      <c r="F32" s="52">
        <v>-88.3</v>
      </c>
      <c r="G32" s="13"/>
      <c r="H32" s="13"/>
      <c r="I32" s="13"/>
    </row>
    <row r="33" spans="1:9" x14ac:dyDescent="0.3">
      <c r="A33" s="47" t="s">
        <v>120</v>
      </c>
      <c r="B33" s="48">
        <v>4628</v>
      </c>
      <c r="C33" s="48">
        <v>0</v>
      </c>
      <c r="D33" s="48">
        <v>63134</v>
      </c>
      <c r="E33" s="48">
        <v>9425</v>
      </c>
      <c r="F33" s="49">
        <v>-85.07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136</v>
      </c>
      <c r="E34" s="51">
        <v>0</v>
      </c>
      <c r="F34" s="52">
        <v>-100</v>
      </c>
      <c r="G34" s="13"/>
      <c r="H34" s="13"/>
      <c r="I34" s="13"/>
    </row>
    <row r="35" spans="1:9" x14ac:dyDescent="0.3">
      <c r="A35" s="53" t="s">
        <v>122</v>
      </c>
      <c r="B35" s="54">
        <v>966292</v>
      </c>
      <c r="C35" s="54">
        <v>8</v>
      </c>
      <c r="D35" s="54">
        <v>5670194</v>
      </c>
      <c r="E35" s="54">
        <v>1295192</v>
      </c>
      <c r="F35" s="55">
        <v>-77.16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5FCCB-98EC-47DF-9D77-5253E53DC9FD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152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7728</v>
      </c>
      <c r="C8" s="51">
        <v>97</v>
      </c>
      <c r="D8" s="51">
        <v>19132</v>
      </c>
      <c r="E8" s="51">
        <v>7672</v>
      </c>
      <c r="F8" s="52">
        <v>-59.9</v>
      </c>
      <c r="G8" s="13"/>
      <c r="H8" s="13"/>
      <c r="I8" s="13"/>
    </row>
    <row r="9" spans="1:12" x14ac:dyDescent="0.3">
      <c r="A9" s="47" t="s">
        <v>96</v>
      </c>
      <c r="B9" s="48">
        <v>45273</v>
      </c>
      <c r="C9" s="48">
        <v>962</v>
      </c>
      <c r="D9" s="48">
        <v>105843</v>
      </c>
      <c r="E9" s="48">
        <v>27286</v>
      </c>
      <c r="F9" s="49">
        <v>-74.22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190081</v>
      </c>
      <c r="C11" s="48">
        <v>23203</v>
      </c>
      <c r="D11" s="48">
        <v>601528</v>
      </c>
      <c r="E11" s="48">
        <v>209510</v>
      </c>
      <c r="F11" s="49">
        <v>-65.17</v>
      </c>
      <c r="G11" s="13"/>
      <c r="H11" s="13"/>
      <c r="I11" s="13"/>
    </row>
    <row r="12" spans="1:12" x14ac:dyDescent="0.3">
      <c r="A12" s="50" t="s">
        <v>99</v>
      </c>
      <c r="B12" s="51">
        <v>1285</v>
      </c>
      <c r="C12" s="51">
        <v>754</v>
      </c>
      <c r="D12" s="51">
        <v>7002</v>
      </c>
      <c r="E12" s="51">
        <v>4290</v>
      </c>
      <c r="F12" s="52">
        <v>-38.729999999999997</v>
      </c>
      <c r="G12" s="13"/>
      <c r="H12" s="13"/>
      <c r="I12" s="13"/>
    </row>
    <row r="13" spans="1:12" x14ac:dyDescent="0.3">
      <c r="A13" s="47" t="s">
        <v>100</v>
      </c>
      <c r="B13" s="48">
        <v>99248</v>
      </c>
      <c r="C13" s="48">
        <v>121205</v>
      </c>
      <c r="D13" s="48">
        <v>465257</v>
      </c>
      <c r="E13" s="48">
        <v>299945</v>
      </c>
      <c r="F13" s="49">
        <v>-35.53</v>
      </c>
      <c r="G13" s="13"/>
      <c r="H13" s="13"/>
      <c r="I13" s="13"/>
    </row>
    <row r="14" spans="1:12" x14ac:dyDescent="0.3">
      <c r="A14" s="50" t="s">
        <v>101</v>
      </c>
      <c r="B14" s="51">
        <v>57746</v>
      </c>
      <c r="C14" s="51">
        <v>30969</v>
      </c>
      <c r="D14" s="51">
        <v>203515</v>
      </c>
      <c r="E14" s="51">
        <v>85061</v>
      </c>
      <c r="F14" s="52">
        <v>-58.2</v>
      </c>
      <c r="G14" s="13"/>
      <c r="H14" s="13"/>
      <c r="I14" s="13"/>
    </row>
    <row r="15" spans="1:12" x14ac:dyDescent="0.3">
      <c r="A15" s="47" t="s">
        <v>102</v>
      </c>
      <c r="B15" s="48">
        <v>5262</v>
      </c>
      <c r="C15" s="48">
        <v>3100</v>
      </c>
      <c r="D15" s="48">
        <v>28044</v>
      </c>
      <c r="E15" s="48">
        <v>11738</v>
      </c>
      <c r="F15" s="49">
        <v>-58.14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58229</v>
      </c>
      <c r="C18" s="51">
        <v>20034</v>
      </c>
      <c r="D18" s="51">
        <v>229104</v>
      </c>
      <c r="E18" s="51">
        <v>104565</v>
      </c>
      <c r="F18" s="52">
        <v>-54.36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2986</v>
      </c>
      <c r="C21" s="48">
        <v>2925</v>
      </c>
      <c r="D21" s="48">
        <v>12756</v>
      </c>
      <c r="E21" s="48">
        <v>9128</v>
      </c>
      <c r="F21" s="49">
        <v>-28.44</v>
      </c>
      <c r="G21" s="13"/>
      <c r="H21" s="13"/>
      <c r="I21" s="13"/>
    </row>
    <row r="22" spans="1:9" x14ac:dyDescent="0.3">
      <c r="A22" s="50" t="s">
        <v>109</v>
      </c>
      <c r="B22" s="51">
        <v>60198</v>
      </c>
      <c r="C22" s="51">
        <v>59531</v>
      </c>
      <c r="D22" s="51">
        <v>313081</v>
      </c>
      <c r="E22" s="51">
        <v>215262</v>
      </c>
      <c r="F22" s="52">
        <v>-31.24</v>
      </c>
      <c r="G22" s="13"/>
      <c r="H22" s="13"/>
      <c r="I22" s="13"/>
    </row>
    <row r="23" spans="1:9" x14ac:dyDescent="0.3">
      <c r="A23" s="47" t="s">
        <v>110</v>
      </c>
      <c r="B23" s="48">
        <v>10845</v>
      </c>
      <c r="C23" s="48">
        <v>4181</v>
      </c>
      <c r="D23" s="48">
        <v>35590</v>
      </c>
      <c r="E23" s="48">
        <v>18978</v>
      </c>
      <c r="F23" s="49">
        <v>-46.68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27625</v>
      </c>
      <c r="C25" s="48">
        <v>5039</v>
      </c>
      <c r="D25" s="48">
        <v>78122</v>
      </c>
      <c r="E25" s="48">
        <v>28096</v>
      </c>
      <c r="F25" s="49">
        <v>-64.040000000000006</v>
      </c>
      <c r="G25" s="13"/>
      <c r="H25" s="13"/>
      <c r="I25" s="13"/>
    </row>
    <row r="26" spans="1:9" x14ac:dyDescent="0.3">
      <c r="A26" s="50" t="s">
        <v>113</v>
      </c>
      <c r="B26" s="51">
        <v>11269</v>
      </c>
      <c r="C26" s="51">
        <v>0</v>
      </c>
      <c r="D26" s="51">
        <v>21501</v>
      </c>
      <c r="E26" s="51">
        <v>3997</v>
      </c>
      <c r="F26" s="52">
        <v>-81.41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148775</v>
      </c>
      <c r="C28" s="51">
        <v>141998</v>
      </c>
      <c r="D28" s="51">
        <v>800146</v>
      </c>
      <c r="E28" s="51">
        <v>518516</v>
      </c>
      <c r="F28" s="52">
        <v>-35.200000000000003</v>
      </c>
      <c r="G28" s="13"/>
      <c r="H28" s="13"/>
      <c r="I28" s="13"/>
    </row>
    <row r="29" spans="1:9" x14ac:dyDescent="0.3">
      <c r="A29" s="47" t="s">
        <v>116</v>
      </c>
      <c r="B29" s="48">
        <v>11148</v>
      </c>
      <c r="C29" s="48">
        <v>5569</v>
      </c>
      <c r="D29" s="48">
        <v>42458</v>
      </c>
      <c r="E29" s="48">
        <v>13805</v>
      </c>
      <c r="F29" s="49">
        <v>-67.489999999999995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3">
      <c r="A32" s="50" t="s">
        <v>119</v>
      </c>
      <c r="B32" s="51">
        <v>17870</v>
      </c>
      <c r="C32" s="51">
        <v>14490</v>
      </c>
      <c r="D32" s="51">
        <v>87524</v>
      </c>
      <c r="E32" s="51">
        <v>50619</v>
      </c>
      <c r="F32" s="52">
        <v>-42.17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755568</v>
      </c>
      <c r="C35" s="54">
        <v>434057</v>
      </c>
      <c r="D35" s="54">
        <v>3050603</v>
      </c>
      <c r="E35" s="54">
        <v>1608468</v>
      </c>
      <c r="F35" s="55">
        <v>-47.27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149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4D652-8370-4AA3-8C97-48F0753CF5EA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153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363</v>
      </c>
      <c r="D8" s="51">
        <v>0</v>
      </c>
      <c r="E8" s="51">
        <v>930</v>
      </c>
      <c r="F8" s="58"/>
      <c r="G8" s="13"/>
      <c r="H8" s="13"/>
      <c r="I8" s="13"/>
    </row>
    <row r="9" spans="1:12" x14ac:dyDescent="0.3">
      <c r="A9" s="47" t="s">
        <v>96</v>
      </c>
      <c r="B9" s="48">
        <v>187</v>
      </c>
      <c r="C9" s="48">
        <v>12</v>
      </c>
      <c r="D9" s="48">
        <v>634</v>
      </c>
      <c r="E9" s="48">
        <v>323</v>
      </c>
      <c r="F9" s="49">
        <v>-49.05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697</v>
      </c>
      <c r="C11" s="48">
        <v>228</v>
      </c>
      <c r="D11" s="48">
        <v>3476</v>
      </c>
      <c r="E11" s="48">
        <v>1500</v>
      </c>
      <c r="F11" s="49">
        <v>-56.85</v>
      </c>
      <c r="G11" s="13"/>
      <c r="H11" s="13"/>
      <c r="I11" s="13"/>
    </row>
    <row r="12" spans="1:12" x14ac:dyDescent="0.3">
      <c r="A12" s="50" t="s">
        <v>99</v>
      </c>
      <c r="B12" s="51">
        <v>1169</v>
      </c>
      <c r="C12" s="51">
        <v>1101</v>
      </c>
      <c r="D12" s="51">
        <v>9621</v>
      </c>
      <c r="E12" s="51">
        <v>8026</v>
      </c>
      <c r="F12" s="52">
        <v>-16.579999999999998</v>
      </c>
      <c r="G12" s="13"/>
      <c r="H12" s="13"/>
      <c r="I12" s="13"/>
    </row>
    <row r="13" spans="1:12" x14ac:dyDescent="0.3">
      <c r="A13" s="47" t="s">
        <v>100</v>
      </c>
      <c r="B13" s="48">
        <v>7470</v>
      </c>
      <c r="C13" s="48">
        <v>12075</v>
      </c>
      <c r="D13" s="48">
        <v>90265</v>
      </c>
      <c r="E13" s="48">
        <v>51930</v>
      </c>
      <c r="F13" s="49">
        <v>-42.47</v>
      </c>
      <c r="G13" s="13"/>
      <c r="H13" s="13"/>
      <c r="I13" s="13"/>
    </row>
    <row r="14" spans="1:12" x14ac:dyDescent="0.3">
      <c r="A14" s="50" t="s">
        <v>101</v>
      </c>
      <c r="B14" s="51">
        <v>60104</v>
      </c>
      <c r="C14" s="51">
        <v>38929</v>
      </c>
      <c r="D14" s="51">
        <v>476849</v>
      </c>
      <c r="E14" s="51">
        <v>256452</v>
      </c>
      <c r="F14" s="52">
        <v>-46.22</v>
      </c>
      <c r="G14" s="13"/>
      <c r="H14" s="13"/>
      <c r="I14" s="13"/>
    </row>
    <row r="15" spans="1:12" x14ac:dyDescent="0.3">
      <c r="A15" s="47" t="s">
        <v>102</v>
      </c>
      <c r="B15" s="48">
        <v>1475</v>
      </c>
      <c r="C15" s="48">
        <v>636</v>
      </c>
      <c r="D15" s="48">
        <v>7636</v>
      </c>
      <c r="E15" s="48">
        <v>3025</v>
      </c>
      <c r="F15" s="49">
        <v>-60.39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2</v>
      </c>
      <c r="E16" s="51">
        <v>1</v>
      </c>
      <c r="F16" s="52">
        <v>-50</v>
      </c>
      <c r="G16" s="13"/>
      <c r="H16" s="13"/>
      <c r="I16" s="13"/>
    </row>
    <row r="17" spans="1:9" x14ac:dyDescent="0.3">
      <c r="A17" s="47" t="s">
        <v>104</v>
      </c>
      <c r="B17" s="48">
        <v>117</v>
      </c>
      <c r="C17" s="48">
        <v>15</v>
      </c>
      <c r="D17" s="48">
        <v>679</v>
      </c>
      <c r="E17" s="48">
        <v>75</v>
      </c>
      <c r="F17" s="49">
        <v>-88.95</v>
      </c>
      <c r="G17" s="13"/>
      <c r="H17" s="13"/>
      <c r="I17" s="13"/>
    </row>
    <row r="18" spans="1:9" x14ac:dyDescent="0.3">
      <c r="A18" s="50" t="s">
        <v>105</v>
      </c>
      <c r="B18" s="51">
        <v>126</v>
      </c>
      <c r="C18" s="51">
        <v>105</v>
      </c>
      <c r="D18" s="51">
        <v>847</v>
      </c>
      <c r="E18" s="51">
        <v>491</v>
      </c>
      <c r="F18" s="52">
        <v>-42.03</v>
      </c>
      <c r="G18" s="13"/>
      <c r="H18" s="13"/>
      <c r="I18" s="13"/>
    </row>
    <row r="19" spans="1:9" x14ac:dyDescent="0.3">
      <c r="A19" s="47" t="s">
        <v>106</v>
      </c>
      <c r="B19" s="48">
        <v>2</v>
      </c>
      <c r="C19" s="48">
        <v>2</v>
      </c>
      <c r="D19" s="48">
        <v>7</v>
      </c>
      <c r="E19" s="48">
        <v>7</v>
      </c>
      <c r="F19" s="49">
        <v>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161</v>
      </c>
      <c r="C21" s="48">
        <v>260</v>
      </c>
      <c r="D21" s="48">
        <v>1603</v>
      </c>
      <c r="E21" s="48">
        <v>1393</v>
      </c>
      <c r="F21" s="49">
        <v>-13.1</v>
      </c>
      <c r="G21" s="13"/>
      <c r="H21" s="13"/>
      <c r="I21" s="13"/>
    </row>
    <row r="22" spans="1:9" x14ac:dyDescent="0.3">
      <c r="A22" s="50" t="s">
        <v>109</v>
      </c>
      <c r="B22" s="51">
        <v>9470</v>
      </c>
      <c r="C22" s="51">
        <v>5791</v>
      </c>
      <c r="D22" s="51">
        <v>56460</v>
      </c>
      <c r="E22" s="51">
        <v>33311</v>
      </c>
      <c r="F22" s="52">
        <v>-41</v>
      </c>
      <c r="G22" s="13"/>
      <c r="H22" s="13"/>
      <c r="I22" s="13"/>
    </row>
    <row r="23" spans="1:9" x14ac:dyDescent="0.3">
      <c r="A23" s="47" t="s">
        <v>110</v>
      </c>
      <c r="B23" s="48">
        <v>5185</v>
      </c>
      <c r="C23" s="48">
        <v>2639</v>
      </c>
      <c r="D23" s="48">
        <v>46260</v>
      </c>
      <c r="E23" s="48">
        <v>16780</v>
      </c>
      <c r="F23" s="49">
        <v>-63.73</v>
      </c>
      <c r="G23" s="13"/>
      <c r="H23" s="13"/>
      <c r="I23" s="13"/>
    </row>
    <row r="24" spans="1:9" x14ac:dyDescent="0.3">
      <c r="A24" s="50" t="s">
        <v>111</v>
      </c>
      <c r="B24" s="51">
        <v>128</v>
      </c>
      <c r="C24" s="51">
        <v>0</v>
      </c>
      <c r="D24" s="51">
        <v>141</v>
      </c>
      <c r="E24" s="51">
        <v>9</v>
      </c>
      <c r="F24" s="52">
        <v>-93.62</v>
      </c>
      <c r="G24" s="13"/>
      <c r="H24" s="13"/>
      <c r="I24" s="13"/>
    </row>
    <row r="25" spans="1:9" x14ac:dyDescent="0.3">
      <c r="A25" s="47" t="s">
        <v>112</v>
      </c>
      <c r="B25" s="48">
        <v>146</v>
      </c>
      <c r="C25" s="48">
        <v>152</v>
      </c>
      <c r="D25" s="48">
        <v>897</v>
      </c>
      <c r="E25" s="48">
        <v>515</v>
      </c>
      <c r="F25" s="49">
        <v>-42.59</v>
      </c>
      <c r="G25" s="13"/>
      <c r="H25" s="13"/>
      <c r="I25" s="13"/>
    </row>
    <row r="26" spans="1:9" x14ac:dyDescent="0.3">
      <c r="A26" s="50" t="s">
        <v>113</v>
      </c>
      <c r="B26" s="51">
        <v>46</v>
      </c>
      <c r="C26" s="51">
        <v>0</v>
      </c>
      <c r="D26" s="51">
        <v>173</v>
      </c>
      <c r="E26" s="51">
        <v>63</v>
      </c>
      <c r="F26" s="52">
        <v>-63.58</v>
      </c>
      <c r="G26" s="13"/>
      <c r="H26" s="13"/>
      <c r="I26" s="13"/>
    </row>
    <row r="27" spans="1:9" x14ac:dyDescent="0.3">
      <c r="A27" s="47" t="s">
        <v>114</v>
      </c>
      <c r="B27" s="48">
        <v>30886</v>
      </c>
      <c r="C27" s="48">
        <v>24283</v>
      </c>
      <c r="D27" s="48">
        <v>178921</v>
      </c>
      <c r="E27" s="48">
        <v>126369</v>
      </c>
      <c r="F27" s="49">
        <v>-29.37</v>
      </c>
      <c r="G27" s="13"/>
      <c r="H27" s="13"/>
      <c r="I27" s="13"/>
    </row>
    <row r="28" spans="1:9" x14ac:dyDescent="0.3">
      <c r="A28" s="50" t="s">
        <v>115</v>
      </c>
      <c r="B28" s="51">
        <v>7600</v>
      </c>
      <c r="C28" s="51">
        <v>5420</v>
      </c>
      <c r="D28" s="51">
        <v>44668</v>
      </c>
      <c r="E28" s="51">
        <v>28807</v>
      </c>
      <c r="F28" s="52">
        <v>-35.51</v>
      </c>
      <c r="G28" s="13"/>
      <c r="H28" s="13"/>
      <c r="I28" s="13"/>
    </row>
    <row r="29" spans="1:9" x14ac:dyDescent="0.3">
      <c r="A29" s="47" t="s">
        <v>116</v>
      </c>
      <c r="B29" s="48">
        <v>41993</v>
      </c>
      <c r="C29" s="48">
        <v>31813</v>
      </c>
      <c r="D29" s="48">
        <v>276894</v>
      </c>
      <c r="E29" s="48">
        <v>169491</v>
      </c>
      <c r="F29" s="49">
        <v>-38.79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16056</v>
      </c>
      <c r="C31" s="48">
        <v>10041</v>
      </c>
      <c r="D31" s="48">
        <v>132227</v>
      </c>
      <c r="E31" s="48">
        <v>74653</v>
      </c>
      <c r="F31" s="49">
        <v>-43.54</v>
      </c>
      <c r="G31" s="13"/>
      <c r="H31" s="13"/>
      <c r="I31" s="13"/>
    </row>
    <row r="32" spans="1:9" x14ac:dyDescent="0.3">
      <c r="A32" s="50" t="s">
        <v>119</v>
      </c>
      <c r="B32" s="51">
        <v>61951</v>
      </c>
      <c r="C32" s="51">
        <v>44549</v>
      </c>
      <c r="D32" s="51">
        <v>454521</v>
      </c>
      <c r="E32" s="51">
        <v>289451</v>
      </c>
      <c r="F32" s="52">
        <v>-36.32</v>
      </c>
      <c r="G32" s="13"/>
      <c r="H32" s="13"/>
      <c r="I32" s="13"/>
    </row>
    <row r="33" spans="1:9" x14ac:dyDescent="0.3">
      <c r="A33" s="47" t="s">
        <v>120</v>
      </c>
      <c r="B33" s="48">
        <v>43115</v>
      </c>
      <c r="C33" s="48">
        <v>52264</v>
      </c>
      <c r="D33" s="48">
        <v>280229</v>
      </c>
      <c r="E33" s="48">
        <v>250364</v>
      </c>
      <c r="F33" s="49">
        <v>-10.66</v>
      </c>
      <c r="G33" s="13"/>
      <c r="H33" s="13"/>
      <c r="I33" s="13"/>
    </row>
    <row r="34" spans="1:9" x14ac:dyDescent="0.3">
      <c r="A34" s="50" t="s">
        <v>121</v>
      </c>
      <c r="B34" s="51">
        <v>13</v>
      </c>
      <c r="C34" s="51">
        <v>12</v>
      </c>
      <c r="D34" s="51">
        <v>53</v>
      </c>
      <c r="E34" s="51">
        <v>113</v>
      </c>
      <c r="F34" s="52">
        <v>113.21</v>
      </c>
      <c r="G34" s="13"/>
      <c r="H34" s="13"/>
      <c r="I34" s="13"/>
    </row>
    <row r="35" spans="1:9" x14ac:dyDescent="0.3">
      <c r="A35" s="53" t="s">
        <v>122</v>
      </c>
      <c r="B35" s="54">
        <v>288097</v>
      </c>
      <c r="C35" s="54">
        <v>230690</v>
      </c>
      <c r="D35" s="54">
        <v>2063063</v>
      </c>
      <c r="E35" s="54">
        <v>1314079</v>
      </c>
      <c r="F35" s="55">
        <v>-36.299999999999997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154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46434-7B1F-474F-9411-8B1F8F1E2A76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155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99</v>
      </c>
      <c r="C7" s="48">
        <v>77</v>
      </c>
      <c r="D7" s="48">
        <v>672</v>
      </c>
      <c r="E7" s="48">
        <v>512</v>
      </c>
      <c r="F7" s="49">
        <v>-23.81</v>
      </c>
      <c r="G7" s="13"/>
      <c r="H7" s="13"/>
      <c r="I7" s="13"/>
    </row>
    <row r="8" spans="1:12" x14ac:dyDescent="0.3">
      <c r="A8" s="50" t="s">
        <v>95</v>
      </c>
      <c r="B8" s="51">
        <v>70</v>
      </c>
      <c r="C8" s="51">
        <v>46</v>
      </c>
      <c r="D8" s="51">
        <v>401</v>
      </c>
      <c r="E8" s="51">
        <v>329</v>
      </c>
      <c r="F8" s="52">
        <v>-17.96</v>
      </c>
      <c r="G8" s="13"/>
      <c r="H8" s="13"/>
      <c r="I8" s="13"/>
    </row>
    <row r="9" spans="1:12" x14ac:dyDescent="0.3">
      <c r="A9" s="47" t="s">
        <v>96</v>
      </c>
      <c r="B9" s="48">
        <v>278</v>
      </c>
      <c r="C9" s="48">
        <v>103</v>
      </c>
      <c r="D9" s="48">
        <v>1146</v>
      </c>
      <c r="E9" s="48">
        <v>733</v>
      </c>
      <c r="F9" s="49">
        <v>-36.04</v>
      </c>
      <c r="G9" s="13"/>
      <c r="H9" s="13"/>
      <c r="I9" s="13"/>
    </row>
    <row r="10" spans="1:12" x14ac:dyDescent="0.3">
      <c r="A10" s="50" t="s">
        <v>97</v>
      </c>
      <c r="B10" s="51">
        <v>77</v>
      </c>
      <c r="C10" s="51">
        <v>67</v>
      </c>
      <c r="D10" s="51">
        <v>491</v>
      </c>
      <c r="E10" s="51">
        <v>409</v>
      </c>
      <c r="F10" s="52">
        <v>-16.7</v>
      </c>
      <c r="G10" s="13"/>
      <c r="H10" s="13"/>
      <c r="I10" s="13"/>
    </row>
    <row r="11" spans="1:12" x14ac:dyDescent="0.3">
      <c r="A11" s="47" t="s">
        <v>98</v>
      </c>
      <c r="B11" s="48">
        <v>3001</v>
      </c>
      <c r="C11" s="48">
        <v>1412</v>
      </c>
      <c r="D11" s="48">
        <v>16285</v>
      </c>
      <c r="E11" s="48">
        <v>11194</v>
      </c>
      <c r="F11" s="49">
        <v>-31.26</v>
      </c>
      <c r="G11" s="13"/>
      <c r="H11" s="13"/>
      <c r="I11" s="13"/>
    </row>
    <row r="12" spans="1:12" x14ac:dyDescent="0.3">
      <c r="A12" s="50" t="s">
        <v>99</v>
      </c>
      <c r="B12" s="51">
        <v>84</v>
      </c>
      <c r="C12" s="51">
        <v>97</v>
      </c>
      <c r="D12" s="51">
        <v>648</v>
      </c>
      <c r="E12" s="51">
        <v>608</v>
      </c>
      <c r="F12" s="52">
        <v>-6.17</v>
      </c>
      <c r="G12" s="13"/>
      <c r="H12" s="13"/>
      <c r="I12" s="13"/>
    </row>
    <row r="13" spans="1:12" x14ac:dyDescent="0.3">
      <c r="A13" s="47" t="s">
        <v>100</v>
      </c>
      <c r="B13" s="48">
        <v>6941</v>
      </c>
      <c r="C13" s="48">
        <v>4162</v>
      </c>
      <c r="D13" s="48">
        <v>30148</v>
      </c>
      <c r="E13" s="48">
        <v>14643</v>
      </c>
      <c r="F13" s="49">
        <v>-51.43</v>
      </c>
      <c r="G13" s="13"/>
      <c r="H13" s="13"/>
      <c r="I13" s="13"/>
    </row>
    <row r="14" spans="1:12" x14ac:dyDescent="0.3">
      <c r="A14" s="50" t="s">
        <v>101</v>
      </c>
      <c r="B14" s="51">
        <v>826</v>
      </c>
      <c r="C14" s="51">
        <v>608</v>
      </c>
      <c r="D14" s="51">
        <v>5164</v>
      </c>
      <c r="E14" s="51">
        <v>3872</v>
      </c>
      <c r="F14" s="52">
        <v>-25.02</v>
      </c>
      <c r="G14" s="13"/>
      <c r="H14" s="13"/>
      <c r="I14" s="13"/>
    </row>
    <row r="15" spans="1:12" x14ac:dyDescent="0.3">
      <c r="A15" s="47" t="s">
        <v>102</v>
      </c>
      <c r="B15" s="48">
        <v>234</v>
      </c>
      <c r="C15" s="48">
        <v>213</v>
      </c>
      <c r="D15" s="48">
        <v>1654</v>
      </c>
      <c r="E15" s="48">
        <v>1488</v>
      </c>
      <c r="F15" s="49">
        <v>-10.039999999999999</v>
      </c>
      <c r="G15" s="13"/>
      <c r="H15" s="13"/>
      <c r="I15" s="13"/>
    </row>
    <row r="16" spans="1:12" x14ac:dyDescent="0.3">
      <c r="A16" s="50" t="s">
        <v>103</v>
      </c>
      <c r="B16" s="51">
        <v>196</v>
      </c>
      <c r="C16" s="51">
        <v>181</v>
      </c>
      <c r="D16" s="51">
        <v>1265</v>
      </c>
      <c r="E16" s="51">
        <v>1128</v>
      </c>
      <c r="F16" s="52">
        <v>-10.83</v>
      </c>
      <c r="G16" s="13"/>
      <c r="H16" s="13"/>
      <c r="I16" s="13"/>
    </row>
    <row r="17" spans="1:9" x14ac:dyDescent="0.3">
      <c r="A17" s="47" t="s">
        <v>104</v>
      </c>
      <c r="B17" s="48">
        <v>168</v>
      </c>
      <c r="C17" s="48">
        <v>149</v>
      </c>
      <c r="D17" s="48">
        <v>990</v>
      </c>
      <c r="E17" s="48">
        <v>937</v>
      </c>
      <c r="F17" s="49">
        <v>-5.35</v>
      </c>
      <c r="G17" s="13"/>
      <c r="H17" s="13"/>
      <c r="I17" s="13"/>
    </row>
    <row r="18" spans="1:9" x14ac:dyDescent="0.3">
      <c r="A18" s="50" t="s">
        <v>105</v>
      </c>
      <c r="B18" s="51">
        <v>990</v>
      </c>
      <c r="C18" s="51">
        <v>618</v>
      </c>
      <c r="D18" s="51">
        <v>6385</v>
      </c>
      <c r="E18" s="51">
        <v>4051</v>
      </c>
      <c r="F18" s="52">
        <v>-36.549999999999997</v>
      </c>
      <c r="G18" s="13"/>
      <c r="H18" s="13"/>
      <c r="I18" s="13"/>
    </row>
    <row r="19" spans="1:9" x14ac:dyDescent="0.3">
      <c r="A19" s="47" t="s">
        <v>106</v>
      </c>
      <c r="B19" s="48">
        <v>96</v>
      </c>
      <c r="C19" s="48">
        <v>91</v>
      </c>
      <c r="D19" s="48">
        <v>631</v>
      </c>
      <c r="E19" s="48">
        <v>596</v>
      </c>
      <c r="F19" s="49">
        <v>-5.55</v>
      </c>
      <c r="G19" s="13"/>
      <c r="H19" s="13"/>
      <c r="I19" s="13"/>
    </row>
    <row r="20" spans="1:9" x14ac:dyDescent="0.3">
      <c r="A20" s="50" t="s">
        <v>107</v>
      </c>
      <c r="B20" s="51">
        <v>103</v>
      </c>
      <c r="C20" s="51">
        <v>93</v>
      </c>
      <c r="D20" s="51">
        <v>705</v>
      </c>
      <c r="E20" s="51">
        <v>654</v>
      </c>
      <c r="F20" s="52">
        <v>-7.23</v>
      </c>
      <c r="G20" s="13"/>
      <c r="H20" s="13"/>
      <c r="I20" s="13"/>
    </row>
    <row r="21" spans="1:9" x14ac:dyDescent="0.3">
      <c r="A21" s="47" t="s">
        <v>108</v>
      </c>
      <c r="B21" s="48">
        <v>221</v>
      </c>
      <c r="C21" s="48">
        <v>185</v>
      </c>
      <c r="D21" s="48">
        <v>1458</v>
      </c>
      <c r="E21" s="48">
        <v>1320</v>
      </c>
      <c r="F21" s="49">
        <v>-9.4700000000000006</v>
      </c>
      <c r="G21" s="13"/>
      <c r="H21" s="13"/>
      <c r="I21" s="13"/>
    </row>
    <row r="22" spans="1:9" x14ac:dyDescent="0.3">
      <c r="A22" s="50" t="s">
        <v>109</v>
      </c>
      <c r="B22" s="51">
        <v>1117</v>
      </c>
      <c r="C22" s="51">
        <v>929</v>
      </c>
      <c r="D22" s="51">
        <v>7907</v>
      </c>
      <c r="E22" s="51">
        <v>6667</v>
      </c>
      <c r="F22" s="52">
        <v>-15.68</v>
      </c>
      <c r="G22" s="13"/>
      <c r="H22" s="13"/>
      <c r="I22" s="13"/>
    </row>
    <row r="23" spans="1:9" x14ac:dyDescent="0.3">
      <c r="A23" s="47" t="s">
        <v>110</v>
      </c>
      <c r="B23" s="48">
        <v>145</v>
      </c>
      <c r="C23" s="48">
        <v>107</v>
      </c>
      <c r="D23" s="48">
        <v>1074</v>
      </c>
      <c r="E23" s="48">
        <v>641</v>
      </c>
      <c r="F23" s="49">
        <v>-40.32</v>
      </c>
      <c r="G23" s="13"/>
      <c r="H23" s="13"/>
      <c r="I23" s="13"/>
    </row>
    <row r="24" spans="1:9" x14ac:dyDescent="0.3">
      <c r="A24" s="50" t="s">
        <v>111</v>
      </c>
      <c r="B24" s="51">
        <v>47</v>
      </c>
      <c r="C24" s="51">
        <v>29</v>
      </c>
      <c r="D24" s="51">
        <v>281</v>
      </c>
      <c r="E24" s="51">
        <v>256</v>
      </c>
      <c r="F24" s="52">
        <v>-8.9</v>
      </c>
      <c r="G24" s="13"/>
      <c r="H24" s="13"/>
      <c r="I24" s="13"/>
    </row>
    <row r="25" spans="1:9" x14ac:dyDescent="0.3">
      <c r="A25" s="47" t="s">
        <v>112</v>
      </c>
      <c r="B25" s="48">
        <v>164</v>
      </c>
      <c r="C25" s="48">
        <v>86</v>
      </c>
      <c r="D25" s="48">
        <v>909</v>
      </c>
      <c r="E25" s="48">
        <v>566</v>
      </c>
      <c r="F25" s="49">
        <v>-37.729999999999997</v>
      </c>
      <c r="G25" s="13"/>
      <c r="H25" s="13"/>
      <c r="I25" s="13"/>
    </row>
    <row r="26" spans="1:9" x14ac:dyDescent="0.3">
      <c r="A26" s="50" t="s">
        <v>113</v>
      </c>
      <c r="B26" s="51">
        <v>131</v>
      </c>
      <c r="C26" s="51">
        <v>29</v>
      </c>
      <c r="D26" s="51">
        <v>757</v>
      </c>
      <c r="E26" s="51">
        <v>374</v>
      </c>
      <c r="F26" s="52">
        <v>-50.59</v>
      </c>
      <c r="G26" s="13"/>
      <c r="H26" s="13"/>
      <c r="I26" s="13"/>
    </row>
    <row r="27" spans="1:9" x14ac:dyDescent="0.3">
      <c r="A27" s="47" t="s">
        <v>114</v>
      </c>
      <c r="B27" s="48">
        <v>85</v>
      </c>
      <c r="C27" s="48">
        <v>61</v>
      </c>
      <c r="D27" s="48">
        <v>548</v>
      </c>
      <c r="E27" s="48">
        <v>448</v>
      </c>
      <c r="F27" s="49">
        <v>-18.25</v>
      </c>
      <c r="G27" s="13"/>
      <c r="H27" s="13"/>
      <c r="I27" s="13"/>
    </row>
    <row r="28" spans="1:9" x14ac:dyDescent="0.3">
      <c r="A28" s="50" t="s">
        <v>115</v>
      </c>
      <c r="B28" s="51">
        <v>1323</v>
      </c>
      <c r="C28" s="51">
        <v>1066</v>
      </c>
      <c r="D28" s="51">
        <v>9390</v>
      </c>
      <c r="E28" s="51">
        <v>6723</v>
      </c>
      <c r="F28" s="52">
        <v>-28.4</v>
      </c>
      <c r="G28" s="13"/>
      <c r="H28" s="13"/>
      <c r="I28" s="13"/>
    </row>
    <row r="29" spans="1:9" x14ac:dyDescent="0.3">
      <c r="A29" s="47" t="s">
        <v>116</v>
      </c>
      <c r="B29" s="48">
        <v>152</v>
      </c>
      <c r="C29" s="48">
        <v>115</v>
      </c>
      <c r="D29" s="48">
        <v>955</v>
      </c>
      <c r="E29" s="48">
        <v>719</v>
      </c>
      <c r="F29" s="49">
        <v>-24.71</v>
      </c>
      <c r="G29" s="13"/>
      <c r="H29" s="13"/>
      <c r="I29" s="13"/>
    </row>
    <row r="30" spans="1:9" x14ac:dyDescent="0.3">
      <c r="A30" s="50" t="s">
        <v>117</v>
      </c>
      <c r="B30" s="51">
        <v>73</v>
      </c>
      <c r="C30" s="51">
        <v>73</v>
      </c>
      <c r="D30" s="51">
        <v>563</v>
      </c>
      <c r="E30" s="51">
        <v>512</v>
      </c>
      <c r="F30" s="52">
        <v>-9.06</v>
      </c>
      <c r="G30" s="13"/>
      <c r="H30" s="13"/>
      <c r="I30" s="13"/>
    </row>
    <row r="31" spans="1:9" x14ac:dyDescent="0.3">
      <c r="A31" s="47" t="s">
        <v>118</v>
      </c>
      <c r="B31" s="48">
        <v>215</v>
      </c>
      <c r="C31" s="48">
        <v>163</v>
      </c>
      <c r="D31" s="48">
        <v>1505</v>
      </c>
      <c r="E31" s="48">
        <v>1237</v>
      </c>
      <c r="F31" s="49">
        <v>-17.809999999999999</v>
      </c>
      <c r="G31" s="13"/>
      <c r="H31" s="13"/>
      <c r="I31" s="13"/>
    </row>
    <row r="32" spans="1:9" x14ac:dyDescent="0.3">
      <c r="A32" s="50" t="s">
        <v>119</v>
      </c>
      <c r="B32" s="51">
        <v>710</v>
      </c>
      <c r="C32" s="51">
        <v>568</v>
      </c>
      <c r="D32" s="51">
        <v>4629</v>
      </c>
      <c r="E32" s="51">
        <v>3837</v>
      </c>
      <c r="F32" s="52">
        <v>-17.11</v>
      </c>
      <c r="G32" s="13"/>
      <c r="H32" s="13"/>
      <c r="I32" s="13"/>
    </row>
    <row r="33" spans="1:9" x14ac:dyDescent="0.3">
      <c r="A33" s="47" t="s">
        <v>120</v>
      </c>
      <c r="B33" s="48">
        <v>145</v>
      </c>
      <c r="C33" s="48">
        <v>131</v>
      </c>
      <c r="D33" s="48">
        <v>985</v>
      </c>
      <c r="E33" s="48">
        <v>857</v>
      </c>
      <c r="F33" s="49">
        <v>-12.99</v>
      </c>
      <c r="G33" s="13"/>
      <c r="H33" s="13"/>
      <c r="I33" s="13"/>
    </row>
    <row r="34" spans="1:9" x14ac:dyDescent="0.3">
      <c r="A34" s="50" t="s">
        <v>121</v>
      </c>
      <c r="B34" s="51">
        <v>32</v>
      </c>
      <c r="C34" s="51">
        <v>27</v>
      </c>
      <c r="D34" s="51">
        <v>206</v>
      </c>
      <c r="E34" s="51">
        <v>174</v>
      </c>
      <c r="F34" s="52">
        <v>-15.53</v>
      </c>
      <c r="G34" s="13"/>
      <c r="H34" s="13"/>
      <c r="I34" s="13"/>
    </row>
    <row r="35" spans="1:9" x14ac:dyDescent="0.3">
      <c r="A35" s="53" t="s">
        <v>122</v>
      </c>
      <c r="B35" s="54">
        <v>17723</v>
      </c>
      <c r="C35" s="54">
        <v>11486</v>
      </c>
      <c r="D35" s="54">
        <v>97752</v>
      </c>
      <c r="E35" s="54">
        <v>65485</v>
      </c>
      <c r="F35" s="55">
        <v>-33.01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19583-02FF-4FB1-A4F6-0D1F789DF3B8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157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1606832</v>
      </c>
      <c r="C7" s="48">
        <v>794662</v>
      </c>
      <c r="D7" s="48">
        <v>11102366</v>
      </c>
      <c r="E7" s="48">
        <v>6544136</v>
      </c>
      <c r="F7" s="49">
        <v>-41.06</v>
      </c>
      <c r="G7" s="13"/>
      <c r="H7" s="13"/>
      <c r="I7" s="13"/>
    </row>
    <row r="8" spans="1:12" x14ac:dyDescent="0.3">
      <c r="A8" s="50" t="s">
        <v>95</v>
      </c>
      <c r="B8" s="51">
        <v>1011468</v>
      </c>
      <c r="C8" s="51">
        <v>442592</v>
      </c>
      <c r="D8" s="51">
        <v>5856562</v>
      </c>
      <c r="E8" s="51">
        <v>3486647</v>
      </c>
      <c r="F8" s="52">
        <v>-40.47</v>
      </c>
      <c r="G8" s="13"/>
      <c r="H8" s="13"/>
      <c r="I8" s="13"/>
    </row>
    <row r="9" spans="1:12" x14ac:dyDescent="0.3">
      <c r="A9" s="47" t="s">
        <v>96</v>
      </c>
      <c r="B9" s="48">
        <v>4729691</v>
      </c>
      <c r="C9" s="48">
        <v>1447458</v>
      </c>
      <c r="D9" s="48">
        <v>19896399</v>
      </c>
      <c r="E9" s="48">
        <v>11065523</v>
      </c>
      <c r="F9" s="49">
        <v>-44.38</v>
      </c>
      <c r="G9" s="13"/>
      <c r="H9" s="13"/>
      <c r="I9" s="13"/>
    </row>
    <row r="10" spans="1:12" x14ac:dyDescent="0.3">
      <c r="A10" s="50" t="s">
        <v>97</v>
      </c>
      <c r="B10" s="51">
        <v>559043</v>
      </c>
      <c r="C10" s="51">
        <v>430186</v>
      </c>
      <c r="D10" s="51">
        <v>3411850</v>
      </c>
      <c r="E10" s="51">
        <v>2776707</v>
      </c>
      <c r="F10" s="52">
        <v>-18.62</v>
      </c>
      <c r="G10" s="13"/>
      <c r="H10" s="13"/>
      <c r="I10" s="13"/>
    </row>
    <row r="11" spans="1:12" x14ac:dyDescent="0.3">
      <c r="A11" s="47" t="s">
        <v>98</v>
      </c>
      <c r="B11" s="48">
        <v>39189591</v>
      </c>
      <c r="C11" s="48">
        <v>28175880</v>
      </c>
      <c r="D11" s="48">
        <v>233573805</v>
      </c>
      <c r="E11" s="48">
        <v>210657871</v>
      </c>
      <c r="F11" s="49">
        <v>-9.81</v>
      </c>
      <c r="G11" s="13"/>
      <c r="H11" s="13"/>
      <c r="I11" s="13"/>
    </row>
    <row r="12" spans="1:12" x14ac:dyDescent="0.3">
      <c r="A12" s="50" t="s">
        <v>99</v>
      </c>
      <c r="B12" s="51">
        <v>2202454</v>
      </c>
      <c r="C12" s="51">
        <v>1062834</v>
      </c>
      <c r="D12" s="51">
        <v>15243425</v>
      </c>
      <c r="E12" s="51">
        <v>8936353</v>
      </c>
      <c r="F12" s="52">
        <v>-41.38</v>
      </c>
      <c r="G12" s="13"/>
      <c r="H12" s="13"/>
      <c r="I12" s="13"/>
    </row>
    <row r="13" spans="1:12" x14ac:dyDescent="0.3">
      <c r="A13" s="47" t="s">
        <v>100</v>
      </c>
      <c r="B13" s="48">
        <v>29804838</v>
      </c>
      <c r="C13" s="48">
        <v>17423907</v>
      </c>
      <c r="D13" s="48">
        <v>151069844</v>
      </c>
      <c r="E13" s="48">
        <v>80387032</v>
      </c>
      <c r="F13" s="49">
        <v>-46.79</v>
      </c>
      <c r="G13" s="13"/>
      <c r="H13" s="13"/>
      <c r="I13" s="13"/>
    </row>
    <row r="14" spans="1:12" x14ac:dyDescent="0.3">
      <c r="A14" s="50" t="s">
        <v>101</v>
      </c>
      <c r="B14" s="51">
        <v>32461865</v>
      </c>
      <c r="C14" s="51">
        <v>19251213</v>
      </c>
      <c r="D14" s="51">
        <v>194823098</v>
      </c>
      <c r="E14" s="51">
        <v>128145881</v>
      </c>
      <c r="F14" s="52">
        <v>-34.22</v>
      </c>
      <c r="G14" s="13"/>
      <c r="H14" s="13"/>
      <c r="I14" s="13"/>
    </row>
    <row r="15" spans="1:12" x14ac:dyDescent="0.3">
      <c r="A15" s="47" t="s">
        <v>102</v>
      </c>
      <c r="B15" s="48">
        <v>3888397</v>
      </c>
      <c r="C15" s="48">
        <v>3589506</v>
      </c>
      <c r="D15" s="48">
        <v>27405541</v>
      </c>
      <c r="E15" s="48">
        <v>25498746</v>
      </c>
      <c r="F15" s="49">
        <v>-6.96</v>
      </c>
      <c r="G15" s="13"/>
      <c r="H15" s="13"/>
      <c r="I15" s="13"/>
    </row>
    <row r="16" spans="1:12" x14ac:dyDescent="0.3">
      <c r="A16" s="50" t="s">
        <v>103</v>
      </c>
      <c r="B16" s="51">
        <v>4176364</v>
      </c>
      <c r="C16" s="51">
        <v>3125303</v>
      </c>
      <c r="D16" s="51">
        <v>24865122</v>
      </c>
      <c r="E16" s="51">
        <v>20892384</v>
      </c>
      <c r="F16" s="52">
        <v>-15.98</v>
      </c>
      <c r="G16" s="13"/>
      <c r="H16" s="13"/>
      <c r="I16" s="13"/>
    </row>
    <row r="17" spans="1:9" x14ac:dyDescent="0.3">
      <c r="A17" s="47" t="s">
        <v>104</v>
      </c>
      <c r="B17" s="48">
        <v>2784859</v>
      </c>
      <c r="C17" s="48">
        <v>1876780</v>
      </c>
      <c r="D17" s="48">
        <v>16722691</v>
      </c>
      <c r="E17" s="48">
        <v>12875372</v>
      </c>
      <c r="F17" s="49">
        <v>-23.01</v>
      </c>
      <c r="G17" s="13"/>
      <c r="H17" s="13"/>
      <c r="I17" s="13"/>
    </row>
    <row r="18" spans="1:9" x14ac:dyDescent="0.3">
      <c r="A18" s="50" t="s">
        <v>105</v>
      </c>
      <c r="B18" s="51">
        <v>6076412</v>
      </c>
      <c r="C18" s="51">
        <v>4219352</v>
      </c>
      <c r="D18" s="51">
        <v>45875416</v>
      </c>
      <c r="E18" s="51">
        <v>30158648</v>
      </c>
      <c r="F18" s="52">
        <v>-34.26</v>
      </c>
      <c r="G18" s="13"/>
      <c r="H18" s="13"/>
      <c r="I18" s="13"/>
    </row>
    <row r="19" spans="1:9" x14ac:dyDescent="0.3">
      <c r="A19" s="47" t="s">
        <v>106</v>
      </c>
      <c r="B19" s="48">
        <v>1288346</v>
      </c>
      <c r="C19" s="48">
        <v>967339</v>
      </c>
      <c r="D19" s="48">
        <v>8656925</v>
      </c>
      <c r="E19" s="48">
        <v>8055164</v>
      </c>
      <c r="F19" s="49">
        <v>-6.95</v>
      </c>
      <c r="G19" s="13"/>
      <c r="H19" s="13"/>
      <c r="I19" s="13"/>
    </row>
    <row r="20" spans="1:9" x14ac:dyDescent="0.3">
      <c r="A20" s="50" t="s">
        <v>107</v>
      </c>
      <c r="B20" s="51">
        <v>1464118</v>
      </c>
      <c r="C20" s="51">
        <v>1126208</v>
      </c>
      <c r="D20" s="51">
        <v>10950365</v>
      </c>
      <c r="E20" s="51">
        <v>9663048</v>
      </c>
      <c r="F20" s="52">
        <v>-11.76</v>
      </c>
      <c r="G20" s="13"/>
      <c r="H20" s="13"/>
      <c r="I20" s="13"/>
    </row>
    <row r="21" spans="1:9" x14ac:dyDescent="0.3">
      <c r="A21" s="47" t="s">
        <v>108</v>
      </c>
      <c r="B21" s="48">
        <v>3359306</v>
      </c>
      <c r="C21" s="48">
        <v>3230888</v>
      </c>
      <c r="D21" s="48">
        <v>23185674</v>
      </c>
      <c r="E21" s="48">
        <v>22588850</v>
      </c>
      <c r="F21" s="49">
        <v>-2.57</v>
      </c>
      <c r="G21" s="13"/>
      <c r="H21" s="13"/>
      <c r="I21" s="13"/>
    </row>
    <row r="22" spans="1:9" x14ac:dyDescent="0.3">
      <c r="A22" s="50" t="s">
        <v>109</v>
      </c>
      <c r="B22" s="51">
        <v>20221493</v>
      </c>
      <c r="C22" s="51">
        <v>17499828</v>
      </c>
      <c r="D22" s="51">
        <v>155270050</v>
      </c>
      <c r="E22" s="51">
        <v>137656492</v>
      </c>
      <c r="F22" s="52">
        <v>-11.34</v>
      </c>
      <c r="G22" s="13"/>
      <c r="H22" s="13"/>
      <c r="I22" s="13"/>
    </row>
    <row r="23" spans="1:9" x14ac:dyDescent="0.3">
      <c r="A23" s="47" t="s">
        <v>110</v>
      </c>
      <c r="B23" s="48">
        <v>3780883</v>
      </c>
      <c r="C23" s="48">
        <v>2044844</v>
      </c>
      <c r="D23" s="48">
        <v>29301923</v>
      </c>
      <c r="E23" s="48">
        <v>14729438</v>
      </c>
      <c r="F23" s="49">
        <v>-49.73</v>
      </c>
      <c r="G23" s="13"/>
      <c r="H23" s="13"/>
      <c r="I23" s="13"/>
    </row>
    <row r="24" spans="1:9" x14ac:dyDescent="0.3">
      <c r="A24" s="50" t="s">
        <v>111</v>
      </c>
      <c r="B24" s="51">
        <v>328545</v>
      </c>
      <c r="C24" s="51">
        <v>190004</v>
      </c>
      <c r="D24" s="51">
        <v>2284917</v>
      </c>
      <c r="E24" s="51">
        <v>1528255</v>
      </c>
      <c r="F24" s="52">
        <v>-33.119999999999997</v>
      </c>
      <c r="G24" s="13"/>
      <c r="H24" s="13"/>
      <c r="I24" s="13"/>
    </row>
    <row r="25" spans="1:9" x14ac:dyDescent="0.3">
      <c r="A25" s="47" t="s">
        <v>112</v>
      </c>
      <c r="B25" s="48">
        <v>3678796</v>
      </c>
      <c r="C25" s="48">
        <v>1847304</v>
      </c>
      <c r="D25" s="48">
        <v>18811449</v>
      </c>
      <c r="E25" s="48">
        <v>12125789</v>
      </c>
      <c r="F25" s="49">
        <v>-35.54</v>
      </c>
      <c r="G25" s="13"/>
      <c r="H25" s="13"/>
      <c r="I25" s="13"/>
    </row>
    <row r="26" spans="1:9" x14ac:dyDescent="0.3">
      <c r="A26" s="50" t="s">
        <v>113</v>
      </c>
      <c r="B26" s="51">
        <v>2071099</v>
      </c>
      <c r="C26" s="51">
        <v>270144</v>
      </c>
      <c r="D26" s="51">
        <v>9028963</v>
      </c>
      <c r="E26" s="51">
        <v>4403391</v>
      </c>
      <c r="F26" s="52">
        <v>-51.23</v>
      </c>
      <c r="G26" s="13"/>
      <c r="H26" s="13"/>
      <c r="I26" s="13"/>
    </row>
    <row r="27" spans="1:9" x14ac:dyDescent="0.3">
      <c r="A27" s="47" t="s">
        <v>114</v>
      </c>
      <c r="B27" s="48">
        <v>706610</v>
      </c>
      <c r="C27" s="48">
        <v>593262</v>
      </c>
      <c r="D27" s="48">
        <v>4355532</v>
      </c>
      <c r="E27" s="48">
        <v>3577490</v>
      </c>
      <c r="F27" s="49">
        <v>-17.86</v>
      </c>
      <c r="G27" s="13"/>
      <c r="H27" s="13"/>
      <c r="I27" s="13"/>
    </row>
    <row r="28" spans="1:9" x14ac:dyDescent="0.3">
      <c r="A28" s="50" t="s">
        <v>115</v>
      </c>
      <c r="B28" s="51">
        <v>14190828</v>
      </c>
      <c r="C28" s="51">
        <v>13266344</v>
      </c>
      <c r="D28" s="51">
        <v>110921392</v>
      </c>
      <c r="E28" s="51">
        <v>91071708</v>
      </c>
      <c r="F28" s="52">
        <v>-17.899999999999999</v>
      </c>
      <c r="G28" s="13"/>
      <c r="H28" s="13"/>
      <c r="I28" s="13"/>
    </row>
    <row r="29" spans="1:9" x14ac:dyDescent="0.3">
      <c r="A29" s="47" t="s">
        <v>116</v>
      </c>
      <c r="B29" s="48">
        <v>3143726</v>
      </c>
      <c r="C29" s="48">
        <v>2289597</v>
      </c>
      <c r="D29" s="48">
        <v>18152013</v>
      </c>
      <c r="E29" s="48">
        <v>13067568</v>
      </c>
      <c r="F29" s="49">
        <v>-28.01</v>
      </c>
      <c r="G29" s="13"/>
      <c r="H29" s="13"/>
      <c r="I29" s="13"/>
    </row>
    <row r="30" spans="1:9" x14ac:dyDescent="0.3">
      <c r="A30" s="50" t="s">
        <v>117</v>
      </c>
      <c r="B30" s="51">
        <v>359286</v>
      </c>
      <c r="C30" s="51">
        <v>426154</v>
      </c>
      <c r="D30" s="51">
        <v>3019503</v>
      </c>
      <c r="E30" s="51">
        <v>2779534</v>
      </c>
      <c r="F30" s="52">
        <v>-7.95</v>
      </c>
      <c r="G30" s="13"/>
      <c r="H30" s="13"/>
      <c r="I30" s="13"/>
    </row>
    <row r="31" spans="1:9" x14ac:dyDescent="0.3">
      <c r="A31" s="47" t="s">
        <v>118</v>
      </c>
      <c r="B31" s="48">
        <v>4037041</v>
      </c>
      <c r="C31" s="48">
        <v>2677799</v>
      </c>
      <c r="D31" s="48">
        <v>28809407</v>
      </c>
      <c r="E31" s="48">
        <v>21158883</v>
      </c>
      <c r="F31" s="49">
        <v>-26.56</v>
      </c>
      <c r="G31" s="13"/>
      <c r="H31" s="13"/>
      <c r="I31" s="13"/>
    </row>
    <row r="32" spans="1:9" x14ac:dyDescent="0.3">
      <c r="A32" s="50" t="s">
        <v>119</v>
      </c>
      <c r="B32" s="51">
        <v>24932015</v>
      </c>
      <c r="C32" s="51">
        <v>21001047</v>
      </c>
      <c r="D32" s="51">
        <v>160443478</v>
      </c>
      <c r="E32" s="51">
        <v>138202810</v>
      </c>
      <c r="F32" s="52">
        <v>-13.86</v>
      </c>
      <c r="G32" s="13"/>
      <c r="H32" s="13"/>
      <c r="I32" s="13"/>
    </row>
    <row r="33" spans="1:9" x14ac:dyDescent="0.3">
      <c r="A33" s="47" t="s">
        <v>120</v>
      </c>
      <c r="B33" s="48">
        <v>2739817</v>
      </c>
      <c r="C33" s="48">
        <v>2617345</v>
      </c>
      <c r="D33" s="48">
        <v>20182133</v>
      </c>
      <c r="E33" s="48">
        <v>15869405</v>
      </c>
      <c r="F33" s="49">
        <v>-21.37</v>
      </c>
      <c r="G33" s="13"/>
      <c r="H33" s="13"/>
      <c r="I33" s="13"/>
    </row>
    <row r="34" spans="1:9" x14ac:dyDescent="0.3">
      <c r="A34" s="50" t="s">
        <v>121</v>
      </c>
      <c r="B34" s="51">
        <v>213178</v>
      </c>
      <c r="C34" s="51">
        <v>197812</v>
      </c>
      <c r="D34" s="51">
        <v>1497012</v>
      </c>
      <c r="E34" s="51">
        <v>1318521</v>
      </c>
      <c r="F34" s="52">
        <v>-11.92</v>
      </c>
      <c r="G34" s="13"/>
      <c r="H34" s="13"/>
      <c r="I34" s="13"/>
    </row>
    <row r="35" spans="1:9" x14ac:dyDescent="0.3">
      <c r="A35" s="53" t="s">
        <v>122</v>
      </c>
      <c r="B35" s="54">
        <v>215006901</v>
      </c>
      <c r="C35" s="54">
        <v>152085592</v>
      </c>
      <c r="D35" s="54">
        <v>1354716855</v>
      </c>
      <c r="E35" s="54">
        <v>1039221646</v>
      </c>
      <c r="F35" s="55">
        <v>-23.29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158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E76F9-B23B-47E5-8841-E7992E23BAE9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159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5</v>
      </c>
      <c r="C7" s="48">
        <v>0</v>
      </c>
      <c r="D7" s="48">
        <v>60</v>
      </c>
      <c r="E7" s="48">
        <v>5</v>
      </c>
      <c r="F7" s="49">
        <v>-91.67</v>
      </c>
      <c r="G7" s="13"/>
      <c r="H7" s="13"/>
      <c r="I7" s="13"/>
    </row>
    <row r="8" spans="1:12" x14ac:dyDescent="0.3">
      <c r="A8" s="50" t="s">
        <v>95</v>
      </c>
      <c r="B8" s="51">
        <v>2</v>
      </c>
      <c r="C8" s="51">
        <v>0</v>
      </c>
      <c r="D8" s="51">
        <v>27</v>
      </c>
      <c r="E8" s="51">
        <v>1</v>
      </c>
      <c r="F8" s="52">
        <v>-96.3</v>
      </c>
      <c r="G8" s="13"/>
      <c r="H8" s="13"/>
      <c r="I8" s="13"/>
    </row>
    <row r="9" spans="1:12" x14ac:dyDescent="0.3">
      <c r="A9" s="47" t="s">
        <v>96</v>
      </c>
      <c r="B9" s="48">
        <v>3</v>
      </c>
      <c r="C9" s="48">
        <v>0</v>
      </c>
      <c r="D9" s="48">
        <v>17</v>
      </c>
      <c r="E9" s="48">
        <v>1</v>
      </c>
      <c r="F9" s="49">
        <v>-94.12</v>
      </c>
      <c r="G9" s="13"/>
      <c r="H9" s="13"/>
      <c r="I9" s="13"/>
    </row>
    <row r="10" spans="1:12" x14ac:dyDescent="0.3">
      <c r="A10" s="50" t="s">
        <v>97</v>
      </c>
      <c r="B10" s="51">
        <v>1</v>
      </c>
      <c r="C10" s="51">
        <v>0</v>
      </c>
      <c r="D10" s="51">
        <v>3</v>
      </c>
      <c r="E10" s="51">
        <v>0</v>
      </c>
      <c r="F10" s="52">
        <v>-100</v>
      </c>
      <c r="G10" s="13"/>
      <c r="H10" s="13"/>
      <c r="I10" s="13"/>
    </row>
    <row r="11" spans="1:12" x14ac:dyDescent="0.3">
      <c r="A11" s="47" t="s">
        <v>98</v>
      </c>
      <c r="B11" s="48">
        <v>0</v>
      </c>
      <c r="C11" s="48">
        <v>0</v>
      </c>
      <c r="D11" s="48">
        <v>0</v>
      </c>
      <c r="E11" s="48">
        <v>2</v>
      </c>
      <c r="F11" s="59"/>
      <c r="G11" s="13"/>
      <c r="H11" s="13"/>
      <c r="I11" s="13"/>
    </row>
    <row r="12" spans="1:12" x14ac:dyDescent="0.3">
      <c r="A12" s="50" t="s">
        <v>99</v>
      </c>
      <c r="B12" s="51">
        <v>21</v>
      </c>
      <c r="C12" s="51">
        <v>0</v>
      </c>
      <c r="D12" s="51">
        <v>172</v>
      </c>
      <c r="E12" s="51">
        <v>28</v>
      </c>
      <c r="F12" s="52">
        <v>-83.72</v>
      </c>
      <c r="G12" s="13"/>
      <c r="H12" s="13"/>
      <c r="I12" s="13"/>
    </row>
    <row r="13" spans="1:12" x14ac:dyDescent="0.3">
      <c r="A13" s="47" t="s">
        <v>100</v>
      </c>
      <c r="B13" s="48">
        <v>121</v>
      </c>
      <c r="C13" s="48">
        <v>0</v>
      </c>
      <c r="D13" s="48">
        <v>433</v>
      </c>
      <c r="E13" s="48">
        <v>39</v>
      </c>
      <c r="F13" s="49">
        <v>-90.99</v>
      </c>
      <c r="G13" s="13"/>
      <c r="H13" s="13"/>
      <c r="I13" s="13"/>
    </row>
    <row r="14" spans="1:12" x14ac:dyDescent="0.3">
      <c r="A14" s="50" t="s">
        <v>101</v>
      </c>
      <c r="B14" s="51">
        <v>78</v>
      </c>
      <c r="C14" s="51">
        <v>0</v>
      </c>
      <c r="D14" s="51">
        <v>420</v>
      </c>
      <c r="E14" s="51">
        <v>57</v>
      </c>
      <c r="F14" s="52">
        <v>-86.43</v>
      </c>
      <c r="G14" s="13"/>
      <c r="H14" s="13"/>
      <c r="I14" s="13"/>
    </row>
    <row r="15" spans="1:12" x14ac:dyDescent="0.3">
      <c r="A15" s="47" t="s">
        <v>102</v>
      </c>
      <c r="B15" s="48">
        <v>3</v>
      </c>
      <c r="C15" s="48">
        <v>0</v>
      </c>
      <c r="D15" s="48">
        <v>29</v>
      </c>
      <c r="E15" s="48">
        <v>0</v>
      </c>
      <c r="F15" s="49">
        <v>-100</v>
      </c>
      <c r="G15" s="13"/>
      <c r="H15" s="13"/>
      <c r="I15" s="13"/>
    </row>
    <row r="16" spans="1:12" x14ac:dyDescent="0.3">
      <c r="A16" s="50" t="s">
        <v>103</v>
      </c>
      <c r="B16" s="51">
        <v>14</v>
      </c>
      <c r="C16" s="51">
        <v>0</v>
      </c>
      <c r="D16" s="51">
        <v>88</v>
      </c>
      <c r="E16" s="51">
        <v>10</v>
      </c>
      <c r="F16" s="52">
        <v>-88.64</v>
      </c>
      <c r="G16" s="13"/>
      <c r="H16" s="13"/>
      <c r="I16" s="13"/>
    </row>
    <row r="17" spans="1:9" x14ac:dyDescent="0.3">
      <c r="A17" s="47" t="s">
        <v>104</v>
      </c>
      <c r="B17" s="48">
        <v>1</v>
      </c>
      <c r="C17" s="48">
        <v>0</v>
      </c>
      <c r="D17" s="48">
        <v>3</v>
      </c>
      <c r="E17" s="48">
        <v>0</v>
      </c>
      <c r="F17" s="49">
        <v>-100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4</v>
      </c>
      <c r="E18" s="51">
        <v>0</v>
      </c>
      <c r="F18" s="52">
        <v>-100</v>
      </c>
      <c r="G18" s="13"/>
      <c r="H18" s="13"/>
      <c r="I18" s="13"/>
    </row>
    <row r="19" spans="1:9" x14ac:dyDescent="0.3">
      <c r="A19" s="47" t="s">
        <v>106</v>
      </c>
      <c r="B19" s="48">
        <v>1</v>
      </c>
      <c r="C19" s="48">
        <v>0</v>
      </c>
      <c r="D19" s="48">
        <v>8</v>
      </c>
      <c r="E19" s="48">
        <v>2</v>
      </c>
      <c r="F19" s="49">
        <v>-75</v>
      </c>
      <c r="G19" s="13"/>
      <c r="H19" s="13"/>
      <c r="I19" s="13"/>
    </row>
    <row r="20" spans="1:9" x14ac:dyDescent="0.3">
      <c r="A20" s="50" t="s">
        <v>107</v>
      </c>
      <c r="B20" s="51">
        <v>3</v>
      </c>
      <c r="C20" s="51">
        <v>0</v>
      </c>
      <c r="D20" s="51">
        <v>11</v>
      </c>
      <c r="E20" s="51">
        <v>0</v>
      </c>
      <c r="F20" s="52">
        <v>-100</v>
      </c>
      <c r="G20" s="13"/>
      <c r="H20" s="13"/>
      <c r="I20" s="13"/>
    </row>
    <row r="21" spans="1:9" x14ac:dyDescent="0.3">
      <c r="A21" s="47" t="s">
        <v>108</v>
      </c>
      <c r="B21" s="48">
        <v>2</v>
      </c>
      <c r="C21" s="48">
        <v>0</v>
      </c>
      <c r="D21" s="48">
        <v>4</v>
      </c>
      <c r="E21" s="48">
        <v>1</v>
      </c>
      <c r="F21" s="49">
        <v>-75</v>
      </c>
      <c r="G21" s="13"/>
      <c r="H21" s="13"/>
      <c r="I21" s="13"/>
    </row>
    <row r="22" spans="1:9" x14ac:dyDescent="0.3">
      <c r="A22" s="50" t="s">
        <v>109</v>
      </c>
      <c r="B22" s="51">
        <v>4</v>
      </c>
      <c r="C22" s="51">
        <v>1</v>
      </c>
      <c r="D22" s="51">
        <v>295</v>
      </c>
      <c r="E22" s="51">
        <v>180</v>
      </c>
      <c r="F22" s="52">
        <v>-38.979999999999997</v>
      </c>
      <c r="G22" s="13"/>
      <c r="H22" s="13"/>
      <c r="I22" s="13"/>
    </row>
    <row r="23" spans="1:9" x14ac:dyDescent="0.3">
      <c r="A23" s="47" t="s">
        <v>110</v>
      </c>
      <c r="B23" s="48">
        <v>13</v>
      </c>
      <c r="C23" s="48">
        <v>5</v>
      </c>
      <c r="D23" s="48">
        <v>146</v>
      </c>
      <c r="E23" s="48">
        <v>33</v>
      </c>
      <c r="F23" s="49">
        <v>-77.400000000000006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1</v>
      </c>
      <c r="E25" s="48">
        <v>0</v>
      </c>
      <c r="F25" s="49">
        <v>-100</v>
      </c>
      <c r="G25" s="13"/>
      <c r="H25" s="13"/>
      <c r="I25" s="13"/>
    </row>
    <row r="26" spans="1:9" x14ac:dyDescent="0.3">
      <c r="A26" s="50" t="s">
        <v>113</v>
      </c>
      <c r="B26" s="51">
        <v>3</v>
      </c>
      <c r="C26" s="51">
        <v>0</v>
      </c>
      <c r="D26" s="51">
        <v>17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1</v>
      </c>
      <c r="E27" s="48">
        <v>0</v>
      </c>
      <c r="F27" s="49">
        <v>-100</v>
      </c>
      <c r="G27" s="13"/>
      <c r="H27" s="13"/>
      <c r="I27" s="13"/>
    </row>
    <row r="28" spans="1:9" x14ac:dyDescent="0.3">
      <c r="A28" s="50" t="s">
        <v>115</v>
      </c>
      <c r="B28" s="51">
        <v>3</v>
      </c>
      <c r="C28" s="51">
        <v>5</v>
      </c>
      <c r="D28" s="51">
        <v>251</v>
      </c>
      <c r="E28" s="51">
        <v>206</v>
      </c>
      <c r="F28" s="52">
        <v>-17.93</v>
      </c>
      <c r="G28" s="13"/>
      <c r="H28" s="13"/>
      <c r="I28" s="13"/>
    </row>
    <row r="29" spans="1:9" x14ac:dyDescent="0.3">
      <c r="A29" s="47" t="s">
        <v>116</v>
      </c>
      <c r="B29" s="48">
        <v>6</v>
      </c>
      <c r="C29" s="48">
        <v>0</v>
      </c>
      <c r="D29" s="48">
        <v>14</v>
      </c>
      <c r="E29" s="48">
        <v>0</v>
      </c>
      <c r="F29" s="49">
        <v>-100</v>
      </c>
      <c r="G29" s="13"/>
      <c r="H29" s="13"/>
      <c r="I29" s="13"/>
    </row>
    <row r="30" spans="1:9" x14ac:dyDescent="0.3">
      <c r="A30" s="50" t="s">
        <v>117</v>
      </c>
      <c r="B30" s="51">
        <v>10</v>
      </c>
      <c r="C30" s="51">
        <v>0</v>
      </c>
      <c r="D30" s="51">
        <v>55</v>
      </c>
      <c r="E30" s="51">
        <v>4</v>
      </c>
      <c r="F30" s="52">
        <v>-92.73</v>
      </c>
      <c r="G30" s="13"/>
      <c r="H30" s="13"/>
      <c r="I30" s="13"/>
    </row>
    <row r="31" spans="1:9" x14ac:dyDescent="0.3">
      <c r="A31" s="47" t="s">
        <v>118</v>
      </c>
      <c r="B31" s="48">
        <v>10</v>
      </c>
      <c r="C31" s="48">
        <v>0</v>
      </c>
      <c r="D31" s="48">
        <v>32</v>
      </c>
      <c r="E31" s="48">
        <v>1</v>
      </c>
      <c r="F31" s="49">
        <v>-96.88</v>
      </c>
      <c r="G31" s="13"/>
      <c r="H31" s="13"/>
      <c r="I31" s="13"/>
    </row>
    <row r="32" spans="1:9" x14ac:dyDescent="0.3">
      <c r="A32" s="50" t="s">
        <v>119</v>
      </c>
      <c r="B32" s="51">
        <v>16</v>
      </c>
      <c r="C32" s="51">
        <v>0</v>
      </c>
      <c r="D32" s="51">
        <v>106</v>
      </c>
      <c r="E32" s="51">
        <v>12</v>
      </c>
      <c r="F32" s="52">
        <v>-88.68</v>
      </c>
      <c r="G32" s="13"/>
      <c r="H32" s="13"/>
      <c r="I32" s="13"/>
    </row>
    <row r="33" spans="1:9" x14ac:dyDescent="0.3">
      <c r="A33" s="47" t="s">
        <v>120</v>
      </c>
      <c r="B33" s="48">
        <v>2</v>
      </c>
      <c r="C33" s="48">
        <v>0</v>
      </c>
      <c r="D33" s="48">
        <v>32</v>
      </c>
      <c r="E33" s="48">
        <v>7</v>
      </c>
      <c r="F33" s="49">
        <v>-78.13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2</v>
      </c>
      <c r="E34" s="51">
        <v>0</v>
      </c>
      <c r="F34" s="52">
        <v>-100</v>
      </c>
      <c r="G34" s="13"/>
      <c r="H34" s="13"/>
      <c r="I34" s="13"/>
    </row>
    <row r="35" spans="1:9" x14ac:dyDescent="0.3">
      <c r="A35" s="53" t="s">
        <v>122</v>
      </c>
      <c r="B35" s="54">
        <v>322</v>
      </c>
      <c r="C35" s="54">
        <v>11</v>
      </c>
      <c r="D35" s="54">
        <v>2231</v>
      </c>
      <c r="E35" s="54">
        <v>589</v>
      </c>
      <c r="F35" s="55">
        <v>-73.599999999999994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15</A_x00f1_o>
  </documentManagement>
</p:properties>
</file>

<file path=customXml/itemProps1.xml><?xml version="1.0" encoding="utf-8"?>
<ds:datastoreItem xmlns:ds="http://schemas.openxmlformats.org/officeDocument/2006/customXml" ds:itemID="{87FCD965-582F-44EF-AE1D-F1D755AF13BE}"/>
</file>

<file path=customXml/itemProps2.xml><?xml version="1.0" encoding="utf-8"?>
<ds:datastoreItem xmlns:ds="http://schemas.openxmlformats.org/officeDocument/2006/customXml" ds:itemID="{73A3AF55-A261-400E-8A09-A80C4A0D55A7}"/>
</file>

<file path=customXml/itemProps3.xml><?xml version="1.0" encoding="utf-8"?>
<ds:datastoreItem xmlns:ds="http://schemas.openxmlformats.org/officeDocument/2006/customXml" ds:itemID="{7662BAA0-7C22-4AD0-897D-FA6E3D6727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Raquel Bartolomé Jiménez</dc:creator>
  <cp:lastModifiedBy>Raquel Bartolomé Jiménez</cp:lastModifiedBy>
  <dcterms:created xsi:type="dcterms:W3CDTF">2021-01-26T13:03:07Z</dcterms:created>
  <dcterms:modified xsi:type="dcterms:W3CDTF">2021-01-26T13:08:38Z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