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ascifs.puertos.es\ccompart\sigma\trabajo\Integra\Resumen\"/>
    </mc:Choice>
  </mc:AlternateContent>
  <xr:revisionPtr revIDLastSave="0" documentId="8_{765760F3-CF5B-4362-A9FB-3EEE1E0BFC0B}" xr6:coauthVersionLast="45" xr6:coauthVersionMax="45" xr10:uidLastSave="{00000000-0000-0000-0000-000000000000}"/>
  <bookViews>
    <workbookView xWindow="3075" yWindow="3075" windowWidth="21600" windowHeight="11385" xr2:uid="{D4DC5328-17C0-4589-AB01-41E36D38D967}"/>
  </bookViews>
  <sheets>
    <sheet name="Portada" sheetId="2" r:id="rId1"/>
    <sheet name="Indice" sheetId="3" r:id="rId2"/>
    <sheet name="Resumen general" sheetId="4" r:id="rId3"/>
    <sheet name="Total tráfico" sheetId="5" r:id="rId4"/>
    <sheet name="Total presentación" sheetId="6" r:id="rId5"/>
    <sheet name="Líquidos" sheetId="7" r:id="rId6"/>
    <sheet name="Sólidos" sheetId="8" r:id="rId7"/>
    <sheet name="Mercancía general" sheetId="9" r:id="rId8"/>
    <sheet name="Mercancías contenedores" sheetId="10" r:id="rId9"/>
    <sheet name="Pesca" sheetId="11" r:id="rId10"/>
    <sheet name="Avituallamiento" sheetId="12" r:id="rId11"/>
    <sheet name="Avi. combustibles" sheetId="13" r:id="rId12"/>
    <sheet name="Tráfico interior" sheetId="14" r:id="rId13"/>
    <sheet name="Mercancías tránsito" sheetId="15" r:id="rId14"/>
    <sheet name="Mercan. contene. tránsito" sheetId="16" r:id="rId15"/>
    <sheet name="Ro-Ro" sheetId="17" r:id="rId16"/>
    <sheet name="Ro-Ro remolques" sheetId="18" r:id="rId17"/>
    <sheet name="TEUS" sheetId="19" r:id="rId18"/>
    <sheet name="TEUS tránsito" sheetId="20" r:id="rId19"/>
    <sheet name="TEUS nacional" sheetId="21" r:id="rId20"/>
    <sheet name="TEUS exterior" sheetId="22" r:id="rId21"/>
    <sheet name="TEUS nacional y exterior" sheetId="23" r:id="rId22"/>
    <sheet name="Pasajeros total" sheetId="24" r:id="rId23"/>
    <sheet name="Pasajeros crucero" sheetId="25" r:id="rId24"/>
    <sheet name="Automóviles régimen pasaje" sheetId="26" r:id="rId25"/>
    <sheet name="Automóviles régimen mercancía" sheetId="27" r:id="rId26"/>
    <sheet name="Buques número" sheetId="28" r:id="rId27"/>
    <sheet name="Buques GT" sheetId="29" r:id="rId28"/>
    <sheet name="Cruceros" sheetId="30" r:id="rId29"/>
  </sheets>
  <definedNames>
    <definedName name="_xlnm.Print_Area" localSheetId="25">'Automóviles régimen mercancía'!$A$1:$M$40</definedName>
    <definedName name="_xlnm.Print_Area" localSheetId="24">'Automóviles régimen pasaje'!$A$1:$M$40</definedName>
    <definedName name="_xlnm.Print_Area" localSheetId="11">'Avi. combustibles'!$A$1:$M$40</definedName>
    <definedName name="_xlnm.Print_Area" localSheetId="10">Avituallamiento!$A$1:$M$40</definedName>
    <definedName name="_xlnm.Print_Area" localSheetId="27">'Buques GT'!$A$1:$M$40</definedName>
    <definedName name="_xlnm.Print_Area" localSheetId="26">'Buques número'!$A$1:$M$40</definedName>
    <definedName name="_xlnm.Print_Area" localSheetId="28">Cruceros!$A$1:$M$40</definedName>
    <definedName name="_xlnm.Print_Area" localSheetId="1">Indice!$A$1:$M$35</definedName>
    <definedName name="_xlnm.Print_Area" localSheetId="5">Líquidos!$A$1:$M$40</definedName>
    <definedName name="_xlnm.Print_Area" localSheetId="14">'Mercan. contene. tránsito'!$A$1:$M$40</definedName>
    <definedName name="_xlnm.Print_Area" localSheetId="7">'Mercancía general'!$A$1:$M$40</definedName>
    <definedName name="_xlnm.Print_Area" localSheetId="8">'Mercancías contenedores'!$A$1:$M$40</definedName>
    <definedName name="_xlnm.Print_Area" localSheetId="13">'Mercancías tránsito'!$A$1:$M$40</definedName>
    <definedName name="_xlnm.Print_Area" localSheetId="23">'Pasajeros crucero'!$A$1:$M$40</definedName>
    <definedName name="_xlnm.Print_Area" localSheetId="22">'Pasajeros total'!$A$1:$M$40</definedName>
    <definedName name="_xlnm.Print_Area" localSheetId="9">Pesca!$A$1:$M$40</definedName>
    <definedName name="_xlnm.Print_Area" localSheetId="0">Portada!$A$1:$M$30</definedName>
    <definedName name="_xlnm.Print_Area" localSheetId="2">'Resumen general'!$A$1:$I$39</definedName>
    <definedName name="_xlnm.Print_Area" localSheetId="15">'Ro-Ro'!$A$1:$M$40</definedName>
    <definedName name="_xlnm.Print_Area" localSheetId="16">'Ro-Ro remolques'!$A$1:$M$40</definedName>
    <definedName name="_xlnm.Print_Area" localSheetId="6">Sólidos!$A$1:$M$40</definedName>
    <definedName name="_xlnm.Print_Area" localSheetId="17">TEUS!$A$1:$M$40</definedName>
    <definedName name="_xlnm.Print_Area" localSheetId="20">'TEUS exterior'!$A$1:$M$40</definedName>
    <definedName name="_xlnm.Print_Area" localSheetId="19">'TEUS nacional'!$A$1:$M$40</definedName>
    <definedName name="_xlnm.Print_Area" localSheetId="21">'TEUS nacional y exterior'!$A$1:$M$40</definedName>
    <definedName name="_xlnm.Print_Area" localSheetId="18">'TEUS tránsito'!$A$1:$M$40</definedName>
    <definedName name="_xlnm.Print_Area" localSheetId="4">'Total presentación'!$A$1:$M$40</definedName>
    <definedName name="_xlnm.Print_Area" localSheetId="3">'Total tráfico'!$A$1:$M$40</definedName>
    <definedName name="_xlnm.Print_Area" localSheetId="12">'Tráfico interior'!$A$1:$M$40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61_Acum">'Avi. combustibles'!$D$5:$F$5</definedName>
    <definedName name="LblRes061_Mes">'Avi. combustibles'!$B$5:$C$5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091_Acum">'Ro-Ro remolques'!$D$5:$F$5</definedName>
    <definedName name="LblRes091_Mes">'Ro-Ro remolques'!$B$5:$C$5</definedName>
    <definedName name="LblRes10_1_Acum">'TEUS tránsito'!$D$5:$F$5</definedName>
    <definedName name="LblRes10_1_Mes">'TEUS tránsito'!$B$5:$C$5</definedName>
    <definedName name="LblRes10_2_Acum">'TEUS nacional'!$D$5:$F$5</definedName>
    <definedName name="LblRes10_2_Mes">'TEUS nacional'!$B$5:$C$5</definedName>
    <definedName name="LblRes10_3_Acum">'TEUS exterior'!$D$5:$F$5</definedName>
    <definedName name="LblRes10_3_Mes">'TEUS exterior'!$B$5:$C$5</definedName>
    <definedName name="LblRes10_4_Acum">'TEUS nacional y exterior'!$D$5:$F$5</definedName>
    <definedName name="LblRes10_4_Mes">'TEUS nacional y exterior'!$B$5:$C$5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'Automóviles régimen pasaje'!$D$5:$F$5</definedName>
    <definedName name="LblRes11_2_Mes">'Automóviles régimen pasaje'!$B$5:$C$5</definedName>
    <definedName name="LblRes11_3_Acum">'Automóviles régimen mercancía'!$D$5:$F$5</definedName>
    <definedName name="LblRes11_3_Mes">'Automóviles régimen mercancía'!$B$5:$C$5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LblRes13_Acum">'Tráfico interior'!$D$5:$F$5</definedName>
    <definedName name="LblRes13_Mes">'Tráfico interior'!$B$5:$C$5</definedName>
    <definedName name="PROVINCIAS">Cruceros!$A$5:$A$35</definedName>
    <definedName name="TxtFecha">Cruceros!$L$5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1" i="3" l="1"/>
  <c r="B27" i="3"/>
  <c r="B22" i="3"/>
  <c r="B20" i="3"/>
  <c r="B18" i="3"/>
  <c r="B17" i="3"/>
  <c r="B15" i="3"/>
  <c r="B14" i="3"/>
  <c r="B12" i="3"/>
  <c r="B11" i="3"/>
  <c r="B10" i="3"/>
  <c r="B8" i="3"/>
  <c r="B7" i="3"/>
</calcChain>
</file>

<file path=xl/sharedStrings.xml><?xml version="1.0" encoding="utf-8"?>
<sst xmlns="http://schemas.openxmlformats.org/spreadsheetml/2006/main" count="1032" uniqueCount="160">
  <si>
    <t>Dirección de Planificación y Desarrollo</t>
  </si>
  <si>
    <t>Departamento de Estadística</t>
  </si>
  <si>
    <t>RESUMEN GENERAL DEL TRÁFICO PORTUARIO*</t>
  </si>
  <si>
    <t>Noviembre 2020</t>
  </si>
  <si>
    <t>* Datos mensuales facilitados por las AA.PP., sujetos a posibles modificaciones.</t>
  </si>
  <si>
    <t>ÍNDICE</t>
  </si>
  <si>
    <t>1.1.</t>
  </si>
  <si>
    <t>4.1.</t>
  </si>
  <si>
    <t>6.1.</t>
  </si>
  <si>
    <t>8.1.</t>
  </si>
  <si>
    <t>9.1.</t>
  </si>
  <si>
    <t>10.1.</t>
  </si>
  <si>
    <t>10.2.</t>
  </si>
  <si>
    <t>10.3.</t>
  </si>
  <si>
    <t>10.4.</t>
  </si>
  <si>
    <t>11.1.</t>
  </si>
  <si>
    <t>12.1.</t>
  </si>
  <si>
    <t>12.2.</t>
  </si>
  <si>
    <t>13.1.</t>
  </si>
  <si>
    <t>13.2.</t>
  </si>
  <si>
    <t>RESUMEN GENERAL DEL TRÁFICO PORTUARIO</t>
  </si>
  <si>
    <t>TRÁFICO PORTUARIO</t>
  </si>
  <si>
    <t>MERCANCÍAS SEGÚN SU FORMA DE PRESENTACIÓN</t>
  </si>
  <si>
    <t>GRANELES LÍQUIDOS</t>
  </si>
  <si>
    <t>GRANELES SÓLIDOS</t>
  </si>
  <si>
    <t>MERCANCÍA GENERAL</t>
  </si>
  <si>
    <t>MERCANCÍAS EN CONTENEDORES</t>
  </si>
  <si>
    <t>PESCA</t>
  </si>
  <si>
    <t>AVITUALLAMIENTO</t>
  </si>
  <si>
    <t>AVITUALLAMIENTO COMBUSTIBLES LÍQUIDOS</t>
  </si>
  <si>
    <t>TRÁFICO INTERIOR</t>
  </si>
  <si>
    <t>MERCANCÍAS EN TRÁNSITO</t>
  </si>
  <si>
    <t>MERCANCÍAS EN CONTENEDORES EN TRÁNSITO</t>
  </si>
  <si>
    <t>TRÁFICO RO-RO</t>
  </si>
  <si>
    <t>TRÁFICO RO-RO DE REMOLQUES, SEMIRREMOLQUES Y PLATAFORMAS (unidades)</t>
  </si>
  <si>
    <t>CONTENEDORES (TEUS)</t>
  </si>
  <si>
    <t>CONTENEDORES EN TRÁNSITO (TEUS)</t>
  </si>
  <si>
    <t>CONTENEDORES ENTRADAS-SALIDAS NACIONAL (TEUS)</t>
  </si>
  <si>
    <t>CONTENEDORES IMPORTACIÓN-EXPORTACIÓN EXTERIOR (TEUS)</t>
  </si>
  <si>
    <t>CONTENEDORES NACIONAL Y EXTERIOR (TEUS)</t>
  </si>
  <si>
    <t>PASAJEROS EN RÉGIMEN DE TRANSPORTE Y DE CRUCERO (número)</t>
  </si>
  <si>
    <t>PASAJEROS DE CRUCERO (número)</t>
  </si>
  <si>
    <t>AUTOMÓVILES EN REGIMEN DE PASAJE (unidades)</t>
  </si>
  <si>
    <t>TURISMOS, AUTOBUSES Y CAMIONES EN REGIMEN DE MERCANCÍA (unidades)</t>
  </si>
  <si>
    <t>BUQUES MERCANTES (unidades)</t>
  </si>
  <si>
    <t>BUQUES MERCANTES (unidades de arqueo bruto)</t>
  </si>
  <si>
    <t>CRUCEROS (unidades)</t>
  </si>
  <si>
    <t>Diferencia</t>
  </si>
  <si>
    <t>TOTAL TRÁFICO PORTUARIO (*)</t>
  </si>
  <si>
    <t>TOTAL</t>
  </si>
  <si>
    <t>%</t>
  </si>
  <si>
    <t>OTRAS MERCANCÍAS</t>
  </si>
  <si>
    <t>TOTAL PESCA</t>
  </si>
  <si>
    <t>COMBUSTIBLES LÍQUIDOS</t>
  </si>
  <si>
    <t>OTROS</t>
  </si>
  <si>
    <t>TOTAL TRÁFICO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</si>
  <si>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</si>
  <si>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</si>
  <si>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</si>
  <si>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</si>
  <si>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</si>
  <si>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</si>
  <si>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</si>
  <si>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</si>
  <si>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</si>
  <si>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</si>
  <si>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</si>
  <si>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TOTAL TRÁFICO RO-RO</t>
  </si>
  <si>
    <t>REMOLQUES SEMIRR. Y PLATAF. (uds.)</t>
  </si>
  <si>
    <t>CONTENEDORES</t>
  </si>
  <si>
    <t>TOTAL CONTENEDORES (TEUS)</t>
  </si>
  <si>
    <t>EN TRÁNSITO (TEUS)</t>
  </si>
  <si>
    <t>ENTRADAS-SALIDAS NACIONAL (TEUS)</t>
  </si>
  <si>
    <t>IMPORT-EXPORT EXTERIOR (TEUS)</t>
  </si>
  <si>
    <t>NACIONAL Y EXTERIOR (TEUS)</t>
  </si>
  <si>
    <t>PASAJEROS</t>
  </si>
  <si>
    <t>REG. TRANSPORTE Y DE CRUCERO (nº)</t>
  </si>
  <si>
    <t>DE CRUCERO (nº)</t>
  </si>
  <si>
    <t>AUTOMÓVILES</t>
  </si>
  <si>
    <t>EN RÉGIMEN DE PASAJE (uds)</t>
  </si>
  <si>
    <t>EN RÉGIMEN DE MERCANCÍA (**)</t>
  </si>
  <si>
    <t>BUQUES MERCANTES</t>
  </si>
  <si>
    <t>TOTAL BUQUES MERCANTES (uds)</t>
  </si>
  <si>
    <t>UDS. ARQUEO BRUTO (G.T.)</t>
  </si>
  <si>
    <t>CRUCEROS (uds)</t>
  </si>
  <si>
    <t>0. RESUMEN GENERAL DEL TRÁFICO PORTUARIO</t>
  </si>
  <si>
    <t>Mes Noviembre</t>
  </si>
  <si>
    <t>Acumulado desde Enero</t>
  </si>
  <si>
    <t>Variación</t>
  </si>
  <si>
    <t>CONCEPTO</t>
  </si>
  <si>
    <t>Fecha: 26/01/2021</t>
  </si>
  <si>
    <t>* Incluye cargas, descargas, tránsitos y transbordos.</t>
  </si>
  <si>
    <t>(**) Solo turismos, autobuses y camiones.</t>
  </si>
  <si>
    <t>Var. (%)</t>
  </si>
  <si>
    <t>A CORUÑA</t>
  </si>
  <si>
    <t>ALICANTE</t>
  </si>
  <si>
    <t>ALMERÍA</t>
  </si>
  <si>
    <t>AVILÉS</t>
  </si>
  <si>
    <t>BAHÍA DE ALGECIRAS</t>
  </si>
  <si>
    <t>BAHÍA DE CÁDIZ</t>
  </si>
  <si>
    <t>BALEARES</t>
  </si>
  <si>
    <t>BARCELONA</t>
  </si>
  <si>
    <t>BILBAO</t>
  </si>
  <si>
    <t>CARTAGENA</t>
  </si>
  <si>
    <t>CASTELLÓN</t>
  </si>
  <si>
    <t>CEUTA</t>
  </si>
  <si>
    <t>FERROL-SAN CIBRAO</t>
  </si>
  <si>
    <t>GIJÓN</t>
  </si>
  <si>
    <t>HUELVA</t>
  </si>
  <si>
    <t>LAS PALMAS</t>
  </si>
  <si>
    <t>MÁLAGA</t>
  </si>
  <si>
    <t>MARÍN Y RÍA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</si>
  <si>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</si>
  <si>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</si>
  <si>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</si>
  <si>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</si>
  <si>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</si>
  <si>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</si>
  <si>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</si>
  <si>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</si>
  <si>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</si>
  <si>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VILAGARCÍA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</si>
  <si>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</si>
  <si>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</si>
  <si>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</si>
  <si>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</si>
  <si>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</si>
  <si>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</si>
  <si>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</si>
  <si>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</si>
  <si>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4.1. MERCANCÍAS EN CONTENEDORES (toneladas)</t>
  </si>
  <si>
    <t>5. PESCA  (toneladas)</t>
  </si>
  <si>
    <t>6. AVITUALLAMIENTO  (toneladas)</t>
  </si>
  <si>
    <t>6.1. AVITUALLAMIENTO COMBUSTIBLES LÍQUIDOS (toneladas)</t>
  </si>
  <si>
    <t>7. TRÁFICO INTERIOR (toneladas)</t>
  </si>
  <si>
    <t>8. MERCANCÍAS EN TRÁNSITO (toneladas)</t>
  </si>
  <si>
    <t>* No incluye transbordos.</t>
  </si>
  <si>
    <t>8.1. MERCANCÍAS EN CONTENEDORES EN TRÁNSITO (toneladas)</t>
  </si>
  <si>
    <t>9. TRÁFICO RO-RO (toneladas)</t>
  </si>
  <si>
    <t>9.1. TRÁFICO RO-RO DE REMOLQUES, SEMIRREMOLQUES Y PLATAFORMAS (unidades)</t>
  </si>
  <si>
    <t>10. CONTENEDORES (TEUS)</t>
  </si>
  <si>
    <t>10.1. CONTENEDORES EN TRÁNSITO (TEUS)</t>
  </si>
  <si>
    <t>10.2. CONTENEDORES ENTRADA-SALIDA NACIONAL (TEUS)</t>
  </si>
  <si>
    <t>* No incluye tránsitos ni transbordos. Navegación de cabotaje.</t>
  </si>
  <si>
    <t>10.3. CONTENEDORES IMPORTACIÓN-EXPORTACIÓN EXTERIOR (TEUS)</t>
  </si>
  <si>
    <t>*  No incluye tránsitos ni transbordos. Navegación de exterior.</t>
  </si>
  <si>
    <t>10.4. CONTENEDORES NACIONAL Y EXTERIOR (TEUS)</t>
  </si>
  <si>
    <t>*  No incluye tránsitos ni transbordos. Navegación de cabotaje y exterior.</t>
  </si>
  <si>
    <t>11. PASAJEROS EN RÉGIMEN DE TRANSPORTE Y DE CRUCERO (número)</t>
  </si>
  <si>
    <t>*  Incluye embarques, desembarques y en tránsito.</t>
  </si>
  <si>
    <t>11.1. PASAJEROS DE CRUCERO (número)</t>
  </si>
  <si>
    <t>*  Incluye embarques (inicio de línea), desembarques (fin de línea) y en tránsito.</t>
  </si>
  <si>
    <t>12.1. AUTOMÓVILES EN RÉGIMEN DE PASAJE (unidades)</t>
  </si>
  <si>
    <t>12.2. TURISMOS, AUTOBUSES Y CAMIONES EN RÉGIMEN DE MERCANCÍA (unidades)</t>
  </si>
  <si>
    <t>*  Incluye cargas, descargas, tránsitos y transbordos. Sólo turismos, autobuses y camiones.</t>
  </si>
  <si>
    <t>13. BUQUES MERCANTES (unidades)</t>
  </si>
  <si>
    <t>*  Incluye tanques, graneleros, de carga general, ro-ro, solo de pasaje, cruceros, portacontenedores y otros buques mercantes.</t>
  </si>
  <si>
    <t>13.1. BUQUES MERCANTES (unidades de arqueo bruto)</t>
  </si>
  <si>
    <t>*  Unidades de arqueo bruto en G.T.</t>
  </si>
  <si>
    <t>13.2. CRUCEROS (unidades)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</si>
</sst>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i/>
      <sz val="15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2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right" vertical="center"/>
    </xf>
    <xf numFmtId="4" fontId="0" fillId="0" borderId="0" xfId="0" applyNumberFormat="1"/>
    <xf numFmtId="0" fontId="12" fillId="4" borderId="1" xfId="0" applyFont="1" applyFill="1" applyBorder="1" applyAlignment="1">
      <alignment horizontal="right" vertical="center"/>
    </xf>
    <xf numFmtId="3" fontId="11" fillId="4" borderId="1" xfId="0" applyNumberFormat="1" applyFont="1" applyFill="1" applyBorder="1" applyAlignment="1">
      <alignment horizontal="right" vertical="center"/>
    </xf>
    <xf numFmtId="4" fontId="11" fillId="4" borderId="1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13" fillId="0" borderId="0" xfId="0" applyFont="1"/>
    <xf numFmtId="0" fontId="11" fillId="3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3" fontId="11" fillId="5" borderId="1" xfId="0" applyNumberFormat="1" applyFont="1" applyFill="1" applyBorder="1" applyAlignment="1">
      <alignment horizontal="right" vertical="center"/>
    </xf>
    <xf numFmtId="4" fontId="11" fillId="5" borderId="1" xfId="0" applyNumberFormat="1" applyFont="1" applyFill="1" applyBorder="1" applyAlignment="1">
      <alignment horizontal="right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left" vertical="center"/>
    </xf>
    <xf numFmtId="0" fontId="12" fillId="2" borderId="4" xfId="0" applyFont="1" applyFill="1" applyBorder="1" applyAlignment="1">
      <alignment horizontal="center" vertical="center"/>
    </xf>
    <xf numFmtId="3" fontId="12" fillId="2" borderId="1" xfId="0" applyNumberFormat="1" applyFont="1" applyFill="1" applyBorder="1" applyAlignment="1">
      <alignment horizontal="right" vertical="center"/>
    </xf>
    <xf numFmtId="4" fontId="12" fillId="2" borderId="1" xfId="0" applyNumberFormat="1" applyFont="1" applyFill="1" applyBorder="1" applyAlignment="1">
      <alignment horizontal="right" vertical="center"/>
    </xf>
    <xf numFmtId="0" fontId="12" fillId="4" borderId="1" xfId="0" applyFont="1" applyFill="1" applyBorder="1" applyAlignment="1">
      <alignment horizontal="center" vertical="center"/>
    </xf>
    <xf numFmtId="0" fontId="13" fillId="0" borderId="0" xfId="0" applyFont="1" applyAlignment="1"/>
    <xf numFmtId="0" fontId="0" fillId="0" borderId="5" xfId="0" applyBorder="1" applyAlignment="1"/>
    <xf numFmtId="0" fontId="0" fillId="4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4" borderId="0" xfId="0" applyFill="1" applyAlignment="1">
      <alignment horizontal="center" vertical="center"/>
    </xf>
    <xf numFmtId="0" fontId="10" fillId="0" borderId="0" xfId="0" applyFont="1" applyAlignment="1">
      <alignment horizontal="right"/>
    </xf>
    <xf numFmtId="0" fontId="14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5" fillId="6" borderId="9" xfId="0" applyFont="1" applyFill="1" applyBorder="1" applyAlignment="1">
      <alignment horizontal="center" vertical="center"/>
    </xf>
    <xf numFmtId="0" fontId="15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16" fillId="6" borderId="9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left" vertical="center"/>
    </xf>
    <xf numFmtId="3" fontId="12" fillId="2" borderId="9" xfId="0" applyNumberFormat="1" applyFont="1" applyFill="1" applyBorder="1" applyAlignment="1">
      <alignment horizontal="right" vertical="center"/>
    </xf>
    <xf numFmtId="4" fontId="12" fillId="2" borderId="9" xfId="0" applyNumberFormat="1" applyFont="1" applyFill="1" applyBorder="1" applyAlignment="1">
      <alignment horizontal="right" vertical="center"/>
    </xf>
    <xf numFmtId="0" fontId="11" fillId="5" borderId="9" xfId="0" applyFont="1" applyFill="1" applyBorder="1" applyAlignment="1">
      <alignment horizontal="left" vertical="center"/>
    </xf>
    <xf numFmtId="3" fontId="12" fillId="5" borderId="9" xfId="0" applyNumberFormat="1" applyFont="1" applyFill="1" applyBorder="1" applyAlignment="1">
      <alignment horizontal="right" vertical="center"/>
    </xf>
    <xf numFmtId="4" fontId="12" fillId="5" borderId="9" xfId="0" applyNumberFormat="1" applyFont="1" applyFill="1" applyBorder="1" applyAlignment="1">
      <alignment horizontal="right" vertical="center"/>
    </xf>
    <xf numFmtId="0" fontId="10" fillId="6" borderId="9" xfId="0" applyFont="1" applyFill="1" applyBorder="1" applyAlignment="1">
      <alignment horizontal="left" vertical="center"/>
    </xf>
    <xf numFmtId="3" fontId="10" fillId="6" borderId="9" xfId="0" applyNumberFormat="1" applyFont="1" applyFill="1" applyBorder="1" applyAlignment="1">
      <alignment horizontal="right" vertical="center"/>
    </xf>
    <xf numFmtId="4" fontId="10" fillId="6" borderId="9" xfId="0" applyNumberFormat="1" applyFont="1" applyFill="1" applyBorder="1" applyAlignment="1">
      <alignment horizontal="right" vertical="center"/>
    </xf>
    <xf numFmtId="0" fontId="0" fillId="0" borderId="9" xfId="0" applyBorder="1"/>
    <xf numFmtId="0" fontId="14" fillId="0" borderId="9" xfId="0" applyFont="1" applyBorder="1" applyAlignment="1"/>
    <xf numFmtId="4" fontId="5" fillId="2" borderId="9" xfId="0" applyNumberFormat="1" applyFont="1" applyFill="1" applyBorder="1" applyAlignment="1">
      <alignment horizontal="right" vertical="center"/>
    </xf>
    <xf numFmtId="4" fontId="5" fillId="5" borderId="9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35" Type="http://schemas.openxmlformats.org/officeDocument/2006/relationships/customXml" Target="../customXml/item2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emf"/><Relationship Id="rId1" Type="http://schemas.openxmlformats.org/officeDocument/2006/relationships/image" Target="../media/image6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emf"/><Relationship Id="rId1" Type="http://schemas.openxmlformats.org/officeDocument/2006/relationships/image" Target="../media/image8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emf"/><Relationship Id="rId1" Type="http://schemas.openxmlformats.org/officeDocument/2006/relationships/image" Target="../media/image10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emf"/><Relationship Id="rId1" Type="http://schemas.openxmlformats.org/officeDocument/2006/relationships/image" Target="../media/image14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emf"/><Relationship Id="rId1" Type="http://schemas.openxmlformats.org/officeDocument/2006/relationships/image" Target="../media/image16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emf"/><Relationship Id="rId1" Type="http://schemas.openxmlformats.org/officeDocument/2006/relationships/image" Target="../media/image18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emf"/><Relationship Id="rId1" Type="http://schemas.openxmlformats.org/officeDocument/2006/relationships/image" Target="../media/image20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image" Target="../media/image2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7.emf"/><Relationship Id="rId1" Type="http://schemas.openxmlformats.org/officeDocument/2006/relationships/image" Target="../media/image26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emf"/><Relationship Id="rId1" Type="http://schemas.openxmlformats.org/officeDocument/2006/relationships/image" Target="../media/image28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1.emf"/><Relationship Id="rId1" Type="http://schemas.openxmlformats.org/officeDocument/2006/relationships/image" Target="../media/image30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3.emf"/><Relationship Id="rId1" Type="http://schemas.openxmlformats.org/officeDocument/2006/relationships/image" Target="../media/image32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5.emf"/><Relationship Id="rId1" Type="http://schemas.openxmlformats.org/officeDocument/2006/relationships/image" Target="../media/image34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7.emf"/><Relationship Id="rId1" Type="http://schemas.openxmlformats.org/officeDocument/2006/relationships/image" Target="../media/image36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9.emf"/><Relationship Id="rId1" Type="http://schemas.openxmlformats.org/officeDocument/2006/relationships/image" Target="../media/image38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1.emf"/><Relationship Id="rId1" Type="http://schemas.openxmlformats.org/officeDocument/2006/relationships/image" Target="../media/image40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3.emf"/><Relationship Id="rId1" Type="http://schemas.openxmlformats.org/officeDocument/2006/relationships/image" Target="../media/image42.emf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5.emf"/><Relationship Id="rId1" Type="http://schemas.openxmlformats.org/officeDocument/2006/relationships/image" Target="../media/image44.emf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7.emf"/><Relationship Id="rId1" Type="http://schemas.openxmlformats.org/officeDocument/2006/relationships/image" Target="../media/image46.emf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9.emf"/><Relationship Id="rId1" Type="http://schemas.openxmlformats.org/officeDocument/2006/relationships/image" Target="../media/image48.emf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51.emf"/><Relationship Id="rId1" Type="http://schemas.openxmlformats.org/officeDocument/2006/relationships/image" Target="../media/image50.emf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53.emf"/><Relationship Id="rId1" Type="http://schemas.openxmlformats.org/officeDocument/2006/relationships/image" Target="../media/image52.emf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5.emf"/><Relationship Id="rId1" Type="http://schemas.openxmlformats.org/officeDocument/2006/relationships/image" Target="../media/image5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84000</xdr:colOff>
      <xdr:row>1</xdr:row>
      <xdr:rowOff>220350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2B2B2428-7303-49F3-8384-457BAE46BF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84000</xdr:colOff>
      <xdr:row>2</xdr:row>
      <xdr:rowOff>87000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3B2E004C-93F5-43A3-A7EE-DC86DF4568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1093650</xdr:colOff>
      <xdr:row>1</xdr:row>
      <xdr:rowOff>182250</xdr:rowOff>
    </xdr:to>
    <xdr:pic>
      <xdr:nvPicPr>
        <xdr:cNvPr id="3073" name="LogoRes00">
          <a:extLst>
            <a:ext uri="{FF2B5EF4-FFF2-40B4-BE49-F238E27FC236}">
              <a16:creationId xmlns:a16="http://schemas.microsoft.com/office/drawing/2014/main" id="{71BD2E76-C4A0-46D6-BA5A-FACEF1C299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4097" name="LogoRes01">
          <a:extLst>
            <a:ext uri="{FF2B5EF4-FFF2-40B4-BE49-F238E27FC236}">
              <a16:creationId xmlns:a16="http://schemas.microsoft.com/office/drawing/2014/main" id="{6F39FCA3-C076-452A-AFEC-3C6F602913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4098" name="GRes01">
          <a:extLst>
            <a:ext uri="{FF2B5EF4-FFF2-40B4-BE49-F238E27FC236}">
              <a16:creationId xmlns:a16="http://schemas.microsoft.com/office/drawing/2014/main" id="{9B20F982-3AB4-40BE-92D3-3834E4A4647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5121" name="LogoRes01_1">
          <a:extLst>
            <a:ext uri="{FF2B5EF4-FFF2-40B4-BE49-F238E27FC236}">
              <a16:creationId xmlns:a16="http://schemas.microsoft.com/office/drawing/2014/main" id="{D27D186D-4B76-4568-9ABE-CC9682E74E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5122" name="GRes01_1">
          <a:extLst>
            <a:ext uri="{FF2B5EF4-FFF2-40B4-BE49-F238E27FC236}">
              <a16:creationId xmlns:a16="http://schemas.microsoft.com/office/drawing/2014/main" id="{61DC2397-A4C2-4CC9-89D9-EBFE407886C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6145" name="LogoRes02">
          <a:extLst>
            <a:ext uri="{FF2B5EF4-FFF2-40B4-BE49-F238E27FC236}">
              <a16:creationId xmlns:a16="http://schemas.microsoft.com/office/drawing/2014/main" id="{00FF5DC7-5E6F-4135-800F-B2535A6C4D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6146" name="GRes02">
          <a:extLst>
            <a:ext uri="{FF2B5EF4-FFF2-40B4-BE49-F238E27FC236}">
              <a16:creationId xmlns:a16="http://schemas.microsoft.com/office/drawing/2014/main" id="{DCB072EF-EFD8-4EAC-A103-75DF090470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7169" name="LogoRes03">
          <a:extLst>
            <a:ext uri="{FF2B5EF4-FFF2-40B4-BE49-F238E27FC236}">
              <a16:creationId xmlns:a16="http://schemas.microsoft.com/office/drawing/2014/main" id="{14ACD4DA-9AC5-4CB8-A296-033B02BCEC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7170" name="GRes03">
          <a:extLst>
            <a:ext uri="{FF2B5EF4-FFF2-40B4-BE49-F238E27FC236}">
              <a16:creationId xmlns:a16="http://schemas.microsoft.com/office/drawing/2014/main" id="{1C66C3E6-1DC9-457B-8E9C-A8265F85383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8193" name="LogoRes04">
          <a:extLst>
            <a:ext uri="{FF2B5EF4-FFF2-40B4-BE49-F238E27FC236}">
              <a16:creationId xmlns:a16="http://schemas.microsoft.com/office/drawing/2014/main" id="{ECF3325D-22A0-482B-986D-387C8B1D0E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8194" name="GRes04">
          <a:extLst>
            <a:ext uri="{FF2B5EF4-FFF2-40B4-BE49-F238E27FC236}">
              <a16:creationId xmlns:a16="http://schemas.microsoft.com/office/drawing/2014/main" id="{ED172883-578F-4ABA-831B-BFCEE785326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9217" name="LogoRes08">
          <a:extLst>
            <a:ext uri="{FF2B5EF4-FFF2-40B4-BE49-F238E27FC236}">
              <a16:creationId xmlns:a16="http://schemas.microsoft.com/office/drawing/2014/main" id="{103A6894-3033-471F-AC09-A39BD19CDCD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9218" name="GRes08">
          <a:extLst>
            <a:ext uri="{FF2B5EF4-FFF2-40B4-BE49-F238E27FC236}">
              <a16:creationId xmlns:a16="http://schemas.microsoft.com/office/drawing/2014/main" id="{021DF4E9-C72D-4119-8C7C-05F34538E0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0241" name="LogoRes05">
          <a:extLst>
            <a:ext uri="{FF2B5EF4-FFF2-40B4-BE49-F238E27FC236}">
              <a16:creationId xmlns:a16="http://schemas.microsoft.com/office/drawing/2014/main" id="{73AAE4D1-66F9-4D9A-B1B2-571314AD46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0242" name="GRes05">
          <a:extLst>
            <a:ext uri="{FF2B5EF4-FFF2-40B4-BE49-F238E27FC236}">
              <a16:creationId xmlns:a16="http://schemas.microsoft.com/office/drawing/2014/main" id="{38C0165A-F2C0-44E4-A401-8D811DE4CB3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1265" name="LogoRes06">
          <a:extLst>
            <a:ext uri="{FF2B5EF4-FFF2-40B4-BE49-F238E27FC236}">
              <a16:creationId xmlns:a16="http://schemas.microsoft.com/office/drawing/2014/main" id="{084ADE57-0DA7-42B3-A999-7646327D1B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1266" name="GRes06">
          <a:extLst>
            <a:ext uri="{FF2B5EF4-FFF2-40B4-BE49-F238E27FC236}">
              <a16:creationId xmlns:a16="http://schemas.microsoft.com/office/drawing/2014/main" id="{CCB685B1-AFB8-4A21-A4CD-2C047E148B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2289" name="LogoRes061">
          <a:extLst>
            <a:ext uri="{FF2B5EF4-FFF2-40B4-BE49-F238E27FC236}">
              <a16:creationId xmlns:a16="http://schemas.microsoft.com/office/drawing/2014/main" id="{C90802E9-D961-4ABE-A1C2-66703A6C04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2290" name="GRes061">
          <a:extLst>
            <a:ext uri="{FF2B5EF4-FFF2-40B4-BE49-F238E27FC236}">
              <a16:creationId xmlns:a16="http://schemas.microsoft.com/office/drawing/2014/main" id="{5D955DF9-2FB4-46A4-9E39-0C17202058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3313" name="LogoRes13">
          <a:extLst>
            <a:ext uri="{FF2B5EF4-FFF2-40B4-BE49-F238E27FC236}">
              <a16:creationId xmlns:a16="http://schemas.microsoft.com/office/drawing/2014/main" id="{AFF662AF-0607-42C1-8977-87CB98E8FB6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3314" name="GRes13">
          <a:extLst>
            <a:ext uri="{FF2B5EF4-FFF2-40B4-BE49-F238E27FC236}">
              <a16:creationId xmlns:a16="http://schemas.microsoft.com/office/drawing/2014/main" id="{FD22CC48-5000-4A2E-B6A5-8108F999B2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4337" name="LogoRes07">
          <a:extLst>
            <a:ext uri="{FF2B5EF4-FFF2-40B4-BE49-F238E27FC236}">
              <a16:creationId xmlns:a16="http://schemas.microsoft.com/office/drawing/2014/main" id="{04FA043F-178C-4624-806C-136125D4CF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333375</xdr:colOff>
      <xdr:row>5</xdr:row>
      <xdr:rowOff>114300</xdr:rowOff>
    </xdr:from>
    <xdr:to>
      <xdr:col>11</xdr:col>
      <xdr:colOff>681375</xdr:colOff>
      <xdr:row>28</xdr:row>
      <xdr:rowOff>106800</xdr:rowOff>
    </xdr:to>
    <xdr:pic>
      <xdr:nvPicPr>
        <xdr:cNvPr id="14338" name="GRes07">
          <a:extLst>
            <a:ext uri="{FF2B5EF4-FFF2-40B4-BE49-F238E27FC236}">
              <a16:creationId xmlns:a16="http://schemas.microsoft.com/office/drawing/2014/main" id="{F34B8ECD-A828-4056-A065-56555F6AF1C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5361" name="LogoRes07_1">
          <a:extLst>
            <a:ext uri="{FF2B5EF4-FFF2-40B4-BE49-F238E27FC236}">
              <a16:creationId xmlns:a16="http://schemas.microsoft.com/office/drawing/2014/main" id="{35B677AD-C20F-421F-A7A2-7620DFFC8B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276225</xdr:colOff>
      <xdr:row>5</xdr:row>
      <xdr:rowOff>114300</xdr:rowOff>
    </xdr:from>
    <xdr:to>
      <xdr:col>11</xdr:col>
      <xdr:colOff>624225</xdr:colOff>
      <xdr:row>28</xdr:row>
      <xdr:rowOff>106800</xdr:rowOff>
    </xdr:to>
    <xdr:pic>
      <xdr:nvPicPr>
        <xdr:cNvPr id="15362" name="GRes07_1">
          <a:extLst>
            <a:ext uri="{FF2B5EF4-FFF2-40B4-BE49-F238E27FC236}">
              <a16:creationId xmlns:a16="http://schemas.microsoft.com/office/drawing/2014/main" id="{2AC306AD-A01B-493B-A128-1D529490870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6385" name="LogoRes09">
          <a:extLst>
            <a:ext uri="{FF2B5EF4-FFF2-40B4-BE49-F238E27FC236}">
              <a16:creationId xmlns:a16="http://schemas.microsoft.com/office/drawing/2014/main" id="{2331B401-DAA2-4026-9871-2A417E76312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276225</xdr:colOff>
      <xdr:row>5</xdr:row>
      <xdr:rowOff>114300</xdr:rowOff>
    </xdr:from>
    <xdr:to>
      <xdr:col>11</xdr:col>
      <xdr:colOff>624225</xdr:colOff>
      <xdr:row>28</xdr:row>
      <xdr:rowOff>106800</xdr:rowOff>
    </xdr:to>
    <xdr:pic>
      <xdr:nvPicPr>
        <xdr:cNvPr id="16386" name="GRes09">
          <a:extLst>
            <a:ext uri="{FF2B5EF4-FFF2-40B4-BE49-F238E27FC236}">
              <a16:creationId xmlns:a16="http://schemas.microsoft.com/office/drawing/2014/main" id="{114F870D-F993-4665-A366-3BBF0371A42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7409" name="LogoRes091">
          <a:extLst>
            <a:ext uri="{FF2B5EF4-FFF2-40B4-BE49-F238E27FC236}">
              <a16:creationId xmlns:a16="http://schemas.microsoft.com/office/drawing/2014/main" id="{CA7D5FC1-1F5E-4F2D-9315-5D5A872BD3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7410" name="GRes091">
          <a:extLst>
            <a:ext uri="{FF2B5EF4-FFF2-40B4-BE49-F238E27FC236}">
              <a16:creationId xmlns:a16="http://schemas.microsoft.com/office/drawing/2014/main" id="{5E3F2F99-8F3C-485E-ACF5-4DD77BFCE8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8433" name="LogoRes10">
          <a:extLst>
            <a:ext uri="{FF2B5EF4-FFF2-40B4-BE49-F238E27FC236}">
              <a16:creationId xmlns:a16="http://schemas.microsoft.com/office/drawing/2014/main" id="{7FFF2627-8474-476B-B0FC-4B9E6DB55B5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8434" name="GRes10">
          <a:extLst>
            <a:ext uri="{FF2B5EF4-FFF2-40B4-BE49-F238E27FC236}">
              <a16:creationId xmlns:a16="http://schemas.microsoft.com/office/drawing/2014/main" id="{D72B5EE1-D8A9-4348-839D-68F090741E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9457" name="LogoRes10_1">
          <a:extLst>
            <a:ext uri="{FF2B5EF4-FFF2-40B4-BE49-F238E27FC236}">
              <a16:creationId xmlns:a16="http://schemas.microsoft.com/office/drawing/2014/main" id="{5EC75E4C-681C-445F-AEFC-086483D6CBB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333375</xdr:colOff>
      <xdr:row>5</xdr:row>
      <xdr:rowOff>114300</xdr:rowOff>
    </xdr:from>
    <xdr:to>
      <xdr:col>11</xdr:col>
      <xdr:colOff>681375</xdr:colOff>
      <xdr:row>28</xdr:row>
      <xdr:rowOff>106800</xdr:rowOff>
    </xdr:to>
    <xdr:pic>
      <xdr:nvPicPr>
        <xdr:cNvPr id="19458" name="GRes10_1">
          <a:extLst>
            <a:ext uri="{FF2B5EF4-FFF2-40B4-BE49-F238E27FC236}">
              <a16:creationId xmlns:a16="http://schemas.microsoft.com/office/drawing/2014/main" id="{79080AF8-7D4E-4FD4-80F5-78B5FB1F1E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0481" name="LogoRes10_2">
          <a:extLst>
            <a:ext uri="{FF2B5EF4-FFF2-40B4-BE49-F238E27FC236}">
              <a16:creationId xmlns:a16="http://schemas.microsoft.com/office/drawing/2014/main" id="{355B6C05-D8DA-4983-8568-40AB06689B7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0482" name="GRes10_2">
          <a:extLst>
            <a:ext uri="{FF2B5EF4-FFF2-40B4-BE49-F238E27FC236}">
              <a16:creationId xmlns:a16="http://schemas.microsoft.com/office/drawing/2014/main" id="{1741553C-DA6E-4CBB-BBEA-816DD1F968C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1505" name="LogoRes10_3">
          <a:extLst>
            <a:ext uri="{FF2B5EF4-FFF2-40B4-BE49-F238E27FC236}">
              <a16:creationId xmlns:a16="http://schemas.microsoft.com/office/drawing/2014/main" id="{61236247-6F3F-4D1D-B57F-8D5C8C6009E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1506" name="GRes10_3">
          <a:extLst>
            <a:ext uri="{FF2B5EF4-FFF2-40B4-BE49-F238E27FC236}">
              <a16:creationId xmlns:a16="http://schemas.microsoft.com/office/drawing/2014/main" id="{7B5B8C76-0820-43B7-9171-F59164A9C37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2529" name="LogoRes10_4">
          <a:extLst>
            <a:ext uri="{FF2B5EF4-FFF2-40B4-BE49-F238E27FC236}">
              <a16:creationId xmlns:a16="http://schemas.microsoft.com/office/drawing/2014/main" id="{5E2053D6-B009-456B-9C24-3AF29CCEFB4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2530" name="GRes10_4">
          <a:extLst>
            <a:ext uri="{FF2B5EF4-FFF2-40B4-BE49-F238E27FC236}">
              <a16:creationId xmlns:a16="http://schemas.microsoft.com/office/drawing/2014/main" id="{06625B07-44AF-4621-A9FD-51ACBD32A9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3553" name="LogoRes11">
          <a:extLst>
            <a:ext uri="{FF2B5EF4-FFF2-40B4-BE49-F238E27FC236}">
              <a16:creationId xmlns:a16="http://schemas.microsoft.com/office/drawing/2014/main" id="{1D0509D4-F9D4-4E59-A780-FC20CD112AC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3554" name="GRes11">
          <a:extLst>
            <a:ext uri="{FF2B5EF4-FFF2-40B4-BE49-F238E27FC236}">
              <a16:creationId xmlns:a16="http://schemas.microsoft.com/office/drawing/2014/main" id="{73E3E2DD-531F-4597-B26A-57B70DB7984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4577" name="LogoRes11_1">
          <a:extLst>
            <a:ext uri="{FF2B5EF4-FFF2-40B4-BE49-F238E27FC236}">
              <a16:creationId xmlns:a16="http://schemas.microsoft.com/office/drawing/2014/main" id="{13643931-8C5D-4404-BB49-F533230828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4578" name="GRes11_1">
          <a:extLst>
            <a:ext uri="{FF2B5EF4-FFF2-40B4-BE49-F238E27FC236}">
              <a16:creationId xmlns:a16="http://schemas.microsoft.com/office/drawing/2014/main" id="{085DF842-17AC-4D83-B0BE-BC10BCF141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5601" name="LogoRes11_2">
          <a:extLst>
            <a:ext uri="{FF2B5EF4-FFF2-40B4-BE49-F238E27FC236}">
              <a16:creationId xmlns:a16="http://schemas.microsoft.com/office/drawing/2014/main" id="{01575287-0CAF-4FB9-8CCE-3D768FC299B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5602" name="GRes11_2">
          <a:extLst>
            <a:ext uri="{FF2B5EF4-FFF2-40B4-BE49-F238E27FC236}">
              <a16:creationId xmlns:a16="http://schemas.microsoft.com/office/drawing/2014/main" id="{F8AB9CA2-B0BC-4DE9-B0FB-3BA7B7D772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6625" name="LogoRes11_3">
          <a:extLst>
            <a:ext uri="{FF2B5EF4-FFF2-40B4-BE49-F238E27FC236}">
              <a16:creationId xmlns:a16="http://schemas.microsoft.com/office/drawing/2014/main" id="{A0FB375D-8BDB-442C-95EE-3F78015328F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6626" name="GRes11_3">
          <a:extLst>
            <a:ext uri="{FF2B5EF4-FFF2-40B4-BE49-F238E27FC236}">
              <a16:creationId xmlns:a16="http://schemas.microsoft.com/office/drawing/2014/main" id="{4144D5C2-1A3A-4131-A7B5-9C29179D2C3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7649" name="LogoRes12_1">
          <a:extLst>
            <a:ext uri="{FF2B5EF4-FFF2-40B4-BE49-F238E27FC236}">
              <a16:creationId xmlns:a16="http://schemas.microsoft.com/office/drawing/2014/main" id="{CD8B8688-573E-43C4-8E4C-FF557D0C55A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7650" name="GRes12_1">
          <a:extLst>
            <a:ext uri="{FF2B5EF4-FFF2-40B4-BE49-F238E27FC236}">
              <a16:creationId xmlns:a16="http://schemas.microsoft.com/office/drawing/2014/main" id="{50EFBFBD-05D1-4A2D-BA9C-1DD8FF0EDDD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8673" name="LogoRes12_2">
          <a:extLst>
            <a:ext uri="{FF2B5EF4-FFF2-40B4-BE49-F238E27FC236}">
              <a16:creationId xmlns:a16="http://schemas.microsoft.com/office/drawing/2014/main" id="{1DBFA42A-7689-424E-92D6-566FD8BA493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8674" name="GRes12_2">
          <a:extLst>
            <a:ext uri="{FF2B5EF4-FFF2-40B4-BE49-F238E27FC236}">
              <a16:creationId xmlns:a16="http://schemas.microsoft.com/office/drawing/2014/main" id="{DB2A2C98-01CF-4BC9-B76F-258AB10B8DE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9697" name="LogoRes12_3">
          <a:extLst>
            <a:ext uri="{FF2B5EF4-FFF2-40B4-BE49-F238E27FC236}">
              <a16:creationId xmlns:a16="http://schemas.microsoft.com/office/drawing/2014/main" id="{E1CF1446-FE81-4027-AA8F-D5DB77CDF5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9698" name="GRes12_3">
          <a:extLst>
            <a:ext uri="{FF2B5EF4-FFF2-40B4-BE49-F238E27FC236}">
              <a16:creationId xmlns:a16="http://schemas.microsoft.com/office/drawing/2014/main" id="{91025CC8-2B9E-4D63-A6AE-FA30EA8B9A8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77918-0E26-40A3-8F78-615144C6624A}">
  <sheetPr>
    <pageSetUpPr fitToPage="1"/>
  </sheetPr>
  <dimension ref="G1:M28"/>
  <sheetViews>
    <sheetView tabSelected="1" workbookViewId="0"/>
  </sheetViews>
  <sheetFormatPr baseColWidth="10" defaultRowHeight="15" x14ac:dyDescent="0.25"/>
  <cols>
    <col min="12" max="12" width="1.7109375" customWidth="1"/>
  </cols>
  <sheetData>
    <row r="1" spans="7:13" ht="19.5" x14ac:dyDescent="0.3">
      <c r="H1" s="2" t="s">
        <v>0</v>
      </c>
      <c r="I1" s="2"/>
      <c r="J1" s="2"/>
      <c r="K1" s="2"/>
      <c r="L1" s="2"/>
      <c r="M1" s="2"/>
    </row>
    <row r="2" spans="7:13" ht="18.75" x14ac:dyDescent="0.3">
      <c r="H2" s="3" t="s">
        <v>1</v>
      </c>
      <c r="I2" s="3"/>
      <c r="J2" s="3"/>
      <c r="K2" s="3"/>
      <c r="L2" s="3"/>
      <c r="M2" s="3"/>
    </row>
    <row r="15" spans="7:13" ht="31.5" x14ac:dyDescent="0.5">
      <c r="G15" s="4" t="s">
        <v>2</v>
      </c>
    </row>
    <row r="16" spans="7:13" ht="23.25" x14ac:dyDescent="0.35">
      <c r="G16" s="5" t="s">
        <v>3</v>
      </c>
    </row>
    <row r="28" spans="13:13" x14ac:dyDescent="0.25">
      <c r="M28" s="7" t="s">
        <v>4</v>
      </c>
    </row>
  </sheetData>
  <mergeCells count="2">
    <mergeCell ref="H1:M1"/>
    <mergeCell ref="H2:M2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A254C-969C-4A1A-94E5-19725CE79B6B}">
  <sheetPr>
    <pageSetUpPr fitToPage="1"/>
  </sheetPr>
  <dimension ref="B5:F33"/>
  <sheetViews>
    <sheetView workbookViewId="0"/>
  </sheetViews>
  <sheetFormatPr baseColWidth="10" defaultRowHeight="15" x14ac:dyDescent="0.25"/>
  <cols>
    <col min="12" max="12" width="1.7109375" customWidth="1"/>
  </cols>
  <sheetData>
    <row r="5" spans="2:6" ht="15.75" x14ac:dyDescent="0.25">
      <c r="F5" s="8" t="s">
        <v>5</v>
      </c>
    </row>
    <row r="7" spans="2:6" ht="15.75" x14ac:dyDescent="0.25">
      <c r="B7" s="9" t="str">
        <f>"0."</f>
        <v>0.</v>
      </c>
      <c r="C7" s="9" t="s">
        <v>20</v>
      </c>
    </row>
    <row r="8" spans="2:6" ht="15.75" x14ac:dyDescent="0.25">
      <c r="B8" s="9" t="str">
        <f>"1."</f>
        <v>1.</v>
      </c>
      <c r="C8" s="9" t="s">
        <v>21</v>
      </c>
    </row>
    <row r="9" spans="2:6" ht="15.75" x14ac:dyDescent="0.25">
      <c r="B9" s="10" t="s">
        <v>6</v>
      </c>
      <c r="C9" s="10" t="s">
        <v>22</v>
      </c>
    </row>
    <row r="10" spans="2:6" ht="15.75" x14ac:dyDescent="0.25">
      <c r="B10" s="9" t="str">
        <f>"2."</f>
        <v>2.</v>
      </c>
      <c r="C10" s="9" t="s">
        <v>23</v>
      </c>
    </row>
    <row r="11" spans="2:6" ht="15.75" x14ac:dyDescent="0.25">
      <c r="B11" s="9" t="str">
        <f>"3."</f>
        <v>3.</v>
      </c>
      <c r="C11" s="9" t="s">
        <v>24</v>
      </c>
    </row>
    <row r="12" spans="2:6" ht="15.75" x14ac:dyDescent="0.25">
      <c r="B12" s="9" t="str">
        <f>"4."</f>
        <v>4.</v>
      </c>
      <c r="C12" s="9" t="s">
        <v>25</v>
      </c>
    </row>
    <row r="13" spans="2:6" ht="15.75" x14ac:dyDescent="0.25">
      <c r="B13" s="10" t="s">
        <v>7</v>
      </c>
      <c r="C13" s="10" t="s">
        <v>26</v>
      </c>
    </row>
    <row r="14" spans="2:6" ht="15.75" x14ac:dyDescent="0.25">
      <c r="B14" s="9" t="str">
        <f>"5."</f>
        <v>5.</v>
      </c>
      <c r="C14" s="9" t="s">
        <v>27</v>
      </c>
    </row>
    <row r="15" spans="2:6" ht="15.75" x14ac:dyDescent="0.25">
      <c r="B15" s="9" t="str">
        <f>"6."</f>
        <v>6.</v>
      </c>
      <c r="C15" s="9" t="s">
        <v>28</v>
      </c>
    </row>
    <row r="16" spans="2:6" ht="15.75" x14ac:dyDescent="0.25">
      <c r="B16" s="10" t="s">
        <v>8</v>
      </c>
      <c r="C16" s="10" t="s">
        <v>29</v>
      </c>
    </row>
    <row r="17" spans="2:3" ht="15.75" x14ac:dyDescent="0.25">
      <c r="B17" s="9" t="str">
        <f>"7."</f>
        <v>7.</v>
      </c>
      <c r="C17" s="9" t="s">
        <v>30</v>
      </c>
    </row>
    <row r="18" spans="2:3" ht="15.75" x14ac:dyDescent="0.25">
      <c r="B18" s="9" t="str">
        <f>"8."</f>
        <v>8.</v>
      </c>
      <c r="C18" s="9" t="s">
        <v>31</v>
      </c>
    </row>
    <row r="19" spans="2:3" ht="15.75" x14ac:dyDescent="0.25">
      <c r="B19" s="10" t="s">
        <v>9</v>
      </c>
      <c r="C19" s="10" t="s">
        <v>32</v>
      </c>
    </row>
    <row r="20" spans="2:3" ht="15.75" x14ac:dyDescent="0.25">
      <c r="B20" s="9" t="str">
        <f>"9."</f>
        <v>9.</v>
      </c>
      <c r="C20" s="9" t="s">
        <v>33</v>
      </c>
    </row>
    <row r="21" spans="2:3" ht="15.75" x14ac:dyDescent="0.25">
      <c r="B21" s="10" t="s">
        <v>10</v>
      </c>
      <c r="C21" s="10" t="s">
        <v>34</v>
      </c>
    </row>
    <row r="22" spans="2:3" ht="15.75" x14ac:dyDescent="0.25">
      <c r="B22" s="9" t="str">
        <f>"10."</f>
        <v>10.</v>
      </c>
      <c r="C22" s="9" t="s">
        <v>35</v>
      </c>
    </row>
    <row r="23" spans="2:3" ht="15.75" x14ac:dyDescent="0.25">
      <c r="B23" s="10" t="s">
        <v>11</v>
      </c>
      <c r="C23" s="10" t="s">
        <v>36</v>
      </c>
    </row>
    <row r="24" spans="2:3" ht="15.75" x14ac:dyDescent="0.25">
      <c r="B24" s="10" t="s">
        <v>12</v>
      </c>
      <c r="C24" s="10" t="s">
        <v>37</v>
      </c>
    </row>
    <row r="25" spans="2:3" ht="15.75" x14ac:dyDescent="0.25">
      <c r="B25" s="10" t="s">
        <v>13</v>
      </c>
      <c r="C25" s="10" t="s">
        <v>38</v>
      </c>
    </row>
    <row r="26" spans="2:3" ht="15.75" x14ac:dyDescent="0.25">
      <c r="B26" s="10" t="s">
        <v>14</v>
      </c>
      <c r="C26" s="10" t="s">
        <v>39</v>
      </c>
    </row>
    <row r="27" spans="2:3" ht="15.75" x14ac:dyDescent="0.25">
      <c r="B27" s="9" t="str">
        <f>"11."</f>
        <v>11.</v>
      </c>
      <c r="C27" s="9" t="s">
        <v>40</v>
      </c>
    </row>
    <row r="28" spans="2:3" ht="15.75" x14ac:dyDescent="0.25">
      <c r="B28" s="10" t="s">
        <v>15</v>
      </c>
      <c r="C28" s="10" t="s">
        <v>41</v>
      </c>
    </row>
    <row r="29" spans="2:3" ht="15.75" x14ac:dyDescent="0.25">
      <c r="B29" s="9" t="s">
        <v>16</v>
      </c>
      <c r="C29" s="9" t="s">
        <v>42</v>
      </c>
    </row>
    <row r="30" spans="2:3" ht="15.75" x14ac:dyDescent="0.25">
      <c r="B30" s="9" t="s">
        <v>17</v>
      </c>
      <c r="C30" s="9" t="s">
        <v>43</v>
      </c>
    </row>
    <row r="31" spans="2:3" ht="15.75" x14ac:dyDescent="0.25">
      <c r="B31" s="9" t="str">
        <f>"13."</f>
        <v>13.</v>
      </c>
      <c r="C31" s="9" t="s">
        <v>44</v>
      </c>
    </row>
    <row r="32" spans="2:3" ht="15.75" x14ac:dyDescent="0.25">
      <c r="B32" s="10" t="s">
        <v>18</v>
      </c>
      <c r="C32" s="10" t="s">
        <v>45</v>
      </c>
    </row>
    <row r="33" spans="2:3" ht="15.75" x14ac:dyDescent="0.25">
      <c r="B33" s="10" t="s">
        <v>19</v>
      </c>
      <c r="C33" s="10" t="s">
        <v>46</v>
      </c>
    </row>
  </sheetData>
  <pageMargins left="0.39370078740157477" right="0" top="0.51181102362204722" bottom="0.51181102362204722" header="0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29708-145B-494D-8C36-31399C08CC1E}">
  <sheetPr>
    <pageSetUpPr fitToPage="1"/>
  </sheetPr>
  <dimension ref="A1:I39"/>
  <sheetViews>
    <sheetView workbookViewId="0"/>
  </sheetViews>
  <sheetFormatPr baseColWidth="10" defaultRowHeight="15" x14ac:dyDescent="0.25"/>
  <cols>
    <col min="1" max="1" width="30.5703125" bestFit="1" customWidth="1"/>
    <col min="2" max="2" width="16.5703125" bestFit="1" customWidth="1"/>
    <col min="3" max="3" width="29.42578125" bestFit="1" customWidth="1"/>
  </cols>
  <sheetData>
    <row r="1" spans="1:9" ht="22.5" customHeight="1" x14ac:dyDescent="0.35">
      <c r="D1" s="32" t="s">
        <v>85</v>
      </c>
    </row>
    <row r="4" spans="1:9" x14ac:dyDescent="0.25">
      <c r="F4" s="6"/>
      <c r="G4" s="6"/>
      <c r="I4" s="37" t="s">
        <v>90</v>
      </c>
    </row>
    <row r="6" spans="1:9" x14ac:dyDescent="0.25">
      <c r="A6" s="36" t="s">
        <v>89</v>
      </c>
      <c r="B6" s="1"/>
      <c r="C6" s="1"/>
      <c r="D6" s="34" t="s">
        <v>86</v>
      </c>
      <c r="E6" s="35"/>
      <c r="F6" s="34" t="s">
        <v>87</v>
      </c>
      <c r="G6" s="35"/>
      <c r="H6" s="34" t="s">
        <v>88</v>
      </c>
      <c r="I6" s="35"/>
    </row>
    <row r="7" spans="1:9" x14ac:dyDescent="0.25">
      <c r="A7" s="33"/>
      <c r="B7" s="33"/>
      <c r="C7" s="33"/>
      <c r="D7" s="31">
        <v>2019</v>
      </c>
      <c r="E7" s="31">
        <v>2020</v>
      </c>
      <c r="F7" s="31">
        <v>2019</v>
      </c>
      <c r="G7" s="31">
        <v>2020</v>
      </c>
      <c r="H7" s="31" t="s">
        <v>47</v>
      </c>
      <c r="I7" s="31" t="s">
        <v>50</v>
      </c>
    </row>
    <row r="8" spans="1:9" x14ac:dyDescent="0.25">
      <c r="A8" s="25" t="s">
        <v>56</v>
      </c>
      <c r="B8" s="25" t="s">
        <v>57</v>
      </c>
      <c r="C8" s="11" t="s">
        <v>58</v>
      </c>
      <c r="D8" s="29">
        <v>13904235</v>
      </c>
      <c r="E8" s="29">
        <v>12162383</v>
      </c>
      <c r="F8" s="29">
        <v>172007352</v>
      </c>
      <c r="G8" s="29">
        <v>153331130</v>
      </c>
      <c r="H8" s="29">
        <v>-18676222</v>
      </c>
      <c r="I8" s="30">
        <v>-10.86</v>
      </c>
    </row>
    <row r="9" spans="1:9" x14ac:dyDescent="0.25">
      <c r="A9" s="26"/>
      <c r="B9" s="28"/>
      <c r="C9" s="11" t="s">
        <v>59</v>
      </c>
      <c r="D9" s="29">
        <v>7123180</v>
      </c>
      <c r="E9" s="29">
        <v>7120392</v>
      </c>
      <c r="F9" s="29">
        <v>83732640</v>
      </c>
      <c r="G9" s="29">
        <v>70864992</v>
      </c>
      <c r="H9" s="29">
        <v>-12867648</v>
      </c>
      <c r="I9" s="30">
        <v>-15.37</v>
      </c>
    </row>
    <row r="10" spans="1:9" x14ac:dyDescent="0.25">
      <c r="A10" s="26"/>
      <c r="B10" s="25" t="s">
        <v>60</v>
      </c>
      <c r="C10" s="11" t="s">
        <v>61</v>
      </c>
      <c r="D10" s="29">
        <v>6508643</v>
      </c>
      <c r="E10" s="29">
        <v>5992483</v>
      </c>
      <c r="F10" s="29">
        <v>72769491</v>
      </c>
      <c r="G10" s="29">
        <v>61944193</v>
      </c>
      <c r="H10" s="29">
        <v>-10825298</v>
      </c>
      <c r="I10" s="30">
        <v>-14.88</v>
      </c>
    </row>
    <row r="11" spans="1:9" x14ac:dyDescent="0.25">
      <c r="A11" s="26"/>
      <c r="B11" s="26"/>
      <c r="C11" s="11" t="s">
        <v>62</v>
      </c>
      <c r="D11" s="29">
        <v>15187350</v>
      </c>
      <c r="E11" s="29">
        <v>17513994</v>
      </c>
      <c r="F11" s="29">
        <v>180365920</v>
      </c>
      <c r="G11" s="29">
        <v>176404852</v>
      </c>
      <c r="H11" s="29">
        <v>-3961068</v>
      </c>
      <c r="I11" s="30">
        <v>-2.2000000000000002</v>
      </c>
    </row>
    <row r="12" spans="1:9" x14ac:dyDescent="0.25">
      <c r="A12" s="28"/>
      <c r="B12" s="28"/>
      <c r="C12" s="11" t="s">
        <v>49</v>
      </c>
      <c r="D12" s="29">
        <v>21695993</v>
      </c>
      <c r="E12" s="29">
        <v>23506477</v>
      </c>
      <c r="F12" s="29">
        <v>253135411</v>
      </c>
      <c r="G12" s="29">
        <v>238349045</v>
      </c>
      <c r="H12" s="29">
        <v>-14786366</v>
      </c>
      <c r="I12" s="30">
        <v>-5.84</v>
      </c>
    </row>
    <row r="13" spans="1:9" x14ac:dyDescent="0.25">
      <c r="A13" s="20"/>
      <c r="B13" s="20"/>
      <c r="C13" s="22" t="s">
        <v>49</v>
      </c>
      <c r="D13" s="23">
        <v>42723408</v>
      </c>
      <c r="E13" s="23">
        <v>42789252</v>
      </c>
      <c r="F13" s="23">
        <v>508875403</v>
      </c>
      <c r="G13" s="23">
        <v>462545167</v>
      </c>
      <c r="H13" s="23">
        <v>-46330236</v>
      </c>
      <c r="I13" s="24">
        <v>-9.1</v>
      </c>
    </row>
    <row r="14" spans="1:9" x14ac:dyDescent="0.25">
      <c r="A14" s="25" t="s">
        <v>51</v>
      </c>
      <c r="B14" s="21" t="s">
        <v>27</v>
      </c>
      <c r="C14" s="11" t="s">
        <v>52</v>
      </c>
      <c r="D14" s="29">
        <v>16858</v>
      </c>
      <c r="E14" s="29">
        <v>11575</v>
      </c>
      <c r="F14" s="29">
        <v>189889</v>
      </c>
      <c r="G14" s="29">
        <v>155364</v>
      </c>
      <c r="H14" s="29">
        <v>-34525</v>
      </c>
      <c r="I14" s="30">
        <v>-18.18</v>
      </c>
    </row>
    <row r="15" spans="1:9" x14ac:dyDescent="0.25">
      <c r="A15" s="26"/>
      <c r="B15" s="25" t="s">
        <v>28</v>
      </c>
      <c r="C15" s="11" t="s">
        <v>53</v>
      </c>
      <c r="D15" s="29">
        <v>586383</v>
      </c>
      <c r="E15" s="29">
        <v>500065</v>
      </c>
      <c r="F15" s="29">
        <v>7298877</v>
      </c>
      <c r="G15" s="29">
        <v>5982291</v>
      </c>
      <c r="H15" s="29">
        <v>-1316586</v>
      </c>
      <c r="I15" s="30">
        <v>-18.04</v>
      </c>
    </row>
    <row r="16" spans="1:9" x14ac:dyDescent="0.25">
      <c r="A16" s="26"/>
      <c r="B16" s="28"/>
      <c r="C16" s="11" t="s">
        <v>54</v>
      </c>
      <c r="D16" s="29">
        <v>159492</v>
      </c>
      <c r="E16" s="29">
        <v>97067</v>
      </c>
      <c r="F16" s="29">
        <v>1877674</v>
      </c>
      <c r="G16" s="29">
        <v>1191575</v>
      </c>
      <c r="H16" s="29">
        <v>-686099</v>
      </c>
      <c r="I16" s="30">
        <v>-36.54</v>
      </c>
    </row>
    <row r="17" spans="1:9" x14ac:dyDescent="0.25">
      <c r="A17" s="28"/>
      <c r="B17" s="21" t="s">
        <v>30</v>
      </c>
      <c r="C17" s="11" t="s">
        <v>55</v>
      </c>
      <c r="D17" s="29">
        <v>154793</v>
      </c>
      <c r="E17" s="29">
        <v>238463</v>
      </c>
      <c r="F17" s="29">
        <v>2160534</v>
      </c>
      <c r="G17" s="29">
        <v>1809225</v>
      </c>
      <c r="H17" s="29">
        <v>-351309</v>
      </c>
      <c r="I17" s="30">
        <v>-16.260000000000002</v>
      </c>
    </row>
    <row r="18" spans="1:9" x14ac:dyDescent="0.25">
      <c r="A18" s="17"/>
      <c r="B18" s="17"/>
      <c r="C18" s="22" t="s">
        <v>49</v>
      </c>
      <c r="D18" s="23">
        <v>917526</v>
      </c>
      <c r="E18" s="23">
        <v>847170</v>
      </c>
      <c r="F18" s="23">
        <v>11526974</v>
      </c>
      <c r="G18" s="23">
        <v>9138455</v>
      </c>
      <c r="H18" s="23">
        <v>-2388519</v>
      </c>
      <c r="I18" s="24">
        <v>-20.72</v>
      </c>
    </row>
    <row r="19" spans="1:9" x14ac:dyDescent="0.25">
      <c r="A19" s="18"/>
      <c r="B19" s="18"/>
      <c r="C19" s="14" t="s">
        <v>48</v>
      </c>
      <c r="D19" s="15">
        <v>43640934</v>
      </c>
      <c r="E19" s="15">
        <v>43636422</v>
      </c>
      <c r="F19" s="15">
        <v>520402377</v>
      </c>
      <c r="G19" s="15">
        <v>471683622</v>
      </c>
      <c r="H19" s="15">
        <v>-48718755</v>
      </c>
      <c r="I19" s="16">
        <v>-9.36</v>
      </c>
    </row>
    <row r="20" spans="1:9" x14ac:dyDescent="0.25">
      <c r="A20" s="17"/>
      <c r="B20" s="17"/>
      <c r="I20" s="13"/>
    </row>
    <row r="21" spans="1:9" x14ac:dyDescent="0.25">
      <c r="A21" s="25" t="s">
        <v>63</v>
      </c>
      <c r="B21" s="25" t="s">
        <v>64</v>
      </c>
      <c r="C21" s="11" t="s">
        <v>65</v>
      </c>
      <c r="D21" s="29">
        <v>11412900</v>
      </c>
      <c r="E21" s="29">
        <v>13757230</v>
      </c>
      <c r="F21" s="29">
        <v>142572397</v>
      </c>
      <c r="G21" s="29">
        <v>141896027</v>
      </c>
      <c r="H21" s="29">
        <v>-676370</v>
      </c>
      <c r="I21" s="30">
        <v>-0.47</v>
      </c>
    </row>
    <row r="22" spans="1:9" x14ac:dyDescent="0.25">
      <c r="A22" s="26"/>
      <c r="B22" s="28"/>
      <c r="C22" s="11" t="s">
        <v>66</v>
      </c>
      <c r="D22" s="29">
        <v>8977199</v>
      </c>
      <c r="E22" s="29">
        <v>11103583</v>
      </c>
      <c r="F22" s="29">
        <v>110035168</v>
      </c>
      <c r="G22" s="29">
        <v>111167462</v>
      </c>
      <c r="H22" s="29">
        <v>1132294</v>
      </c>
      <c r="I22" s="30">
        <v>1.03</v>
      </c>
    </row>
    <row r="23" spans="1:9" x14ac:dyDescent="0.25">
      <c r="A23" s="26"/>
      <c r="B23" s="25" t="s">
        <v>33</v>
      </c>
      <c r="C23" s="11" t="s">
        <v>67</v>
      </c>
      <c r="D23" s="29">
        <v>5272857</v>
      </c>
      <c r="E23" s="29">
        <v>5095461</v>
      </c>
      <c r="F23" s="29">
        <v>60181567</v>
      </c>
      <c r="G23" s="29">
        <v>51759309</v>
      </c>
      <c r="H23" s="29">
        <v>-8422258</v>
      </c>
      <c r="I23" s="30">
        <v>-13.99</v>
      </c>
    </row>
    <row r="24" spans="1:9" x14ac:dyDescent="0.25">
      <c r="A24" s="26"/>
      <c r="B24" s="28"/>
      <c r="C24" s="11" t="s">
        <v>68</v>
      </c>
      <c r="D24" s="29">
        <v>125097</v>
      </c>
      <c r="E24" s="29">
        <v>122239</v>
      </c>
      <c r="F24" s="29">
        <v>1452193</v>
      </c>
      <c r="G24" s="29">
        <v>1269554</v>
      </c>
      <c r="H24" s="29">
        <v>-182639</v>
      </c>
      <c r="I24" s="30">
        <v>-12.58</v>
      </c>
    </row>
    <row r="25" spans="1:9" x14ac:dyDescent="0.25">
      <c r="A25" s="26"/>
      <c r="B25" s="25" t="s">
        <v>69</v>
      </c>
      <c r="C25" s="11" t="s">
        <v>70</v>
      </c>
      <c r="D25" s="29">
        <v>1355313</v>
      </c>
      <c r="E25" s="29">
        <v>1491021</v>
      </c>
      <c r="F25" s="29">
        <v>16131227</v>
      </c>
      <c r="G25" s="29">
        <v>15258458</v>
      </c>
      <c r="H25" s="29">
        <v>-872769</v>
      </c>
      <c r="I25" s="30">
        <v>-5.41</v>
      </c>
    </row>
    <row r="26" spans="1:9" x14ac:dyDescent="0.25">
      <c r="A26" s="26"/>
      <c r="B26" s="26"/>
      <c r="C26" s="11" t="s">
        <v>71</v>
      </c>
      <c r="D26" s="29">
        <v>712393</v>
      </c>
      <c r="E26" s="29">
        <v>842365</v>
      </c>
      <c r="F26" s="29">
        <v>8673288</v>
      </c>
      <c r="G26" s="29">
        <v>8520680</v>
      </c>
      <c r="H26" s="29">
        <v>-152607</v>
      </c>
      <c r="I26" s="30">
        <v>-1.76</v>
      </c>
    </row>
    <row r="27" spans="1:9" x14ac:dyDescent="0.25">
      <c r="A27" s="26"/>
      <c r="B27" s="26"/>
      <c r="C27" s="11" t="s">
        <v>72</v>
      </c>
      <c r="D27" s="29">
        <v>167954</v>
      </c>
      <c r="E27" s="29">
        <v>153622</v>
      </c>
      <c r="F27" s="29">
        <v>1852825</v>
      </c>
      <c r="G27" s="29">
        <v>1653476</v>
      </c>
      <c r="H27" s="29">
        <v>-199349</v>
      </c>
      <c r="I27" s="30">
        <v>-10.76</v>
      </c>
    </row>
    <row r="28" spans="1:9" x14ac:dyDescent="0.25">
      <c r="A28" s="26"/>
      <c r="B28" s="26"/>
      <c r="C28" s="11" t="s">
        <v>73</v>
      </c>
      <c r="D28" s="29">
        <v>474967</v>
      </c>
      <c r="E28" s="29">
        <v>495034</v>
      </c>
      <c r="F28" s="29">
        <v>5605115</v>
      </c>
      <c r="G28" s="29">
        <v>5084302</v>
      </c>
      <c r="H28" s="29">
        <v>-520813</v>
      </c>
      <c r="I28" s="30">
        <v>-9.2899999999999991</v>
      </c>
    </row>
    <row r="29" spans="1:9" x14ac:dyDescent="0.25">
      <c r="A29" s="26"/>
      <c r="B29" s="28"/>
      <c r="C29" s="11" t="s">
        <v>74</v>
      </c>
      <c r="D29" s="29">
        <v>642777</v>
      </c>
      <c r="E29" s="29">
        <v>648656</v>
      </c>
      <c r="F29" s="29">
        <v>7457796</v>
      </c>
      <c r="G29" s="29">
        <v>6737777</v>
      </c>
      <c r="H29" s="29">
        <v>-720018</v>
      </c>
      <c r="I29" s="30">
        <v>-9.65</v>
      </c>
    </row>
    <row r="30" spans="1:9" x14ac:dyDescent="0.25">
      <c r="A30" s="26"/>
      <c r="B30" s="25" t="s">
        <v>75</v>
      </c>
      <c r="C30" s="11" t="s">
        <v>76</v>
      </c>
      <c r="D30" s="29">
        <v>2471882</v>
      </c>
      <c r="E30" s="29">
        <v>639955</v>
      </c>
      <c r="F30" s="29">
        <v>35299362</v>
      </c>
      <c r="G30" s="29">
        <v>12583271</v>
      </c>
      <c r="H30" s="29">
        <v>-22716091</v>
      </c>
      <c r="I30" s="30">
        <v>-64.349999999999994</v>
      </c>
    </row>
    <row r="31" spans="1:9" x14ac:dyDescent="0.25">
      <c r="A31" s="26"/>
      <c r="B31" s="28"/>
      <c r="C31" s="11" t="s">
        <v>77</v>
      </c>
      <c r="D31" s="29">
        <v>1019113</v>
      </c>
      <c r="E31" s="29">
        <v>20256</v>
      </c>
      <c r="F31" s="29">
        <v>10011456</v>
      </c>
      <c r="G31" s="29">
        <v>1318531</v>
      </c>
      <c r="H31" s="29">
        <v>-8692925</v>
      </c>
      <c r="I31" s="30">
        <v>-86.83</v>
      </c>
    </row>
    <row r="32" spans="1:9" x14ac:dyDescent="0.25">
      <c r="A32" s="26"/>
      <c r="B32" s="25" t="s">
        <v>78</v>
      </c>
      <c r="C32" s="11" t="s">
        <v>79</v>
      </c>
      <c r="D32" s="29">
        <v>355797</v>
      </c>
      <c r="E32" s="29">
        <v>183552</v>
      </c>
      <c r="F32" s="29">
        <v>5497501</v>
      </c>
      <c r="G32" s="29">
        <v>2921201</v>
      </c>
      <c r="H32" s="29">
        <v>-2576300</v>
      </c>
      <c r="I32" s="30">
        <v>-46.86</v>
      </c>
    </row>
    <row r="33" spans="1:9" x14ac:dyDescent="0.25">
      <c r="A33" s="26"/>
      <c r="B33" s="28"/>
      <c r="C33" s="11" t="s">
        <v>80</v>
      </c>
      <c r="D33" s="29">
        <v>297262</v>
      </c>
      <c r="E33" s="29">
        <v>283645</v>
      </c>
      <c r="F33" s="29">
        <v>3098827</v>
      </c>
      <c r="G33" s="29">
        <v>2217327</v>
      </c>
      <c r="H33" s="29">
        <v>-881500</v>
      </c>
      <c r="I33" s="30">
        <v>-28.45</v>
      </c>
    </row>
    <row r="34" spans="1:9" x14ac:dyDescent="0.25">
      <c r="A34" s="26"/>
      <c r="B34" s="25" t="s">
        <v>81</v>
      </c>
      <c r="C34" s="11" t="s">
        <v>82</v>
      </c>
      <c r="D34" s="29">
        <v>12159</v>
      </c>
      <c r="E34" s="29">
        <v>9530</v>
      </c>
      <c r="F34" s="29">
        <v>158851</v>
      </c>
      <c r="G34" s="29">
        <v>108196</v>
      </c>
      <c r="H34" s="29">
        <v>-50655</v>
      </c>
      <c r="I34" s="30">
        <v>-31.89</v>
      </c>
    </row>
    <row r="35" spans="1:9" x14ac:dyDescent="0.25">
      <c r="A35" s="26"/>
      <c r="B35" s="26"/>
      <c r="C35" s="11" t="s">
        <v>83</v>
      </c>
      <c r="D35" s="29">
        <v>200009644</v>
      </c>
      <c r="E35" s="29">
        <v>139973663</v>
      </c>
      <c r="F35" s="29">
        <v>2203826954</v>
      </c>
      <c r="G35" s="29">
        <v>1627872984</v>
      </c>
      <c r="H35" s="29">
        <v>-575953970</v>
      </c>
      <c r="I35" s="30">
        <v>-26.13</v>
      </c>
    </row>
    <row r="36" spans="1:9" x14ac:dyDescent="0.25">
      <c r="A36" s="28"/>
      <c r="B36" s="27"/>
      <c r="C36" s="11" t="s">
        <v>84</v>
      </c>
      <c r="D36" s="12">
        <v>466</v>
      </c>
      <c r="E36" s="12">
        <v>37</v>
      </c>
      <c r="F36" s="12">
        <v>3962</v>
      </c>
      <c r="G36" s="12">
        <v>668</v>
      </c>
      <c r="H36" s="12">
        <v>-3294</v>
      </c>
      <c r="I36" s="12">
        <v>-83.14</v>
      </c>
    </row>
    <row r="38" spans="1:9" x14ac:dyDescent="0.25">
      <c r="A38" s="38" t="s">
        <v>91</v>
      </c>
    </row>
    <row r="39" spans="1:9" x14ac:dyDescent="0.25">
      <c r="A39" s="38" t="s">
        <v>92</v>
      </c>
    </row>
  </sheetData>
  <mergeCells count="16">
    <mergeCell ref="B32:B33"/>
    <mergeCell ref="B34:B36"/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6"/>
    <mergeCell ref="B21:B22"/>
    <mergeCell ref="B23:B24"/>
    <mergeCell ref="B25:B29"/>
    <mergeCell ref="B30:B31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0DABF-A271-4529-8DD5-22BEA6086547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124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1379692</v>
      </c>
      <c r="C7" s="48">
        <v>892810</v>
      </c>
      <c r="D7" s="48">
        <v>12603930</v>
      </c>
      <c r="E7" s="48">
        <v>9797155</v>
      </c>
      <c r="F7" s="49">
        <v>-22.27</v>
      </c>
      <c r="G7" s="13"/>
      <c r="H7" s="13"/>
      <c r="I7" s="13"/>
    </row>
    <row r="8" spans="1:12" x14ac:dyDescent="0.25">
      <c r="A8" s="50" t="s">
        <v>95</v>
      </c>
      <c r="B8" s="51">
        <v>217434</v>
      </c>
      <c r="C8" s="51">
        <v>171842</v>
      </c>
      <c r="D8" s="51">
        <v>2656592</v>
      </c>
      <c r="E8" s="51">
        <v>2436331</v>
      </c>
      <c r="F8" s="52">
        <v>-8.2899999999999991</v>
      </c>
      <c r="G8" s="13"/>
      <c r="H8" s="13"/>
      <c r="I8" s="13"/>
    </row>
    <row r="9" spans="1:12" x14ac:dyDescent="0.25">
      <c r="A9" s="47" t="s">
        <v>96</v>
      </c>
      <c r="B9" s="48">
        <v>444014</v>
      </c>
      <c r="C9" s="48">
        <v>513426</v>
      </c>
      <c r="D9" s="48">
        <v>5274727</v>
      </c>
      <c r="E9" s="48">
        <v>4370292</v>
      </c>
      <c r="F9" s="49">
        <v>-17.149999999999999</v>
      </c>
      <c r="G9" s="13"/>
      <c r="H9" s="13"/>
      <c r="I9" s="13"/>
    </row>
    <row r="10" spans="1:12" x14ac:dyDescent="0.25">
      <c r="A10" s="50" t="s">
        <v>97</v>
      </c>
      <c r="B10" s="51">
        <v>382611</v>
      </c>
      <c r="C10" s="51">
        <v>402958</v>
      </c>
      <c r="D10" s="51">
        <v>4736312</v>
      </c>
      <c r="E10" s="51">
        <v>3811811</v>
      </c>
      <c r="F10" s="52">
        <v>-19.52</v>
      </c>
      <c r="G10" s="13"/>
      <c r="H10" s="13"/>
      <c r="I10" s="13"/>
    </row>
    <row r="11" spans="1:12" x14ac:dyDescent="0.25">
      <c r="A11" s="47" t="s">
        <v>98</v>
      </c>
      <c r="B11" s="48">
        <v>8667597</v>
      </c>
      <c r="C11" s="48">
        <v>8899379</v>
      </c>
      <c r="D11" s="48">
        <v>101001158</v>
      </c>
      <c r="E11" s="48">
        <v>98122036</v>
      </c>
      <c r="F11" s="49">
        <v>-2.85</v>
      </c>
      <c r="G11" s="13"/>
      <c r="H11" s="13"/>
      <c r="I11" s="13"/>
    </row>
    <row r="12" spans="1:12" x14ac:dyDescent="0.25">
      <c r="A12" s="50" t="s">
        <v>99</v>
      </c>
      <c r="B12" s="51">
        <v>297556</v>
      </c>
      <c r="C12" s="51">
        <v>421979</v>
      </c>
      <c r="D12" s="51">
        <v>3952232</v>
      </c>
      <c r="E12" s="51">
        <v>4047186</v>
      </c>
      <c r="F12" s="52">
        <v>2.4</v>
      </c>
      <c r="G12" s="13"/>
      <c r="H12" s="13"/>
      <c r="I12" s="13"/>
    </row>
    <row r="13" spans="1:12" x14ac:dyDescent="0.25">
      <c r="A13" s="47" t="s">
        <v>100</v>
      </c>
      <c r="B13" s="48">
        <v>1156897</v>
      </c>
      <c r="C13" s="48">
        <v>946077</v>
      </c>
      <c r="D13" s="48">
        <v>15836380</v>
      </c>
      <c r="E13" s="48">
        <v>11360591</v>
      </c>
      <c r="F13" s="49">
        <v>-28.26</v>
      </c>
      <c r="G13" s="13"/>
      <c r="H13" s="13"/>
      <c r="I13" s="13"/>
    </row>
    <row r="14" spans="1:12" x14ac:dyDescent="0.25">
      <c r="A14" s="50" t="s">
        <v>101</v>
      </c>
      <c r="B14" s="51">
        <v>5109490</v>
      </c>
      <c r="C14" s="51">
        <v>5674260</v>
      </c>
      <c r="D14" s="51">
        <v>62682999</v>
      </c>
      <c r="E14" s="51">
        <v>53444550</v>
      </c>
      <c r="F14" s="52">
        <v>-14.74</v>
      </c>
      <c r="G14" s="13"/>
      <c r="H14" s="13"/>
      <c r="I14" s="13"/>
    </row>
    <row r="15" spans="1:12" x14ac:dyDescent="0.25">
      <c r="A15" s="47" t="s">
        <v>102</v>
      </c>
      <c r="B15" s="48">
        <v>2921830</v>
      </c>
      <c r="C15" s="48">
        <v>2389094</v>
      </c>
      <c r="D15" s="48">
        <v>32697625</v>
      </c>
      <c r="E15" s="48">
        <v>28009912</v>
      </c>
      <c r="F15" s="49">
        <v>-14.34</v>
      </c>
      <c r="G15" s="13"/>
      <c r="H15" s="13"/>
      <c r="I15" s="13"/>
    </row>
    <row r="16" spans="1:12" x14ac:dyDescent="0.25">
      <c r="A16" s="50" t="s">
        <v>103</v>
      </c>
      <c r="B16" s="51">
        <v>2354888</v>
      </c>
      <c r="C16" s="51">
        <v>2222593</v>
      </c>
      <c r="D16" s="51">
        <v>31227720</v>
      </c>
      <c r="E16" s="51">
        <v>30008540</v>
      </c>
      <c r="F16" s="52">
        <v>-3.9</v>
      </c>
      <c r="G16" s="13"/>
      <c r="H16" s="13"/>
      <c r="I16" s="13"/>
    </row>
    <row r="17" spans="1:9" x14ac:dyDescent="0.25">
      <c r="A17" s="47" t="s">
        <v>104</v>
      </c>
      <c r="B17" s="48">
        <v>1661217</v>
      </c>
      <c r="C17" s="48">
        <v>1290211</v>
      </c>
      <c r="D17" s="48">
        <v>19166668</v>
      </c>
      <c r="E17" s="48">
        <v>17022320</v>
      </c>
      <c r="F17" s="49">
        <v>-11.19</v>
      </c>
      <c r="G17" s="13"/>
      <c r="H17" s="13"/>
      <c r="I17" s="13"/>
    </row>
    <row r="18" spans="1:9" x14ac:dyDescent="0.25">
      <c r="A18" s="50" t="s">
        <v>105</v>
      </c>
      <c r="B18" s="51">
        <v>176922</v>
      </c>
      <c r="C18" s="51">
        <v>160765</v>
      </c>
      <c r="D18" s="51">
        <v>2299419</v>
      </c>
      <c r="E18" s="51">
        <v>1736670</v>
      </c>
      <c r="F18" s="52">
        <v>-24.47</v>
      </c>
      <c r="G18" s="13"/>
      <c r="H18" s="13"/>
      <c r="I18" s="13"/>
    </row>
    <row r="19" spans="1:9" x14ac:dyDescent="0.25">
      <c r="A19" s="47" t="s">
        <v>106</v>
      </c>
      <c r="B19" s="48">
        <v>580879</v>
      </c>
      <c r="C19" s="48">
        <v>869743</v>
      </c>
      <c r="D19" s="48">
        <v>10221737</v>
      </c>
      <c r="E19" s="48">
        <v>9342566</v>
      </c>
      <c r="F19" s="49">
        <v>-8.6</v>
      </c>
      <c r="G19" s="13"/>
      <c r="H19" s="13"/>
      <c r="I19" s="13"/>
    </row>
    <row r="20" spans="1:9" x14ac:dyDescent="0.25">
      <c r="A20" s="50" t="s">
        <v>107</v>
      </c>
      <c r="B20" s="51">
        <v>1362431</v>
      </c>
      <c r="C20" s="51">
        <v>1525005</v>
      </c>
      <c r="D20" s="51">
        <v>16370750</v>
      </c>
      <c r="E20" s="51">
        <v>14997065</v>
      </c>
      <c r="F20" s="52">
        <v>-8.39</v>
      </c>
      <c r="G20" s="13"/>
      <c r="H20" s="13"/>
      <c r="I20" s="13"/>
    </row>
    <row r="21" spans="1:9" x14ac:dyDescent="0.25">
      <c r="A21" s="47" t="s">
        <v>108</v>
      </c>
      <c r="B21" s="48">
        <v>2225462</v>
      </c>
      <c r="C21" s="48">
        <v>1676539</v>
      </c>
      <c r="D21" s="48">
        <v>31281019</v>
      </c>
      <c r="E21" s="48">
        <v>27512327</v>
      </c>
      <c r="F21" s="49">
        <v>-12.05</v>
      </c>
      <c r="G21" s="13"/>
      <c r="H21" s="13"/>
      <c r="I21" s="13"/>
    </row>
    <row r="22" spans="1:9" x14ac:dyDescent="0.25">
      <c r="A22" s="50" t="s">
        <v>109</v>
      </c>
      <c r="B22" s="51">
        <v>2103445</v>
      </c>
      <c r="C22" s="51">
        <v>2155658</v>
      </c>
      <c r="D22" s="51">
        <v>24367390</v>
      </c>
      <c r="E22" s="51">
        <v>23626691</v>
      </c>
      <c r="F22" s="52">
        <v>-3.04</v>
      </c>
      <c r="G22" s="13"/>
      <c r="H22" s="13"/>
      <c r="I22" s="13"/>
    </row>
    <row r="23" spans="1:9" x14ac:dyDescent="0.25">
      <c r="A23" s="47" t="s">
        <v>110</v>
      </c>
      <c r="B23" s="48">
        <v>226733</v>
      </c>
      <c r="C23" s="48">
        <v>326169</v>
      </c>
      <c r="D23" s="48">
        <v>3226975</v>
      </c>
      <c r="E23" s="48">
        <v>2577968</v>
      </c>
      <c r="F23" s="49">
        <v>-20.11</v>
      </c>
      <c r="G23" s="13"/>
      <c r="H23" s="13"/>
      <c r="I23" s="13"/>
    </row>
    <row r="24" spans="1:9" x14ac:dyDescent="0.25">
      <c r="A24" s="50" t="s">
        <v>111</v>
      </c>
      <c r="B24" s="51">
        <v>133222</v>
      </c>
      <c r="C24" s="51">
        <v>139510</v>
      </c>
      <c r="D24" s="51">
        <v>2209655</v>
      </c>
      <c r="E24" s="51">
        <v>1930414</v>
      </c>
      <c r="F24" s="52">
        <v>-12.64</v>
      </c>
      <c r="G24" s="13"/>
      <c r="H24" s="13"/>
      <c r="I24" s="13"/>
    </row>
    <row r="25" spans="1:9" x14ac:dyDescent="0.25">
      <c r="A25" s="47" t="s">
        <v>112</v>
      </c>
      <c r="B25" s="48">
        <v>70688</v>
      </c>
      <c r="C25" s="48">
        <v>47227</v>
      </c>
      <c r="D25" s="48">
        <v>797958</v>
      </c>
      <c r="E25" s="48">
        <v>564759</v>
      </c>
      <c r="F25" s="49">
        <v>-29.22</v>
      </c>
      <c r="G25" s="13"/>
      <c r="H25" s="13"/>
      <c r="I25" s="13"/>
    </row>
    <row r="26" spans="1:9" x14ac:dyDescent="0.25">
      <c r="A26" s="50" t="s">
        <v>113</v>
      </c>
      <c r="B26" s="51">
        <v>245047</v>
      </c>
      <c r="C26" s="51">
        <v>208399</v>
      </c>
      <c r="D26" s="51">
        <v>2530120</v>
      </c>
      <c r="E26" s="51">
        <v>2095025</v>
      </c>
      <c r="F26" s="52">
        <v>-17.2</v>
      </c>
      <c r="G26" s="13"/>
      <c r="H26" s="13"/>
      <c r="I26" s="13"/>
    </row>
    <row r="27" spans="1:9" x14ac:dyDescent="0.25">
      <c r="A27" s="47" t="s">
        <v>114</v>
      </c>
      <c r="B27" s="48">
        <v>268566</v>
      </c>
      <c r="C27" s="48">
        <v>345468</v>
      </c>
      <c r="D27" s="48">
        <v>2908730</v>
      </c>
      <c r="E27" s="48">
        <v>2709409</v>
      </c>
      <c r="F27" s="49">
        <v>-6.85</v>
      </c>
      <c r="G27" s="13"/>
      <c r="H27" s="13"/>
      <c r="I27" s="13"/>
    </row>
    <row r="28" spans="1:9" x14ac:dyDescent="0.25">
      <c r="A28" s="50" t="s">
        <v>115</v>
      </c>
      <c r="B28" s="51">
        <v>1154659</v>
      </c>
      <c r="C28" s="51">
        <v>882299</v>
      </c>
      <c r="D28" s="51">
        <v>11747085</v>
      </c>
      <c r="E28" s="51">
        <v>10186828</v>
      </c>
      <c r="F28" s="52">
        <v>-13.28</v>
      </c>
      <c r="G28" s="13"/>
      <c r="H28" s="13"/>
      <c r="I28" s="13"/>
    </row>
    <row r="29" spans="1:9" x14ac:dyDescent="0.25">
      <c r="A29" s="47" t="s">
        <v>116</v>
      </c>
      <c r="B29" s="48">
        <v>555727</v>
      </c>
      <c r="C29" s="48">
        <v>705445</v>
      </c>
      <c r="D29" s="48">
        <v>6076279</v>
      </c>
      <c r="E29" s="48">
        <v>5423888</v>
      </c>
      <c r="F29" s="49">
        <v>-10.74</v>
      </c>
      <c r="G29" s="13"/>
      <c r="H29" s="13"/>
      <c r="I29" s="13"/>
    </row>
    <row r="30" spans="1:9" x14ac:dyDescent="0.25">
      <c r="A30" s="50" t="s">
        <v>117</v>
      </c>
      <c r="B30" s="51">
        <v>327724</v>
      </c>
      <c r="C30" s="51">
        <v>451162</v>
      </c>
      <c r="D30" s="51">
        <v>3973265</v>
      </c>
      <c r="E30" s="51">
        <v>3889414</v>
      </c>
      <c r="F30" s="52">
        <v>-2.11</v>
      </c>
      <c r="G30" s="13"/>
      <c r="H30" s="13"/>
      <c r="I30" s="13"/>
    </row>
    <row r="31" spans="1:9" x14ac:dyDescent="0.25">
      <c r="A31" s="47" t="s">
        <v>118</v>
      </c>
      <c r="B31" s="48">
        <v>2683309</v>
      </c>
      <c r="C31" s="48">
        <v>2264718</v>
      </c>
      <c r="D31" s="48">
        <v>30439935</v>
      </c>
      <c r="E31" s="48">
        <v>24031516</v>
      </c>
      <c r="F31" s="49">
        <v>-21.05</v>
      </c>
      <c r="G31" s="13"/>
      <c r="H31" s="13"/>
      <c r="I31" s="13"/>
    </row>
    <row r="32" spans="1:9" x14ac:dyDescent="0.25">
      <c r="A32" s="50" t="s">
        <v>119</v>
      </c>
      <c r="B32" s="51">
        <v>6467615</v>
      </c>
      <c r="C32" s="51">
        <v>7442048</v>
      </c>
      <c r="D32" s="51">
        <v>74891956</v>
      </c>
      <c r="E32" s="51">
        <v>73419775</v>
      </c>
      <c r="F32" s="52">
        <v>-1.97</v>
      </c>
      <c r="G32" s="13"/>
      <c r="H32" s="13"/>
      <c r="I32" s="13"/>
    </row>
    <row r="33" spans="1:9" x14ac:dyDescent="0.25">
      <c r="A33" s="47" t="s">
        <v>120</v>
      </c>
      <c r="B33" s="48">
        <v>344259</v>
      </c>
      <c r="C33" s="48">
        <v>495754</v>
      </c>
      <c r="D33" s="48">
        <v>4012329</v>
      </c>
      <c r="E33" s="48">
        <v>4110417</v>
      </c>
      <c r="F33" s="49">
        <v>2.44</v>
      </c>
      <c r="G33" s="13"/>
      <c r="H33" s="13"/>
      <c r="I33" s="13"/>
    </row>
    <row r="34" spans="1:9" x14ac:dyDescent="0.25">
      <c r="A34" s="50" t="s">
        <v>121</v>
      </c>
      <c r="B34" s="51">
        <v>121020</v>
      </c>
      <c r="C34" s="51">
        <v>115884</v>
      </c>
      <c r="D34" s="51">
        <v>1211433</v>
      </c>
      <c r="E34" s="51">
        <v>1098165</v>
      </c>
      <c r="F34" s="52">
        <v>-9.35</v>
      </c>
      <c r="G34" s="13"/>
      <c r="H34" s="13"/>
      <c r="I34" s="13"/>
    </row>
    <row r="35" spans="1:9" x14ac:dyDescent="0.25">
      <c r="A35" s="53" t="s">
        <v>122</v>
      </c>
      <c r="B35" s="54">
        <v>43640934</v>
      </c>
      <c r="C35" s="54">
        <v>43636422</v>
      </c>
      <c r="D35" s="54">
        <v>520402377</v>
      </c>
      <c r="E35" s="54">
        <v>471683622</v>
      </c>
      <c r="F35" s="55">
        <v>-9.36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91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EC96A-030E-4436-9D8F-DFDA901FEEBD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125</v>
      </c>
      <c r="G1" s="32"/>
      <c r="H1" s="32"/>
      <c r="I1" s="32"/>
      <c r="J1" s="32"/>
    </row>
    <row r="2" spans="1:12" s="19" customFormat="1" ht="21" x14ac:dyDescent="0.35">
      <c r="F2" s="32"/>
      <c r="G2" s="32"/>
      <c r="H2" s="32"/>
      <c r="I2" s="32"/>
      <c r="J2" s="32" t="s">
        <v>126</v>
      </c>
    </row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1372876</v>
      </c>
      <c r="C7" s="48">
        <v>888023</v>
      </c>
      <c r="D7" s="48">
        <v>12386295</v>
      </c>
      <c r="E7" s="48">
        <v>9725628</v>
      </c>
      <c r="F7" s="49">
        <v>-21.48</v>
      </c>
      <c r="G7" s="13"/>
      <c r="H7" s="13"/>
      <c r="I7" s="13"/>
    </row>
    <row r="8" spans="1:12" x14ac:dyDescent="0.25">
      <c r="A8" s="50" t="s">
        <v>95</v>
      </c>
      <c r="B8" s="51">
        <v>216152</v>
      </c>
      <c r="C8" s="51">
        <v>169964</v>
      </c>
      <c r="D8" s="51">
        <v>2635594</v>
      </c>
      <c r="E8" s="51">
        <v>2421866</v>
      </c>
      <c r="F8" s="52">
        <v>-8.11</v>
      </c>
      <c r="G8" s="13"/>
      <c r="H8" s="13"/>
      <c r="I8" s="13"/>
    </row>
    <row r="9" spans="1:12" x14ac:dyDescent="0.25">
      <c r="A9" s="47" t="s">
        <v>96</v>
      </c>
      <c r="B9" s="48">
        <v>439664</v>
      </c>
      <c r="C9" s="48">
        <v>510724</v>
      </c>
      <c r="D9" s="48">
        <v>5197407</v>
      </c>
      <c r="E9" s="48">
        <v>4328344</v>
      </c>
      <c r="F9" s="49">
        <v>-16.72</v>
      </c>
      <c r="G9" s="13"/>
      <c r="H9" s="13"/>
      <c r="I9" s="13"/>
    </row>
    <row r="10" spans="1:12" x14ac:dyDescent="0.25">
      <c r="A10" s="50" t="s">
        <v>97</v>
      </c>
      <c r="B10" s="51">
        <v>379019</v>
      </c>
      <c r="C10" s="51">
        <v>397869</v>
      </c>
      <c r="D10" s="51">
        <v>4681860</v>
      </c>
      <c r="E10" s="51">
        <v>3745041</v>
      </c>
      <c r="F10" s="52">
        <v>-20.010000000000002</v>
      </c>
      <c r="G10" s="13"/>
      <c r="H10" s="13"/>
      <c r="I10" s="13"/>
    </row>
    <row r="11" spans="1:12" x14ac:dyDescent="0.25">
      <c r="A11" s="47" t="s">
        <v>98</v>
      </c>
      <c r="B11" s="48">
        <v>8357898</v>
      </c>
      <c r="C11" s="48">
        <v>8566891</v>
      </c>
      <c r="D11" s="48">
        <v>96799733</v>
      </c>
      <c r="E11" s="48">
        <v>94758725</v>
      </c>
      <c r="F11" s="49">
        <v>-2.11</v>
      </c>
      <c r="G11" s="13"/>
      <c r="H11" s="13"/>
      <c r="I11" s="13"/>
    </row>
    <row r="12" spans="1:12" x14ac:dyDescent="0.25">
      <c r="A12" s="50" t="s">
        <v>99</v>
      </c>
      <c r="B12" s="51">
        <v>279146</v>
      </c>
      <c r="C12" s="51">
        <v>410636</v>
      </c>
      <c r="D12" s="51">
        <v>3851734</v>
      </c>
      <c r="E12" s="51">
        <v>3962761</v>
      </c>
      <c r="F12" s="52">
        <v>2.88</v>
      </c>
      <c r="G12" s="13"/>
      <c r="H12" s="13"/>
      <c r="I12" s="13"/>
    </row>
    <row r="13" spans="1:12" x14ac:dyDescent="0.25">
      <c r="A13" s="47" t="s">
        <v>100</v>
      </c>
      <c r="B13" s="48">
        <v>1143392</v>
      </c>
      <c r="C13" s="48">
        <v>943356</v>
      </c>
      <c r="D13" s="48">
        <v>15550928</v>
      </c>
      <c r="E13" s="48">
        <v>11323401</v>
      </c>
      <c r="F13" s="49">
        <v>-27.19</v>
      </c>
      <c r="G13" s="13"/>
      <c r="H13" s="13"/>
      <c r="I13" s="13"/>
    </row>
    <row r="14" spans="1:12" x14ac:dyDescent="0.25">
      <c r="A14" s="50" t="s">
        <v>101</v>
      </c>
      <c r="B14" s="51">
        <v>4983763</v>
      </c>
      <c r="C14" s="51">
        <v>5585942</v>
      </c>
      <c r="D14" s="51">
        <v>61055977</v>
      </c>
      <c r="E14" s="51">
        <v>52514091</v>
      </c>
      <c r="F14" s="52">
        <v>-13.99</v>
      </c>
      <c r="G14" s="13"/>
      <c r="H14" s="13"/>
      <c r="I14" s="13"/>
    </row>
    <row r="15" spans="1:12" x14ac:dyDescent="0.25">
      <c r="A15" s="47" t="s">
        <v>102</v>
      </c>
      <c r="B15" s="48">
        <v>2912943</v>
      </c>
      <c r="C15" s="48">
        <v>2382393</v>
      </c>
      <c r="D15" s="48">
        <v>32591577</v>
      </c>
      <c r="E15" s="48">
        <v>27914939</v>
      </c>
      <c r="F15" s="49">
        <v>-14.35</v>
      </c>
      <c r="G15" s="13"/>
      <c r="H15" s="13"/>
      <c r="I15" s="13"/>
    </row>
    <row r="16" spans="1:12" x14ac:dyDescent="0.25">
      <c r="A16" s="50" t="s">
        <v>103</v>
      </c>
      <c r="B16" s="51">
        <v>2343124</v>
      </c>
      <c r="C16" s="51">
        <v>2210687</v>
      </c>
      <c r="D16" s="51">
        <v>31067190</v>
      </c>
      <c r="E16" s="51">
        <v>29822418</v>
      </c>
      <c r="F16" s="52">
        <v>-4.01</v>
      </c>
      <c r="G16" s="13"/>
      <c r="H16" s="13"/>
      <c r="I16" s="13"/>
    </row>
    <row r="17" spans="1:9" x14ac:dyDescent="0.25">
      <c r="A17" s="47" t="s">
        <v>104</v>
      </c>
      <c r="B17" s="48">
        <v>1659250</v>
      </c>
      <c r="C17" s="48">
        <v>1287014</v>
      </c>
      <c r="D17" s="48">
        <v>19143960</v>
      </c>
      <c r="E17" s="48">
        <v>16990307</v>
      </c>
      <c r="F17" s="49">
        <v>-11.25</v>
      </c>
      <c r="G17" s="13"/>
      <c r="H17" s="13"/>
      <c r="I17" s="13"/>
    </row>
    <row r="18" spans="1:9" x14ac:dyDescent="0.25">
      <c r="A18" s="50" t="s">
        <v>105</v>
      </c>
      <c r="B18" s="51">
        <v>132036</v>
      </c>
      <c r="C18" s="51">
        <v>128458</v>
      </c>
      <c r="D18" s="51">
        <v>1594439</v>
      </c>
      <c r="E18" s="51">
        <v>1200339</v>
      </c>
      <c r="F18" s="52">
        <v>-24.72</v>
      </c>
      <c r="G18" s="13"/>
      <c r="H18" s="13"/>
      <c r="I18" s="13"/>
    </row>
    <row r="19" spans="1:9" x14ac:dyDescent="0.25">
      <c r="A19" s="47" t="s">
        <v>106</v>
      </c>
      <c r="B19" s="48">
        <v>580315</v>
      </c>
      <c r="C19" s="48">
        <v>868101</v>
      </c>
      <c r="D19" s="48">
        <v>10208958</v>
      </c>
      <c r="E19" s="48">
        <v>9329867</v>
      </c>
      <c r="F19" s="49">
        <v>-8.61</v>
      </c>
      <c r="G19" s="13"/>
      <c r="H19" s="13"/>
      <c r="I19" s="13"/>
    </row>
    <row r="20" spans="1:9" x14ac:dyDescent="0.25">
      <c r="A20" s="50" t="s">
        <v>107</v>
      </c>
      <c r="B20" s="51">
        <v>1360179</v>
      </c>
      <c r="C20" s="51">
        <v>1524761</v>
      </c>
      <c r="D20" s="51">
        <v>16349744</v>
      </c>
      <c r="E20" s="51">
        <v>14950340</v>
      </c>
      <c r="F20" s="52">
        <v>-8.56</v>
      </c>
      <c r="G20" s="13"/>
      <c r="H20" s="13"/>
      <c r="I20" s="13"/>
    </row>
    <row r="21" spans="1:9" x14ac:dyDescent="0.25">
      <c r="A21" s="47" t="s">
        <v>108</v>
      </c>
      <c r="B21" s="48">
        <v>2211927</v>
      </c>
      <c r="C21" s="48">
        <v>1658837</v>
      </c>
      <c r="D21" s="48">
        <v>31058965</v>
      </c>
      <c r="E21" s="48">
        <v>27294548</v>
      </c>
      <c r="F21" s="49">
        <v>-12.12</v>
      </c>
      <c r="G21" s="13"/>
      <c r="H21" s="13"/>
      <c r="I21" s="13"/>
    </row>
    <row r="22" spans="1:9" x14ac:dyDescent="0.25">
      <c r="A22" s="50" t="s">
        <v>109</v>
      </c>
      <c r="B22" s="51">
        <v>1883826</v>
      </c>
      <c r="C22" s="51">
        <v>2012651</v>
      </c>
      <c r="D22" s="51">
        <v>22093956</v>
      </c>
      <c r="E22" s="51">
        <v>21480201</v>
      </c>
      <c r="F22" s="52">
        <v>-2.78</v>
      </c>
      <c r="G22" s="13"/>
      <c r="H22" s="13"/>
      <c r="I22" s="13"/>
    </row>
    <row r="23" spans="1:9" x14ac:dyDescent="0.25">
      <c r="A23" s="47" t="s">
        <v>110</v>
      </c>
      <c r="B23" s="48">
        <v>216697</v>
      </c>
      <c r="C23" s="48">
        <v>317451</v>
      </c>
      <c r="D23" s="48">
        <v>3129886</v>
      </c>
      <c r="E23" s="48">
        <v>2518443</v>
      </c>
      <c r="F23" s="49">
        <v>-19.54</v>
      </c>
      <c r="G23" s="13"/>
      <c r="H23" s="13"/>
      <c r="I23" s="13"/>
    </row>
    <row r="24" spans="1:9" x14ac:dyDescent="0.25">
      <c r="A24" s="50" t="s">
        <v>111</v>
      </c>
      <c r="B24" s="51">
        <v>130263</v>
      </c>
      <c r="C24" s="51">
        <v>136350</v>
      </c>
      <c r="D24" s="51">
        <v>2178194</v>
      </c>
      <c r="E24" s="51">
        <v>1902133</v>
      </c>
      <c r="F24" s="52">
        <v>-12.67</v>
      </c>
      <c r="G24" s="13"/>
      <c r="H24" s="13"/>
      <c r="I24" s="13"/>
    </row>
    <row r="25" spans="1:9" x14ac:dyDescent="0.25">
      <c r="A25" s="47" t="s">
        <v>112</v>
      </c>
      <c r="B25" s="48">
        <v>69900</v>
      </c>
      <c r="C25" s="48">
        <v>47227</v>
      </c>
      <c r="D25" s="48">
        <v>793793</v>
      </c>
      <c r="E25" s="48">
        <v>562444</v>
      </c>
      <c r="F25" s="49">
        <v>-29.14</v>
      </c>
      <c r="G25" s="13"/>
      <c r="H25" s="13"/>
      <c r="I25" s="13"/>
    </row>
    <row r="26" spans="1:9" x14ac:dyDescent="0.25">
      <c r="A26" s="50" t="s">
        <v>113</v>
      </c>
      <c r="B26" s="51">
        <v>243103</v>
      </c>
      <c r="C26" s="51">
        <v>207308</v>
      </c>
      <c r="D26" s="51">
        <v>2496149</v>
      </c>
      <c r="E26" s="51">
        <v>2078348</v>
      </c>
      <c r="F26" s="52">
        <v>-16.739999999999998</v>
      </c>
      <c r="G26" s="13"/>
      <c r="H26" s="13"/>
      <c r="I26" s="13"/>
    </row>
    <row r="27" spans="1:9" x14ac:dyDescent="0.25">
      <c r="A27" s="47" t="s">
        <v>114</v>
      </c>
      <c r="B27" s="48">
        <v>265605</v>
      </c>
      <c r="C27" s="48">
        <v>340920</v>
      </c>
      <c r="D27" s="48">
        <v>2866563</v>
      </c>
      <c r="E27" s="48">
        <v>2671023</v>
      </c>
      <c r="F27" s="49">
        <v>-6.82</v>
      </c>
      <c r="G27" s="13"/>
      <c r="H27" s="13"/>
      <c r="I27" s="13"/>
    </row>
    <row r="28" spans="1:9" x14ac:dyDescent="0.25">
      <c r="A28" s="50" t="s">
        <v>115</v>
      </c>
      <c r="B28" s="51">
        <v>1098852</v>
      </c>
      <c r="C28" s="51">
        <v>845851</v>
      </c>
      <c r="D28" s="51">
        <v>11189503</v>
      </c>
      <c r="E28" s="51">
        <v>9719035</v>
      </c>
      <c r="F28" s="52">
        <v>-13.14</v>
      </c>
      <c r="G28" s="13"/>
      <c r="H28" s="13"/>
      <c r="I28" s="13"/>
    </row>
    <row r="29" spans="1:9" x14ac:dyDescent="0.25">
      <c r="A29" s="47" t="s">
        <v>116</v>
      </c>
      <c r="B29" s="48">
        <v>554427</v>
      </c>
      <c r="C29" s="48">
        <v>703057</v>
      </c>
      <c r="D29" s="48">
        <v>6050553</v>
      </c>
      <c r="E29" s="48">
        <v>5396753</v>
      </c>
      <c r="F29" s="49">
        <v>-10.81</v>
      </c>
      <c r="G29" s="13"/>
      <c r="H29" s="13"/>
      <c r="I29" s="13"/>
    </row>
    <row r="30" spans="1:9" x14ac:dyDescent="0.25">
      <c r="A30" s="50" t="s">
        <v>117</v>
      </c>
      <c r="B30" s="51">
        <v>325778</v>
      </c>
      <c r="C30" s="51">
        <v>451162</v>
      </c>
      <c r="D30" s="51">
        <v>3949081</v>
      </c>
      <c r="E30" s="51">
        <v>3888081</v>
      </c>
      <c r="F30" s="52">
        <v>-1.54</v>
      </c>
      <c r="G30" s="13"/>
      <c r="H30" s="13"/>
      <c r="I30" s="13"/>
    </row>
    <row r="31" spans="1:9" x14ac:dyDescent="0.25">
      <c r="A31" s="47" t="s">
        <v>118</v>
      </c>
      <c r="B31" s="48">
        <v>2678248</v>
      </c>
      <c r="C31" s="48">
        <v>2189220</v>
      </c>
      <c r="D31" s="48">
        <v>30352345</v>
      </c>
      <c r="E31" s="48">
        <v>23869187</v>
      </c>
      <c r="F31" s="49">
        <v>-21.36</v>
      </c>
      <c r="G31" s="13"/>
      <c r="H31" s="13"/>
      <c r="I31" s="13"/>
    </row>
    <row r="32" spans="1:9" x14ac:dyDescent="0.25">
      <c r="A32" s="50" t="s">
        <v>119</v>
      </c>
      <c r="B32" s="51">
        <v>6438502</v>
      </c>
      <c r="C32" s="51">
        <v>7408133</v>
      </c>
      <c r="D32" s="51">
        <v>74582419</v>
      </c>
      <c r="E32" s="51">
        <v>73115977</v>
      </c>
      <c r="F32" s="52">
        <v>-1.97</v>
      </c>
      <c r="G32" s="13"/>
      <c r="H32" s="13"/>
      <c r="I32" s="13"/>
    </row>
    <row r="33" spans="1:9" x14ac:dyDescent="0.25">
      <c r="A33" s="47" t="s">
        <v>120</v>
      </c>
      <c r="B33" s="48">
        <v>325848</v>
      </c>
      <c r="C33" s="48">
        <v>481427</v>
      </c>
      <c r="D33" s="48">
        <v>3812105</v>
      </c>
      <c r="E33" s="48">
        <v>3967431</v>
      </c>
      <c r="F33" s="49">
        <v>4.07</v>
      </c>
      <c r="G33" s="13"/>
      <c r="H33" s="13"/>
      <c r="I33" s="13"/>
    </row>
    <row r="34" spans="1:9" x14ac:dyDescent="0.25">
      <c r="A34" s="50" t="s">
        <v>121</v>
      </c>
      <c r="B34" s="51">
        <v>120675</v>
      </c>
      <c r="C34" s="51">
        <v>114839</v>
      </c>
      <c r="D34" s="51">
        <v>1206495</v>
      </c>
      <c r="E34" s="51">
        <v>1093496</v>
      </c>
      <c r="F34" s="52">
        <v>-9.3699999999999992</v>
      </c>
      <c r="G34" s="13"/>
      <c r="H34" s="13"/>
      <c r="I34" s="13"/>
    </row>
    <row r="35" spans="1:9" x14ac:dyDescent="0.25">
      <c r="A35" s="53" t="s">
        <v>122</v>
      </c>
      <c r="B35" s="54">
        <v>42723408</v>
      </c>
      <c r="C35" s="54">
        <v>42789252</v>
      </c>
      <c r="D35" s="54">
        <v>508875403</v>
      </c>
      <c r="E35" s="54">
        <v>462545167</v>
      </c>
      <c r="F35" s="55">
        <v>-9.1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91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AE8A8-F22F-4DCB-B955-49E9171DC558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127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843255</v>
      </c>
      <c r="C7" s="48">
        <v>627708</v>
      </c>
      <c r="D7" s="48">
        <v>8220543</v>
      </c>
      <c r="E7" s="48">
        <v>6503598</v>
      </c>
      <c r="F7" s="49">
        <v>-20.89</v>
      </c>
      <c r="G7" s="13"/>
      <c r="H7" s="13"/>
      <c r="I7" s="13"/>
    </row>
    <row r="8" spans="1:12" x14ac:dyDescent="0.25">
      <c r="A8" s="50" t="s">
        <v>95</v>
      </c>
      <c r="B8" s="51">
        <v>6600</v>
      </c>
      <c r="C8" s="51">
        <v>0</v>
      </c>
      <c r="D8" s="51">
        <v>29483</v>
      </c>
      <c r="E8" s="51">
        <v>29329</v>
      </c>
      <c r="F8" s="52">
        <v>-0.52</v>
      </c>
      <c r="G8" s="13"/>
      <c r="H8" s="13"/>
      <c r="I8" s="13"/>
    </row>
    <row r="9" spans="1:12" x14ac:dyDescent="0.25">
      <c r="A9" s="47" t="s">
        <v>96</v>
      </c>
      <c r="B9" s="48">
        <v>12212</v>
      </c>
      <c r="C9" s="48">
        <v>12395</v>
      </c>
      <c r="D9" s="48">
        <v>52703</v>
      </c>
      <c r="E9" s="48">
        <v>103965</v>
      </c>
      <c r="F9" s="49">
        <v>97.27</v>
      </c>
      <c r="G9" s="13"/>
      <c r="H9" s="13"/>
      <c r="I9" s="13"/>
    </row>
    <row r="10" spans="1:12" x14ac:dyDescent="0.25">
      <c r="A10" s="50" t="s">
        <v>97</v>
      </c>
      <c r="B10" s="51">
        <v>26901</v>
      </c>
      <c r="C10" s="51">
        <v>59320</v>
      </c>
      <c r="D10" s="51">
        <v>624642</v>
      </c>
      <c r="E10" s="51">
        <v>615995</v>
      </c>
      <c r="F10" s="52">
        <v>-1.38</v>
      </c>
      <c r="G10" s="13"/>
      <c r="H10" s="13"/>
      <c r="I10" s="13"/>
    </row>
    <row r="11" spans="1:12" x14ac:dyDescent="0.25">
      <c r="A11" s="47" t="s">
        <v>98</v>
      </c>
      <c r="B11" s="48">
        <v>2386221</v>
      </c>
      <c r="C11" s="48">
        <v>2014905</v>
      </c>
      <c r="D11" s="48">
        <v>28346502</v>
      </c>
      <c r="E11" s="48">
        <v>25743808</v>
      </c>
      <c r="F11" s="49">
        <v>-9.18</v>
      </c>
      <c r="G11" s="13"/>
      <c r="H11" s="13"/>
      <c r="I11" s="13"/>
    </row>
    <row r="12" spans="1:12" x14ac:dyDescent="0.25">
      <c r="A12" s="50" t="s">
        <v>99</v>
      </c>
      <c r="B12" s="51">
        <v>72122</v>
      </c>
      <c r="C12" s="51">
        <v>52119</v>
      </c>
      <c r="D12" s="51">
        <v>1241396</v>
      </c>
      <c r="E12" s="51">
        <v>1200497</v>
      </c>
      <c r="F12" s="52">
        <v>-3.29</v>
      </c>
      <c r="G12" s="13"/>
      <c r="H12" s="13"/>
      <c r="I12" s="13"/>
    </row>
    <row r="13" spans="1:12" x14ac:dyDescent="0.25">
      <c r="A13" s="47" t="s">
        <v>100</v>
      </c>
      <c r="B13" s="48">
        <v>80081</v>
      </c>
      <c r="C13" s="48">
        <v>41688</v>
      </c>
      <c r="D13" s="48">
        <v>1521619</v>
      </c>
      <c r="E13" s="48">
        <v>905770</v>
      </c>
      <c r="F13" s="49">
        <v>-40.47</v>
      </c>
      <c r="G13" s="13"/>
      <c r="H13" s="13"/>
      <c r="I13" s="13"/>
    </row>
    <row r="14" spans="1:12" x14ac:dyDescent="0.25">
      <c r="A14" s="50" t="s">
        <v>101</v>
      </c>
      <c r="B14" s="51">
        <v>1087454</v>
      </c>
      <c r="C14" s="51">
        <v>967128</v>
      </c>
      <c r="D14" s="51">
        <v>14923780</v>
      </c>
      <c r="E14" s="51">
        <v>11626285</v>
      </c>
      <c r="F14" s="52">
        <v>-22.1</v>
      </c>
      <c r="G14" s="13"/>
      <c r="H14" s="13"/>
      <c r="I14" s="13"/>
    </row>
    <row r="15" spans="1:12" x14ac:dyDescent="0.25">
      <c r="A15" s="47" t="s">
        <v>102</v>
      </c>
      <c r="B15" s="48">
        <v>1656580</v>
      </c>
      <c r="C15" s="48">
        <v>1809582</v>
      </c>
      <c r="D15" s="48">
        <v>18975394</v>
      </c>
      <c r="E15" s="48">
        <v>17119433</v>
      </c>
      <c r="F15" s="49">
        <v>-9.7799999999999994</v>
      </c>
      <c r="G15" s="13"/>
      <c r="H15" s="13"/>
      <c r="I15" s="13"/>
    </row>
    <row r="16" spans="1:12" x14ac:dyDescent="0.25">
      <c r="A16" s="50" t="s">
        <v>103</v>
      </c>
      <c r="B16" s="51">
        <v>1729902</v>
      </c>
      <c r="C16" s="51">
        <v>1573104</v>
      </c>
      <c r="D16" s="51">
        <v>23765751</v>
      </c>
      <c r="E16" s="51">
        <v>23011475</v>
      </c>
      <c r="F16" s="52">
        <v>-3.17</v>
      </c>
      <c r="G16" s="13"/>
      <c r="H16" s="13"/>
      <c r="I16" s="13"/>
    </row>
    <row r="17" spans="1:9" x14ac:dyDescent="0.25">
      <c r="A17" s="47" t="s">
        <v>104</v>
      </c>
      <c r="B17" s="48">
        <v>834027</v>
      </c>
      <c r="C17" s="48">
        <v>503954</v>
      </c>
      <c r="D17" s="48">
        <v>9739057</v>
      </c>
      <c r="E17" s="48">
        <v>8975035</v>
      </c>
      <c r="F17" s="49">
        <v>-7.84</v>
      </c>
      <c r="G17" s="13"/>
      <c r="H17" s="13"/>
      <c r="I17" s="13"/>
    </row>
    <row r="18" spans="1:9" x14ac:dyDescent="0.25">
      <c r="A18" s="50" t="s">
        <v>105</v>
      </c>
      <c r="B18" s="51">
        <v>70398</v>
      </c>
      <c r="C18" s="51">
        <v>79325</v>
      </c>
      <c r="D18" s="51">
        <v>787965</v>
      </c>
      <c r="E18" s="51">
        <v>667077</v>
      </c>
      <c r="F18" s="52">
        <v>-15.34</v>
      </c>
      <c r="G18" s="13"/>
      <c r="H18" s="13"/>
      <c r="I18" s="13"/>
    </row>
    <row r="19" spans="1:9" x14ac:dyDescent="0.25">
      <c r="A19" s="47" t="s">
        <v>106</v>
      </c>
      <c r="B19" s="48">
        <v>191005</v>
      </c>
      <c r="C19" s="48">
        <v>336087</v>
      </c>
      <c r="D19" s="48">
        <v>2014365</v>
      </c>
      <c r="E19" s="48">
        <v>2712533</v>
      </c>
      <c r="F19" s="49">
        <v>34.659999999999997</v>
      </c>
      <c r="G19" s="13"/>
      <c r="H19" s="13"/>
      <c r="I19" s="13"/>
    </row>
    <row r="20" spans="1:9" x14ac:dyDescent="0.25">
      <c r="A20" s="50" t="s">
        <v>107</v>
      </c>
      <c r="B20" s="51">
        <v>99175</v>
      </c>
      <c r="C20" s="51">
        <v>60086</v>
      </c>
      <c r="D20" s="51">
        <v>781337</v>
      </c>
      <c r="E20" s="51">
        <v>622726</v>
      </c>
      <c r="F20" s="52">
        <v>-20.3</v>
      </c>
      <c r="G20" s="13"/>
      <c r="H20" s="13"/>
      <c r="I20" s="13"/>
    </row>
    <row r="21" spans="1:9" x14ac:dyDescent="0.25">
      <c r="A21" s="47" t="s">
        <v>108</v>
      </c>
      <c r="B21" s="48">
        <v>1501473</v>
      </c>
      <c r="C21" s="48">
        <v>1213768</v>
      </c>
      <c r="D21" s="48">
        <v>24680285</v>
      </c>
      <c r="E21" s="48">
        <v>21710587</v>
      </c>
      <c r="F21" s="49">
        <v>-12.03</v>
      </c>
      <c r="G21" s="13"/>
      <c r="H21" s="13"/>
      <c r="I21" s="13"/>
    </row>
    <row r="22" spans="1:9" x14ac:dyDescent="0.25">
      <c r="A22" s="50" t="s">
        <v>109</v>
      </c>
      <c r="B22" s="51">
        <v>644752</v>
      </c>
      <c r="C22" s="51">
        <v>676792</v>
      </c>
      <c r="D22" s="51">
        <v>7284474</v>
      </c>
      <c r="E22" s="51">
        <v>7260651</v>
      </c>
      <c r="F22" s="52">
        <v>-0.33</v>
      </c>
      <c r="G22" s="13"/>
      <c r="H22" s="13"/>
      <c r="I22" s="13"/>
    </row>
    <row r="23" spans="1:9" x14ac:dyDescent="0.25">
      <c r="A23" s="47" t="s">
        <v>110</v>
      </c>
      <c r="B23" s="48">
        <v>9145</v>
      </c>
      <c r="C23" s="48">
        <v>4949</v>
      </c>
      <c r="D23" s="48">
        <v>76828</v>
      </c>
      <c r="E23" s="48">
        <v>201992</v>
      </c>
      <c r="F23" s="49">
        <v>162.91</v>
      </c>
      <c r="G23" s="13"/>
      <c r="H23" s="13"/>
      <c r="I23" s="13"/>
    </row>
    <row r="24" spans="1:9" x14ac:dyDescent="0.25">
      <c r="A24" s="50" t="s">
        <v>111</v>
      </c>
      <c r="B24" s="51">
        <v>4</v>
      </c>
      <c r="C24" s="51">
        <v>0</v>
      </c>
      <c r="D24" s="51">
        <v>8</v>
      </c>
      <c r="E24" s="51">
        <v>0</v>
      </c>
      <c r="F24" s="52">
        <v>-100</v>
      </c>
      <c r="G24" s="13"/>
      <c r="H24" s="13"/>
      <c r="I24" s="13"/>
    </row>
    <row r="25" spans="1:9" x14ac:dyDescent="0.25">
      <c r="A25" s="47" t="s">
        <v>112</v>
      </c>
      <c r="B25" s="48">
        <v>4128</v>
      </c>
      <c r="C25" s="48">
        <v>6478</v>
      </c>
      <c r="D25" s="48">
        <v>68398</v>
      </c>
      <c r="E25" s="48">
        <v>60419</v>
      </c>
      <c r="F25" s="49">
        <v>-11.67</v>
      </c>
      <c r="G25" s="13"/>
      <c r="H25" s="13"/>
      <c r="I25" s="13"/>
    </row>
    <row r="26" spans="1:9" x14ac:dyDescent="0.25">
      <c r="A26" s="50" t="s">
        <v>113</v>
      </c>
      <c r="B26" s="51">
        <v>120053</v>
      </c>
      <c r="C26" s="51">
        <v>116300</v>
      </c>
      <c r="D26" s="51">
        <v>1216012</v>
      </c>
      <c r="E26" s="51">
        <v>1310197</v>
      </c>
      <c r="F26" s="52">
        <v>7.75</v>
      </c>
      <c r="G26" s="13"/>
      <c r="H26" s="13"/>
      <c r="I26" s="13"/>
    </row>
    <row r="27" spans="1:9" x14ac:dyDescent="0.25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8"/>
      <c r="G27" s="13"/>
      <c r="H27" s="13"/>
      <c r="I27" s="13"/>
    </row>
    <row r="28" spans="1:9" x14ac:dyDescent="0.25">
      <c r="A28" s="50" t="s">
        <v>115</v>
      </c>
      <c r="B28" s="51">
        <v>431228</v>
      </c>
      <c r="C28" s="51">
        <v>261390</v>
      </c>
      <c r="D28" s="51">
        <v>4249453</v>
      </c>
      <c r="E28" s="51">
        <v>3225505</v>
      </c>
      <c r="F28" s="52">
        <v>-24.1</v>
      </c>
      <c r="G28" s="13"/>
      <c r="H28" s="13"/>
      <c r="I28" s="13"/>
    </row>
    <row r="29" spans="1:9" x14ac:dyDescent="0.25">
      <c r="A29" s="47" t="s">
        <v>116</v>
      </c>
      <c r="B29" s="48">
        <v>17393</v>
      </c>
      <c r="C29" s="48">
        <v>15106</v>
      </c>
      <c r="D29" s="48">
        <v>290180</v>
      </c>
      <c r="E29" s="48">
        <v>189747</v>
      </c>
      <c r="F29" s="49">
        <v>-34.61</v>
      </c>
      <c r="G29" s="13"/>
      <c r="H29" s="13"/>
      <c r="I29" s="13"/>
    </row>
    <row r="30" spans="1:9" x14ac:dyDescent="0.25">
      <c r="A30" s="50" t="s">
        <v>117</v>
      </c>
      <c r="B30" s="51">
        <v>29195</v>
      </c>
      <c r="C30" s="51">
        <v>21849</v>
      </c>
      <c r="D30" s="51">
        <v>260447</v>
      </c>
      <c r="E30" s="51">
        <v>317051</v>
      </c>
      <c r="F30" s="52">
        <v>21.73</v>
      </c>
      <c r="G30" s="13"/>
      <c r="H30" s="13"/>
      <c r="I30" s="13"/>
    </row>
    <row r="31" spans="1:9" x14ac:dyDescent="0.25">
      <c r="A31" s="47" t="s">
        <v>118</v>
      </c>
      <c r="B31" s="48">
        <v>1690460</v>
      </c>
      <c r="C31" s="48">
        <v>1397592</v>
      </c>
      <c r="D31" s="48">
        <v>19781251</v>
      </c>
      <c r="E31" s="48">
        <v>16494778</v>
      </c>
      <c r="F31" s="49">
        <v>-16.61</v>
      </c>
      <c r="G31" s="13"/>
      <c r="H31" s="13"/>
      <c r="I31" s="13"/>
    </row>
    <row r="32" spans="1:9" x14ac:dyDescent="0.25">
      <c r="A32" s="50" t="s">
        <v>119</v>
      </c>
      <c r="B32" s="51">
        <v>336220</v>
      </c>
      <c r="C32" s="51">
        <v>296602</v>
      </c>
      <c r="D32" s="51">
        <v>2861082</v>
      </c>
      <c r="E32" s="51">
        <v>2476749</v>
      </c>
      <c r="F32" s="52">
        <v>-13.43</v>
      </c>
      <c r="G32" s="13"/>
      <c r="H32" s="13"/>
      <c r="I32" s="13"/>
    </row>
    <row r="33" spans="1:9" x14ac:dyDescent="0.25">
      <c r="A33" s="47" t="s">
        <v>120</v>
      </c>
      <c r="B33" s="48">
        <v>0</v>
      </c>
      <c r="C33" s="48">
        <v>2898</v>
      </c>
      <c r="D33" s="48">
        <v>42978</v>
      </c>
      <c r="E33" s="48">
        <v>53462</v>
      </c>
      <c r="F33" s="49">
        <v>24.39</v>
      </c>
      <c r="G33" s="13"/>
      <c r="H33" s="13"/>
      <c r="I33" s="13"/>
    </row>
    <row r="34" spans="1:9" x14ac:dyDescent="0.25">
      <c r="A34" s="50" t="s">
        <v>121</v>
      </c>
      <c r="B34" s="51">
        <v>24251</v>
      </c>
      <c r="C34" s="51">
        <v>11258</v>
      </c>
      <c r="D34" s="51">
        <v>171419</v>
      </c>
      <c r="E34" s="51">
        <v>192466</v>
      </c>
      <c r="F34" s="52">
        <v>12.28</v>
      </c>
      <c r="G34" s="13"/>
      <c r="H34" s="13"/>
      <c r="I34" s="13"/>
    </row>
    <row r="35" spans="1:9" x14ac:dyDescent="0.25">
      <c r="A35" s="53" t="s">
        <v>122</v>
      </c>
      <c r="B35" s="54">
        <v>13904235</v>
      </c>
      <c r="C35" s="54">
        <v>12162383</v>
      </c>
      <c r="D35" s="54">
        <v>172007352</v>
      </c>
      <c r="E35" s="54">
        <v>153331130</v>
      </c>
      <c r="F35" s="55">
        <v>-10.86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91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A593F-DC3F-464D-A332-E990A6E8156F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128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459090</v>
      </c>
      <c r="C7" s="48">
        <v>184675</v>
      </c>
      <c r="D7" s="48">
        <v>3231362</v>
      </c>
      <c r="E7" s="48">
        <v>2443459</v>
      </c>
      <c r="F7" s="49">
        <v>-24.38</v>
      </c>
      <c r="G7" s="13"/>
      <c r="H7" s="13"/>
      <c r="I7" s="13"/>
    </row>
    <row r="8" spans="1:12" x14ac:dyDescent="0.25">
      <c r="A8" s="50" t="s">
        <v>95</v>
      </c>
      <c r="B8" s="51">
        <v>71302</v>
      </c>
      <c r="C8" s="51">
        <v>47201</v>
      </c>
      <c r="D8" s="51">
        <v>1299238</v>
      </c>
      <c r="E8" s="51">
        <v>1229301</v>
      </c>
      <c r="F8" s="52">
        <v>-5.38</v>
      </c>
      <c r="G8" s="13"/>
      <c r="H8" s="13"/>
      <c r="I8" s="13"/>
    </row>
    <row r="9" spans="1:12" x14ac:dyDescent="0.25">
      <c r="A9" s="47" t="s">
        <v>96</v>
      </c>
      <c r="B9" s="48">
        <v>312246</v>
      </c>
      <c r="C9" s="48">
        <v>393617</v>
      </c>
      <c r="D9" s="48">
        <v>4168452</v>
      </c>
      <c r="E9" s="48">
        <v>3134814</v>
      </c>
      <c r="F9" s="49">
        <v>-24.8</v>
      </c>
      <c r="G9" s="13"/>
      <c r="H9" s="13"/>
      <c r="I9" s="13"/>
    </row>
    <row r="10" spans="1:12" x14ac:dyDescent="0.25">
      <c r="A10" s="50" t="s">
        <v>97</v>
      </c>
      <c r="B10" s="51">
        <v>257669</v>
      </c>
      <c r="C10" s="51">
        <v>271824</v>
      </c>
      <c r="D10" s="51">
        <v>2603432</v>
      </c>
      <c r="E10" s="51">
        <v>2320340</v>
      </c>
      <c r="F10" s="52">
        <v>-10.87</v>
      </c>
      <c r="G10" s="13"/>
      <c r="H10" s="13"/>
      <c r="I10" s="13"/>
    </row>
    <row r="11" spans="1:12" x14ac:dyDescent="0.25">
      <c r="A11" s="47" t="s">
        <v>98</v>
      </c>
      <c r="B11" s="48">
        <v>31545</v>
      </c>
      <c r="C11" s="48">
        <v>34621</v>
      </c>
      <c r="D11" s="48">
        <v>834748</v>
      </c>
      <c r="E11" s="48">
        <v>411432</v>
      </c>
      <c r="F11" s="49">
        <v>-50.71</v>
      </c>
      <c r="G11" s="13"/>
      <c r="H11" s="13"/>
      <c r="I11" s="13"/>
    </row>
    <row r="12" spans="1:12" x14ac:dyDescent="0.25">
      <c r="A12" s="50" t="s">
        <v>99</v>
      </c>
      <c r="B12" s="51">
        <v>122696</v>
      </c>
      <c r="C12" s="51">
        <v>176502</v>
      </c>
      <c r="D12" s="51">
        <v>1557957</v>
      </c>
      <c r="E12" s="51">
        <v>1337836</v>
      </c>
      <c r="F12" s="52">
        <v>-14.13</v>
      </c>
      <c r="G12" s="13"/>
      <c r="H12" s="13"/>
      <c r="I12" s="13"/>
    </row>
    <row r="13" spans="1:12" x14ac:dyDescent="0.25">
      <c r="A13" s="47" t="s">
        <v>100</v>
      </c>
      <c r="B13" s="48">
        <v>76357</v>
      </c>
      <c r="C13" s="48">
        <v>43672</v>
      </c>
      <c r="D13" s="48">
        <v>1139257</v>
      </c>
      <c r="E13" s="48">
        <v>461829</v>
      </c>
      <c r="F13" s="49">
        <v>-59.46</v>
      </c>
      <c r="G13" s="13"/>
      <c r="H13" s="13"/>
      <c r="I13" s="13"/>
    </row>
    <row r="14" spans="1:12" x14ac:dyDescent="0.25">
      <c r="A14" s="50" t="s">
        <v>101</v>
      </c>
      <c r="B14" s="51">
        <v>398391</v>
      </c>
      <c r="C14" s="51">
        <v>388339</v>
      </c>
      <c r="D14" s="51">
        <v>3785018</v>
      </c>
      <c r="E14" s="51">
        <v>3628343</v>
      </c>
      <c r="F14" s="52">
        <v>-4.1399999999999997</v>
      </c>
      <c r="G14" s="13"/>
      <c r="H14" s="13"/>
      <c r="I14" s="13"/>
    </row>
    <row r="15" spans="1:12" x14ac:dyDescent="0.25">
      <c r="A15" s="47" t="s">
        <v>102</v>
      </c>
      <c r="B15" s="48">
        <v>386730</v>
      </c>
      <c r="C15" s="48">
        <v>350364</v>
      </c>
      <c r="D15" s="48">
        <v>4352815</v>
      </c>
      <c r="E15" s="48">
        <v>3512503</v>
      </c>
      <c r="F15" s="49">
        <v>-19.309999999999999</v>
      </c>
      <c r="G15" s="13"/>
      <c r="H15" s="13"/>
      <c r="I15" s="13"/>
    </row>
    <row r="16" spans="1:12" x14ac:dyDescent="0.25">
      <c r="A16" s="50" t="s">
        <v>103</v>
      </c>
      <c r="B16" s="51">
        <v>526570</v>
      </c>
      <c r="C16" s="51">
        <v>559534</v>
      </c>
      <c r="D16" s="51">
        <v>6128558</v>
      </c>
      <c r="E16" s="51">
        <v>5835264</v>
      </c>
      <c r="F16" s="52">
        <v>-4.79</v>
      </c>
      <c r="G16" s="13"/>
      <c r="H16" s="13"/>
      <c r="I16" s="13"/>
    </row>
    <row r="17" spans="1:9" x14ac:dyDescent="0.25">
      <c r="A17" s="47" t="s">
        <v>104</v>
      </c>
      <c r="B17" s="48">
        <v>583858</v>
      </c>
      <c r="C17" s="48">
        <v>613029</v>
      </c>
      <c r="D17" s="48">
        <v>6605697</v>
      </c>
      <c r="E17" s="48">
        <v>6204811</v>
      </c>
      <c r="F17" s="49">
        <v>-6.07</v>
      </c>
      <c r="G17" s="13"/>
      <c r="H17" s="13"/>
      <c r="I17" s="13"/>
    </row>
    <row r="18" spans="1:9" x14ac:dyDescent="0.25">
      <c r="A18" s="50" t="s">
        <v>105</v>
      </c>
      <c r="B18" s="51">
        <v>1400</v>
      </c>
      <c r="C18" s="51">
        <v>1400</v>
      </c>
      <c r="D18" s="51">
        <v>24624</v>
      </c>
      <c r="E18" s="51">
        <v>20697</v>
      </c>
      <c r="F18" s="52">
        <v>-15.95</v>
      </c>
      <c r="G18" s="13"/>
      <c r="H18" s="13"/>
      <c r="I18" s="13"/>
    </row>
    <row r="19" spans="1:9" x14ac:dyDescent="0.25">
      <c r="A19" s="47" t="s">
        <v>106</v>
      </c>
      <c r="B19" s="48">
        <v>322728</v>
      </c>
      <c r="C19" s="48">
        <v>456601</v>
      </c>
      <c r="D19" s="48">
        <v>7494579</v>
      </c>
      <c r="E19" s="48">
        <v>5946997</v>
      </c>
      <c r="F19" s="49">
        <v>-20.65</v>
      </c>
      <c r="G19" s="13"/>
      <c r="H19" s="13"/>
      <c r="I19" s="13"/>
    </row>
    <row r="20" spans="1:9" x14ac:dyDescent="0.25">
      <c r="A20" s="50" t="s">
        <v>107</v>
      </c>
      <c r="B20" s="51">
        <v>1125224</v>
      </c>
      <c r="C20" s="51">
        <v>1299318</v>
      </c>
      <c r="D20" s="51">
        <v>13761545</v>
      </c>
      <c r="E20" s="51">
        <v>12678249</v>
      </c>
      <c r="F20" s="52">
        <v>-7.87</v>
      </c>
      <c r="G20" s="13"/>
      <c r="H20" s="13"/>
      <c r="I20" s="13"/>
    </row>
    <row r="21" spans="1:9" x14ac:dyDescent="0.25">
      <c r="A21" s="47" t="s">
        <v>108</v>
      </c>
      <c r="B21" s="48">
        <v>605156</v>
      </c>
      <c r="C21" s="48">
        <v>347344</v>
      </c>
      <c r="D21" s="48">
        <v>5334925</v>
      </c>
      <c r="E21" s="48">
        <v>4389013</v>
      </c>
      <c r="F21" s="49">
        <v>-17.73</v>
      </c>
      <c r="G21" s="13"/>
      <c r="H21" s="13"/>
      <c r="I21" s="13"/>
    </row>
    <row r="22" spans="1:9" x14ac:dyDescent="0.25">
      <c r="A22" s="50" t="s">
        <v>109</v>
      </c>
      <c r="B22" s="51">
        <v>37244</v>
      </c>
      <c r="C22" s="51">
        <v>48523</v>
      </c>
      <c r="D22" s="51">
        <v>436286</v>
      </c>
      <c r="E22" s="51">
        <v>377926</v>
      </c>
      <c r="F22" s="52">
        <v>-13.38</v>
      </c>
      <c r="G22" s="13"/>
      <c r="H22" s="13"/>
      <c r="I22" s="13"/>
    </row>
    <row r="23" spans="1:9" x14ac:dyDescent="0.25">
      <c r="A23" s="47" t="s">
        <v>110</v>
      </c>
      <c r="B23" s="48">
        <v>61152</v>
      </c>
      <c r="C23" s="48">
        <v>202891</v>
      </c>
      <c r="D23" s="48">
        <v>1278449</v>
      </c>
      <c r="E23" s="48">
        <v>1358627</v>
      </c>
      <c r="F23" s="49">
        <v>6.27</v>
      </c>
      <c r="G23" s="13"/>
      <c r="H23" s="13"/>
      <c r="I23" s="13"/>
    </row>
    <row r="24" spans="1:9" x14ac:dyDescent="0.25">
      <c r="A24" s="50" t="s">
        <v>111</v>
      </c>
      <c r="B24" s="51">
        <v>20022</v>
      </c>
      <c r="C24" s="51">
        <v>30411</v>
      </c>
      <c r="D24" s="51">
        <v>762502</v>
      </c>
      <c r="E24" s="51">
        <v>804861</v>
      </c>
      <c r="F24" s="52">
        <v>5.56</v>
      </c>
      <c r="G24" s="13"/>
      <c r="H24" s="13"/>
      <c r="I24" s="13"/>
    </row>
    <row r="25" spans="1:9" x14ac:dyDescent="0.25">
      <c r="A25" s="47" t="s">
        <v>112</v>
      </c>
      <c r="B25" s="48">
        <v>0</v>
      </c>
      <c r="C25" s="48">
        <v>3315</v>
      </c>
      <c r="D25" s="48">
        <v>7100</v>
      </c>
      <c r="E25" s="48">
        <v>26188</v>
      </c>
      <c r="F25" s="49">
        <v>268.85000000000002</v>
      </c>
      <c r="G25" s="13"/>
      <c r="H25" s="13"/>
      <c r="I25" s="13"/>
    </row>
    <row r="26" spans="1:9" x14ac:dyDescent="0.25">
      <c r="A26" s="50" t="s">
        <v>113</v>
      </c>
      <c r="B26" s="51">
        <v>58424</v>
      </c>
      <c r="C26" s="51">
        <v>87806</v>
      </c>
      <c r="D26" s="51">
        <v>550723</v>
      </c>
      <c r="E26" s="51">
        <v>504262</v>
      </c>
      <c r="F26" s="52">
        <v>-8.44</v>
      </c>
      <c r="G26" s="13"/>
      <c r="H26" s="13"/>
      <c r="I26" s="13"/>
    </row>
    <row r="27" spans="1:9" x14ac:dyDescent="0.25">
      <c r="A27" s="47" t="s">
        <v>114</v>
      </c>
      <c r="B27" s="48">
        <v>67002</v>
      </c>
      <c r="C27" s="48">
        <v>80274</v>
      </c>
      <c r="D27" s="48">
        <v>899794</v>
      </c>
      <c r="E27" s="48">
        <v>902396</v>
      </c>
      <c r="F27" s="49">
        <v>0.28999999999999998</v>
      </c>
      <c r="G27" s="13"/>
      <c r="H27" s="13"/>
      <c r="I27" s="13"/>
    </row>
    <row r="28" spans="1:9" x14ac:dyDescent="0.25">
      <c r="A28" s="50" t="s">
        <v>115</v>
      </c>
      <c r="B28" s="51">
        <v>42067</v>
      </c>
      <c r="C28" s="51">
        <v>29982</v>
      </c>
      <c r="D28" s="51">
        <v>375674</v>
      </c>
      <c r="E28" s="51">
        <v>345176</v>
      </c>
      <c r="F28" s="52">
        <v>-8.1199999999999992</v>
      </c>
      <c r="G28" s="13"/>
      <c r="H28" s="13"/>
      <c r="I28" s="13"/>
    </row>
    <row r="29" spans="1:9" x14ac:dyDescent="0.25">
      <c r="A29" s="47" t="s">
        <v>116</v>
      </c>
      <c r="B29" s="48">
        <v>320385</v>
      </c>
      <c r="C29" s="48">
        <v>299238</v>
      </c>
      <c r="D29" s="48">
        <v>3386980</v>
      </c>
      <c r="E29" s="48">
        <v>2856865</v>
      </c>
      <c r="F29" s="49">
        <v>-15.65</v>
      </c>
      <c r="G29" s="13"/>
      <c r="H29" s="13"/>
      <c r="I29" s="13"/>
    </row>
    <row r="30" spans="1:9" x14ac:dyDescent="0.25">
      <c r="A30" s="50" t="s">
        <v>117</v>
      </c>
      <c r="B30" s="51">
        <v>159601</v>
      </c>
      <c r="C30" s="51">
        <v>251598</v>
      </c>
      <c r="D30" s="51">
        <v>2071514</v>
      </c>
      <c r="E30" s="51">
        <v>2068179</v>
      </c>
      <c r="F30" s="52">
        <v>-0.16</v>
      </c>
      <c r="G30" s="13"/>
      <c r="H30" s="13"/>
      <c r="I30" s="13"/>
    </row>
    <row r="31" spans="1:9" x14ac:dyDescent="0.25">
      <c r="A31" s="47" t="s">
        <v>118</v>
      </c>
      <c r="B31" s="48">
        <v>844466</v>
      </c>
      <c r="C31" s="48">
        <v>675801</v>
      </c>
      <c r="D31" s="48">
        <v>8938732</v>
      </c>
      <c r="E31" s="48">
        <v>5950763</v>
      </c>
      <c r="F31" s="49">
        <v>-33.43</v>
      </c>
      <c r="G31" s="13"/>
      <c r="H31" s="13"/>
      <c r="I31" s="13"/>
    </row>
    <row r="32" spans="1:9" x14ac:dyDescent="0.25">
      <c r="A32" s="50" t="s">
        <v>119</v>
      </c>
      <c r="B32" s="51">
        <v>171462</v>
      </c>
      <c r="C32" s="51">
        <v>175419</v>
      </c>
      <c r="D32" s="51">
        <v>2003074</v>
      </c>
      <c r="E32" s="51">
        <v>1531428</v>
      </c>
      <c r="F32" s="52">
        <v>-23.55</v>
      </c>
      <c r="G32" s="13"/>
      <c r="H32" s="13"/>
      <c r="I32" s="13"/>
    </row>
    <row r="33" spans="1:9" x14ac:dyDescent="0.25">
      <c r="A33" s="47" t="s">
        <v>120</v>
      </c>
      <c r="B33" s="48">
        <v>24471</v>
      </c>
      <c r="C33" s="48">
        <v>34450</v>
      </c>
      <c r="D33" s="48">
        <v>272628</v>
      </c>
      <c r="E33" s="48">
        <v>283786</v>
      </c>
      <c r="F33" s="49">
        <v>4.09</v>
      </c>
      <c r="G33" s="13"/>
      <c r="H33" s="13"/>
      <c r="I33" s="13"/>
    </row>
    <row r="34" spans="1:9" x14ac:dyDescent="0.25">
      <c r="A34" s="50" t="s">
        <v>121</v>
      </c>
      <c r="B34" s="51">
        <v>35922</v>
      </c>
      <c r="C34" s="51">
        <v>32643</v>
      </c>
      <c r="D34" s="51">
        <v>426977</v>
      </c>
      <c r="E34" s="51">
        <v>299647</v>
      </c>
      <c r="F34" s="52">
        <v>-29.82</v>
      </c>
      <c r="G34" s="13"/>
      <c r="H34" s="13"/>
      <c r="I34" s="13"/>
    </row>
    <row r="35" spans="1:9" x14ac:dyDescent="0.25">
      <c r="A35" s="53" t="s">
        <v>122</v>
      </c>
      <c r="B35" s="54">
        <v>7123180</v>
      </c>
      <c r="C35" s="54">
        <v>7120392</v>
      </c>
      <c r="D35" s="54">
        <v>83732640</v>
      </c>
      <c r="E35" s="54">
        <v>70864992</v>
      </c>
      <c r="F35" s="55">
        <v>-15.37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91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885F9-7B43-4672-96F3-DF70C8726AC4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129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70531</v>
      </c>
      <c r="C7" s="48">
        <v>75640</v>
      </c>
      <c r="D7" s="48">
        <v>934390</v>
      </c>
      <c r="E7" s="48">
        <v>778571</v>
      </c>
      <c r="F7" s="49">
        <v>-16.68</v>
      </c>
      <c r="G7" s="13"/>
      <c r="H7" s="13"/>
      <c r="I7" s="13"/>
    </row>
    <row r="8" spans="1:12" x14ac:dyDescent="0.25">
      <c r="A8" s="50" t="s">
        <v>95</v>
      </c>
      <c r="B8" s="51">
        <v>138250</v>
      </c>
      <c r="C8" s="51">
        <v>122763</v>
      </c>
      <c r="D8" s="51">
        <v>1306873</v>
      </c>
      <c r="E8" s="51">
        <v>1163236</v>
      </c>
      <c r="F8" s="52">
        <v>-10.99</v>
      </c>
      <c r="G8" s="13"/>
      <c r="H8" s="13"/>
      <c r="I8" s="13"/>
    </row>
    <row r="9" spans="1:12" x14ac:dyDescent="0.25">
      <c r="A9" s="47" t="s">
        <v>96</v>
      </c>
      <c r="B9" s="48">
        <v>115206</v>
      </c>
      <c r="C9" s="48">
        <v>104712</v>
      </c>
      <c r="D9" s="48">
        <v>976252</v>
      </c>
      <c r="E9" s="48">
        <v>1089565</v>
      </c>
      <c r="F9" s="49">
        <v>11.61</v>
      </c>
      <c r="G9" s="13"/>
      <c r="H9" s="13"/>
      <c r="I9" s="13"/>
    </row>
    <row r="10" spans="1:12" x14ac:dyDescent="0.25">
      <c r="A10" s="50" t="s">
        <v>97</v>
      </c>
      <c r="B10" s="51">
        <v>94449</v>
      </c>
      <c r="C10" s="51">
        <v>66725</v>
      </c>
      <c r="D10" s="51">
        <v>1453786</v>
      </c>
      <c r="E10" s="51">
        <v>808706</v>
      </c>
      <c r="F10" s="52">
        <v>-44.37</v>
      </c>
      <c r="G10" s="13"/>
      <c r="H10" s="13"/>
      <c r="I10" s="13"/>
    </row>
    <row r="11" spans="1:12" x14ac:dyDescent="0.25">
      <c r="A11" s="47" t="s">
        <v>98</v>
      </c>
      <c r="B11" s="48">
        <v>5940132</v>
      </c>
      <c r="C11" s="48">
        <v>6517365</v>
      </c>
      <c r="D11" s="48">
        <v>67618483</v>
      </c>
      <c r="E11" s="48">
        <v>68603485</v>
      </c>
      <c r="F11" s="49">
        <v>1.46</v>
      </c>
      <c r="G11" s="13"/>
      <c r="H11" s="13"/>
      <c r="I11" s="13"/>
    </row>
    <row r="12" spans="1:12" x14ac:dyDescent="0.25">
      <c r="A12" s="50" t="s">
        <v>99</v>
      </c>
      <c r="B12" s="51">
        <v>84328</v>
      </c>
      <c r="C12" s="51">
        <v>182015</v>
      </c>
      <c r="D12" s="51">
        <v>1052381</v>
      </c>
      <c r="E12" s="51">
        <v>1424428</v>
      </c>
      <c r="F12" s="52">
        <v>35.35</v>
      </c>
      <c r="G12" s="13"/>
      <c r="H12" s="13"/>
      <c r="I12" s="13"/>
    </row>
    <row r="13" spans="1:12" x14ac:dyDescent="0.25">
      <c r="A13" s="47" t="s">
        <v>100</v>
      </c>
      <c r="B13" s="48">
        <v>986954</v>
      </c>
      <c r="C13" s="48">
        <v>857996</v>
      </c>
      <c r="D13" s="48">
        <v>12890052</v>
      </c>
      <c r="E13" s="48">
        <v>9955802</v>
      </c>
      <c r="F13" s="49">
        <v>-22.76</v>
      </c>
      <c r="G13" s="13"/>
      <c r="H13" s="13"/>
      <c r="I13" s="13"/>
    </row>
    <row r="14" spans="1:12" x14ac:dyDescent="0.25">
      <c r="A14" s="50" t="s">
        <v>101</v>
      </c>
      <c r="B14" s="51">
        <v>3497918</v>
      </c>
      <c r="C14" s="51">
        <v>4230475</v>
      </c>
      <c r="D14" s="51">
        <v>42347179</v>
      </c>
      <c r="E14" s="51">
        <v>37259463</v>
      </c>
      <c r="F14" s="52">
        <v>-12.01</v>
      </c>
      <c r="G14" s="13"/>
      <c r="H14" s="13"/>
      <c r="I14" s="13"/>
    </row>
    <row r="15" spans="1:12" x14ac:dyDescent="0.25">
      <c r="A15" s="47" t="s">
        <v>102</v>
      </c>
      <c r="B15" s="48">
        <v>869633</v>
      </c>
      <c r="C15" s="48">
        <v>222447</v>
      </c>
      <c r="D15" s="48">
        <v>9263368</v>
      </c>
      <c r="E15" s="48">
        <v>7283003</v>
      </c>
      <c r="F15" s="49">
        <v>-21.38</v>
      </c>
      <c r="G15" s="13"/>
      <c r="H15" s="13"/>
      <c r="I15" s="13"/>
    </row>
    <row r="16" spans="1:12" x14ac:dyDescent="0.25">
      <c r="A16" s="50" t="s">
        <v>103</v>
      </c>
      <c r="B16" s="51">
        <v>86652</v>
      </c>
      <c r="C16" s="51">
        <v>78049</v>
      </c>
      <c r="D16" s="51">
        <v>1172881</v>
      </c>
      <c r="E16" s="51">
        <v>975679</v>
      </c>
      <c r="F16" s="52">
        <v>-16.809999999999999</v>
      </c>
      <c r="G16" s="13"/>
      <c r="H16" s="13"/>
      <c r="I16" s="13"/>
    </row>
    <row r="17" spans="1:9" x14ac:dyDescent="0.25">
      <c r="A17" s="47" t="s">
        <v>104</v>
      </c>
      <c r="B17" s="48">
        <v>241365</v>
      </c>
      <c r="C17" s="48">
        <v>170031</v>
      </c>
      <c r="D17" s="48">
        <v>2799206</v>
      </c>
      <c r="E17" s="48">
        <v>1810461</v>
      </c>
      <c r="F17" s="49">
        <v>-35.32</v>
      </c>
      <c r="G17" s="13"/>
      <c r="H17" s="13"/>
      <c r="I17" s="13"/>
    </row>
    <row r="18" spans="1:9" x14ac:dyDescent="0.25">
      <c r="A18" s="50" t="s">
        <v>105</v>
      </c>
      <c r="B18" s="51">
        <v>60238</v>
      </c>
      <c r="C18" s="51">
        <v>47733</v>
      </c>
      <c r="D18" s="51">
        <v>781850</v>
      </c>
      <c r="E18" s="51">
        <v>512565</v>
      </c>
      <c r="F18" s="52">
        <v>-34.44</v>
      </c>
      <c r="G18" s="13"/>
      <c r="H18" s="13"/>
      <c r="I18" s="13"/>
    </row>
    <row r="19" spans="1:9" x14ac:dyDescent="0.25">
      <c r="A19" s="47" t="s">
        <v>106</v>
      </c>
      <c r="B19" s="48">
        <v>66582</v>
      </c>
      <c r="C19" s="48">
        <v>75413</v>
      </c>
      <c r="D19" s="48">
        <v>700014</v>
      </c>
      <c r="E19" s="48">
        <v>670337</v>
      </c>
      <c r="F19" s="49">
        <v>-4.24</v>
      </c>
      <c r="G19" s="13"/>
      <c r="H19" s="13"/>
      <c r="I19" s="13"/>
    </row>
    <row r="20" spans="1:9" x14ac:dyDescent="0.25">
      <c r="A20" s="50" t="s">
        <v>107</v>
      </c>
      <c r="B20" s="51">
        <v>135780</v>
      </c>
      <c r="C20" s="51">
        <v>165357</v>
      </c>
      <c r="D20" s="51">
        <v>1806862</v>
      </c>
      <c r="E20" s="51">
        <v>1649365</v>
      </c>
      <c r="F20" s="52">
        <v>-8.7200000000000006</v>
      </c>
      <c r="G20" s="13"/>
      <c r="H20" s="13"/>
      <c r="I20" s="13"/>
    </row>
    <row r="21" spans="1:9" x14ac:dyDescent="0.25">
      <c r="A21" s="47" t="s">
        <v>108</v>
      </c>
      <c r="B21" s="48">
        <v>105298</v>
      </c>
      <c r="C21" s="48">
        <v>97725</v>
      </c>
      <c r="D21" s="48">
        <v>1043755</v>
      </c>
      <c r="E21" s="48">
        <v>1194948</v>
      </c>
      <c r="F21" s="49">
        <v>14.49</v>
      </c>
      <c r="G21" s="13"/>
      <c r="H21" s="13"/>
      <c r="I21" s="13"/>
    </row>
    <row r="22" spans="1:9" x14ac:dyDescent="0.25">
      <c r="A22" s="50" t="s">
        <v>109</v>
      </c>
      <c r="B22" s="51">
        <v>1201830</v>
      </c>
      <c r="C22" s="51">
        <v>1287336</v>
      </c>
      <c r="D22" s="51">
        <v>14373196</v>
      </c>
      <c r="E22" s="51">
        <v>13841624</v>
      </c>
      <c r="F22" s="52">
        <v>-3.7</v>
      </c>
      <c r="G22" s="13"/>
      <c r="H22" s="13"/>
      <c r="I22" s="13"/>
    </row>
    <row r="23" spans="1:9" x14ac:dyDescent="0.25">
      <c r="A23" s="47" t="s">
        <v>110</v>
      </c>
      <c r="B23" s="48">
        <v>146400</v>
      </c>
      <c r="C23" s="48">
        <v>109611</v>
      </c>
      <c r="D23" s="48">
        <v>1774609</v>
      </c>
      <c r="E23" s="48">
        <v>957824</v>
      </c>
      <c r="F23" s="49">
        <v>-46.03</v>
      </c>
      <c r="G23" s="13"/>
      <c r="H23" s="13"/>
      <c r="I23" s="13"/>
    </row>
    <row r="24" spans="1:9" x14ac:dyDescent="0.25">
      <c r="A24" s="50" t="s">
        <v>111</v>
      </c>
      <c r="B24" s="51">
        <v>110237</v>
      </c>
      <c r="C24" s="51">
        <v>105939</v>
      </c>
      <c r="D24" s="51">
        <v>1415684</v>
      </c>
      <c r="E24" s="51">
        <v>1097272</v>
      </c>
      <c r="F24" s="52">
        <v>-22.49</v>
      </c>
      <c r="G24" s="13"/>
      <c r="H24" s="13"/>
      <c r="I24" s="13"/>
    </row>
    <row r="25" spans="1:9" x14ac:dyDescent="0.25">
      <c r="A25" s="47" t="s">
        <v>112</v>
      </c>
      <c r="B25" s="48">
        <v>65772</v>
      </c>
      <c r="C25" s="48">
        <v>37434</v>
      </c>
      <c r="D25" s="48">
        <v>718295</v>
      </c>
      <c r="E25" s="48">
        <v>475837</v>
      </c>
      <c r="F25" s="49">
        <v>-33.75</v>
      </c>
      <c r="G25" s="13"/>
      <c r="H25" s="13"/>
      <c r="I25" s="13"/>
    </row>
    <row r="26" spans="1:9" x14ac:dyDescent="0.25">
      <c r="A26" s="50" t="s">
        <v>113</v>
      </c>
      <c r="B26" s="51">
        <v>64626</v>
      </c>
      <c r="C26" s="51">
        <v>3202</v>
      </c>
      <c r="D26" s="51">
        <v>729414</v>
      </c>
      <c r="E26" s="51">
        <v>263889</v>
      </c>
      <c r="F26" s="52">
        <v>-63.82</v>
      </c>
      <c r="G26" s="13"/>
      <c r="H26" s="13"/>
      <c r="I26" s="13"/>
    </row>
    <row r="27" spans="1:9" x14ac:dyDescent="0.25">
      <c r="A27" s="47" t="s">
        <v>114</v>
      </c>
      <c r="B27" s="48">
        <v>198603</v>
      </c>
      <c r="C27" s="48">
        <v>260646</v>
      </c>
      <c r="D27" s="48">
        <v>1966769</v>
      </c>
      <c r="E27" s="48">
        <v>1768627</v>
      </c>
      <c r="F27" s="49">
        <v>-10.07</v>
      </c>
      <c r="G27" s="13"/>
      <c r="H27" s="13"/>
      <c r="I27" s="13"/>
    </row>
    <row r="28" spans="1:9" x14ac:dyDescent="0.25">
      <c r="A28" s="50" t="s">
        <v>115</v>
      </c>
      <c r="B28" s="51">
        <v>625557</v>
      </c>
      <c r="C28" s="51">
        <v>554479</v>
      </c>
      <c r="D28" s="51">
        <v>6564376</v>
      </c>
      <c r="E28" s="51">
        <v>6148354</v>
      </c>
      <c r="F28" s="52">
        <v>-6.34</v>
      </c>
      <c r="G28" s="13"/>
      <c r="H28" s="13"/>
      <c r="I28" s="13"/>
    </row>
    <row r="29" spans="1:9" x14ac:dyDescent="0.25">
      <c r="A29" s="47" t="s">
        <v>116</v>
      </c>
      <c r="B29" s="48">
        <v>216649</v>
      </c>
      <c r="C29" s="48">
        <v>388713</v>
      </c>
      <c r="D29" s="48">
        <v>2373393</v>
      </c>
      <c r="E29" s="48">
        <v>2350141</v>
      </c>
      <c r="F29" s="49">
        <v>-0.98</v>
      </c>
      <c r="G29" s="13"/>
      <c r="H29" s="13"/>
      <c r="I29" s="13"/>
    </row>
    <row r="30" spans="1:9" x14ac:dyDescent="0.25">
      <c r="A30" s="50" t="s">
        <v>117</v>
      </c>
      <c r="B30" s="51">
        <v>136982</v>
      </c>
      <c r="C30" s="51">
        <v>177715</v>
      </c>
      <c r="D30" s="51">
        <v>1617120</v>
      </c>
      <c r="E30" s="51">
        <v>1502851</v>
      </c>
      <c r="F30" s="52">
        <v>-7.07</v>
      </c>
      <c r="G30" s="13"/>
      <c r="H30" s="13"/>
      <c r="I30" s="13"/>
    </row>
    <row r="31" spans="1:9" x14ac:dyDescent="0.25">
      <c r="A31" s="47" t="s">
        <v>118</v>
      </c>
      <c r="B31" s="48">
        <v>143322</v>
      </c>
      <c r="C31" s="48">
        <v>115827</v>
      </c>
      <c r="D31" s="48">
        <v>1632362</v>
      </c>
      <c r="E31" s="48">
        <v>1423646</v>
      </c>
      <c r="F31" s="49">
        <v>-12.79</v>
      </c>
      <c r="G31" s="13"/>
      <c r="H31" s="13"/>
      <c r="I31" s="13"/>
    </row>
    <row r="32" spans="1:9" x14ac:dyDescent="0.25">
      <c r="A32" s="50" t="s">
        <v>119</v>
      </c>
      <c r="B32" s="51">
        <v>5930820</v>
      </c>
      <c r="C32" s="51">
        <v>6936112</v>
      </c>
      <c r="D32" s="51">
        <v>69718263</v>
      </c>
      <c r="E32" s="51">
        <v>69107800</v>
      </c>
      <c r="F32" s="52">
        <v>-0.88</v>
      </c>
      <c r="G32" s="13"/>
      <c r="H32" s="13"/>
      <c r="I32" s="13"/>
    </row>
    <row r="33" spans="1:9" x14ac:dyDescent="0.25">
      <c r="A33" s="47" t="s">
        <v>120</v>
      </c>
      <c r="B33" s="48">
        <v>301377</v>
      </c>
      <c r="C33" s="48">
        <v>444079</v>
      </c>
      <c r="D33" s="48">
        <v>3496499</v>
      </c>
      <c r="E33" s="48">
        <v>3630183</v>
      </c>
      <c r="F33" s="49">
        <v>3.82</v>
      </c>
      <c r="G33" s="13"/>
      <c r="H33" s="13"/>
      <c r="I33" s="13"/>
    </row>
    <row r="34" spans="1:9" x14ac:dyDescent="0.25">
      <c r="A34" s="50" t="s">
        <v>121</v>
      </c>
      <c r="B34" s="51">
        <v>60502</v>
      </c>
      <c r="C34" s="51">
        <v>70938</v>
      </c>
      <c r="D34" s="51">
        <v>608099</v>
      </c>
      <c r="E34" s="51">
        <v>601383</v>
      </c>
      <c r="F34" s="52">
        <v>-1.1000000000000001</v>
      </c>
      <c r="G34" s="13"/>
      <c r="H34" s="13"/>
      <c r="I34" s="13"/>
    </row>
    <row r="35" spans="1:9" x14ac:dyDescent="0.25">
      <c r="A35" s="53" t="s">
        <v>122</v>
      </c>
      <c r="B35" s="54">
        <v>21695993</v>
      </c>
      <c r="C35" s="54">
        <v>23506477</v>
      </c>
      <c r="D35" s="54">
        <v>253135411</v>
      </c>
      <c r="E35" s="54">
        <v>238349045</v>
      </c>
      <c r="F35" s="55">
        <v>-5.84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91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9841A-1EB7-48AB-837E-12A1E0BCE6B8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130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0</v>
      </c>
      <c r="C7" s="48">
        <v>0</v>
      </c>
      <c r="D7" s="48">
        <v>35</v>
      </c>
      <c r="E7" s="48">
        <v>17</v>
      </c>
      <c r="F7" s="49">
        <v>-51.43</v>
      </c>
      <c r="G7" s="13"/>
      <c r="H7" s="13"/>
      <c r="I7" s="13"/>
    </row>
    <row r="8" spans="1:12" x14ac:dyDescent="0.25">
      <c r="A8" s="50" t="s">
        <v>95</v>
      </c>
      <c r="B8" s="51">
        <v>120231</v>
      </c>
      <c r="C8" s="51">
        <v>93070</v>
      </c>
      <c r="D8" s="51">
        <v>1143501</v>
      </c>
      <c r="E8" s="51">
        <v>989679</v>
      </c>
      <c r="F8" s="52">
        <v>-13.45</v>
      </c>
      <c r="G8" s="13"/>
      <c r="H8" s="13"/>
      <c r="I8" s="13"/>
    </row>
    <row r="9" spans="1:12" x14ac:dyDescent="0.25">
      <c r="A9" s="47" t="s">
        <v>96</v>
      </c>
      <c r="B9" s="48">
        <v>35747</v>
      </c>
      <c r="C9" s="48">
        <v>31599</v>
      </c>
      <c r="D9" s="48">
        <v>352531</v>
      </c>
      <c r="E9" s="48">
        <v>378168</v>
      </c>
      <c r="F9" s="49">
        <v>7.27</v>
      </c>
      <c r="G9" s="13"/>
      <c r="H9" s="13"/>
      <c r="I9" s="13"/>
    </row>
    <row r="10" spans="1:12" x14ac:dyDescent="0.25">
      <c r="A10" s="50" t="s">
        <v>97</v>
      </c>
      <c r="B10" s="51">
        <v>0</v>
      </c>
      <c r="C10" s="51">
        <v>0</v>
      </c>
      <c r="D10" s="51">
        <v>2</v>
      </c>
      <c r="E10" s="51">
        <v>0</v>
      </c>
      <c r="F10" s="52">
        <v>-100</v>
      </c>
      <c r="G10" s="13"/>
      <c r="H10" s="13"/>
      <c r="I10" s="13"/>
    </row>
    <row r="11" spans="1:12" x14ac:dyDescent="0.25">
      <c r="A11" s="47" t="s">
        <v>98</v>
      </c>
      <c r="B11" s="48">
        <v>5130854</v>
      </c>
      <c r="C11" s="48">
        <v>5628589</v>
      </c>
      <c r="D11" s="48">
        <v>59378489</v>
      </c>
      <c r="E11" s="48">
        <v>60207708</v>
      </c>
      <c r="F11" s="49">
        <v>1.4</v>
      </c>
      <c r="G11" s="13"/>
      <c r="H11" s="13"/>
      <c r="I11" s="13"/>
    </row>
    <row r="12" spans="1:12" x14ac:dyDescent="0.25">
      <c r="A12" s="50" t="s">
        <v>99</v>
      </c>
      <c r="B12" s="51">
        <v>28831</v>
      </c>
      <c r="C12" s="51">
        <v>115478</v>
      </c>
      <c r="D12" s="51">
        <v>338290</v>
      </c>
      <c r="E12" s="51">
        <v>759262</v>
      </c>
      <c r="F12" s="52">
        <v>124.44</v>
      </c>
      <c r="G12" s="13"/>
      <c r="H12" s="13"/>
      <c r="I12" s="13"/>
    </row>
    <row r="13" spans="1:12" x14ac:dyDescent="0.25">
      <c r="A13" s="47" t="s">
        <v>100</v>
      </c>
      <c r="B13" s="48">
        <v>31946</v>
      </c>
      <c r="C13" s="48">
        <v>26746</v>
      </c>
      <c r="D13" s="48">
        <v>431816</v>
      </c>
      <c r="E13" s="48">
        <v>319432</v>
      </c>
      <c r="F13" s="49">
        <v>-26.03</v>
      </c>
      <c r="G13" s="13"/>
      <c r="H13" s="13"/>
      <c r="I13" s="13"/>
    </row>
    <row r="14" spans="1:12" x14ac:dyDescent="0.25">
      <c r="A14" s="50" t="s">
        <v>101</v>
      </c>
      <c r="B14" s="51">
        <v>2584006</v>
      </c>
      <c r="C14" s="51">
        <v>3368951</v>
      </c>
      <c r="D14" s="51">
        <v>31619640</v>
      </c>
      <c r="E14" s="51">
        <v>28487136</v>
      </c>
      <c r="F14" s="52">
        <v>-9.91</v>
      </c>
      <c r="G14" s="13"/>
      <c r="H14" s="13"/>
      <c r="I14" s="13"/>
    </row>
    <row r="15" spans="1:12" x14ac:dyDescent="0.25">
      <c r="A15" s="47" t="s">
        <v>102</v>
      </c>
      <c r="B15" s="48">
        <v>552631</v>
      </c>
      <c r="C15" s="48">
        <v>134115</v>
      </c>
      <c r="D15" s="48">
        <v>6209098</v>
      </c>
      <c r="E15" s="48">
        <v>4845924</v>
      </c>
      <c r="F15" s="49">
        <v>-21.95</v>
      </c>
      <c r="G15" s="13"/>
      <c r="H15" s="13"/>
      <c r="I15" s="13"/>
    </row>
    <row r="16" spans="1:12" x14ac:dyDescent="0.25">
      <c r="A16" s="50" t="s">
        <v>103</v>
      </c>
      <c r="B16" s="51">
        <v>64272</v>
      </c>
      <c r="C16" s="51">
        <v>57646</v>
      </c>
      <c r="D16" s="51">
        <v>828734</v>
      </c>
      <c r="E16" s="51">
        <v>660579</v>
      </c>
      <c r="F16" s="52">
        <v>-20.29</v>
      </c>
      <c r="G16" s="13"/>
      <c r="H16" s="13"/>
      <c r="I16" s="13"/>
    </row>
    <row r="17" spans="1:9" x14ac:dyDescent="0.25">
      <c r="A17" s="47" t="s">
        <v>104</v>
      </c>
      <c r="B17" s="48">
        <v>215909</v>
      </c>
      <c r="C17" s="48">
        <v>160034</v>
      </c>
      <c r="D17" s="48">
        <v>2573852</v>
      </c>
      <c r="E17" s="48">
        <v>1696432</v>
      </c>
      <c r="F17" s="49">
        <v>-34.090000000000003</v>
      </c>
      <c r="G17" s="13"/>
      <c r="H17" s="13"/>
      <c r="I17" s="13"/>
    </row>
    <row r="18" spans="1:9" x14ac:dyDescent="0.25">
      <c r="A18" s="50" t="s">
        <v>105</v>
      </c>
      <c r="B18" s="51">
        <v>7905</v>
      </c>
      <c r="C18" s="51">
        <v>6613</v>
      </c>
      <c r="D18" s="51">
        <v>107587</v>
      </c>
      <c r="E18" s="51">
        <v>67267</v>
      </c>
      <c r="F18" s="52">
        <v>-37.479999999999997</v>
      </c>
      <c r="G18" s="13"/>
      <c r="H18" s="13"/>
      <c r="I18" s="13"/>
    </row>
    <row r="19" spans="1:9" x14ac:dyDescent="0.25">
      <c r="A19" s="47" t="s">
        <v>106</v>
      </c>
      <c r="B19" s="48">
        <v>10438</v>
      </c>
      <c r="C19" s="48">
        <v>16410</v>
      </c>
      <c r="D19" s="48">
        <v>89120</v>
      </c>
      <c r="E19" s="48">
        <v>117159</v>
      </c>
      <c r="F19" s="49">
        <v>31.46</v>
      </c>
      <c r="G19" s="13"/>
      <c r="H19" s="13"/>
      <c r="I19" s="13"/>
    </row>
    <row r="20" spans="1:9" x14ac:dyDescent="0.25">
      <c r="A20" s="50" t="s">
        <v>107</v>
      </c>
      <c r="B20" s="51">
        <v>82863</v>
      </c>
      <c r="C20" s="51">
        <v>125749</v>
      </c>
      <c r="D20" s="51">
        <v>926030</v>
      </c>
      <c r="E20" s="51">
        <v>935066</v>
      </c>
      <c r="F20" s="52">
        <v>0.98</v>
      </c>
      <c r="G20" s="13"/>
      <c r="H20" s="13"/>
      <c r="I20" s="13"/>
    </row>
    <row r="21" spans="1:9" x14ac:dyDescent="0.25">
      <c r="A21" s="47" t="s">
        <v>108</v>
      </c>
      <c r="B21" s="48">
        <v>55480</v>
      </c>
      <c r="C21" s="48">
        <v>55565</v>
      </c>
      <c r="D21" s="48">
        <v>541520</v>
      </c>
      <c r="E21" s="48">
        <v>583794</v>
      </c>
      <c r="F21" s="49">
        <v>7.81</v>
      </c>
      <c r="G21" s="13"/>
      <c r="H21" s="13"/>
      <c r="I21" s="13"/>
    </row>
    <row r="22" spans="1:9" x14ac:dyDescent="0.25">
      <c r="A22" s="50" t="s">
        <v>109</v>
      </c>
      <c r="B22" s="51">
        <v>812253</v>
      </c>
      <c r="C22" s="51">
        <v>973784</v>
      </c>
      <c r="D22" s="51">
        <v>10081342</v>
      </c>
      <c r="E22" s="51">
        <v>10399545</v>
      </c>
      <c r="F22" s="52">
        <v>3.16</v>
      </c>
      <c r="G22" s="13"/>
      <c r="H22" s="13"/>
      <c r="I22" s="13"/>
    </row>
    <row r="23" spans="1:9" x14ac:dyDescent="0.25">
      <c r="A23" s="47" t="s">
        <v>110</v>
      </c>
      <c r="B23" s="48">
        <v>105285</v>
      </c>
      <c r="C23" s="48">
        <v>73370</v>
      </c>
      <c r="D23" s="48">
        <v>1311372</v>
      </c>
      <c r="E23" s="48">
        <v>558666</v>
      </c>
      <c r="F23" s="49">
        <v>-57.4</v>
      </c>
      <c r="G23" s="13"/>
      <c r="H23" s="13"/>
      <c r="I23" s="13"/>
    </row>
    <row r="24" spans="1:9" x14ac:dyDescent="0.25">
      <c r="A24" s="50" t="s">
        <v>111</v>
      </c>
      <c r="B24" s="51">
        <v>70115</v>
      </c>
      <c r="C24" s="51">
        <v>44084</v>
      </c>
      <c r="D24" s="51">
        <v>794696</v>
      </c>
      <c r="E24" s="51">
        <v>496290</v>
      </c>
      <c r="F24" s="52">
        <v>-37.549999999999997</v>
      </c>
      <c r="G24" s="13"/>
      <c r="H24" s="13"/>
      <c r="I24" s="13"/>
    </row>
    <row r="25" spans="1:9" x14ac:dyDescent="0.25">
      <c r="A25" s="47" t="s">
        <v>112</v>
      </c>
      <c r="B25" s="48">
        <v>10127</v>
      </c>
      <c r="C25" s="48">
        <v>4664</v>
      </c>
      <c r="D25" s="48">
        <v>128285</v>
      </c>
      <c r="E25" s="48">
        <v>75240</v>
      </c>
      <c r="F25" s="49">
        <v>-41.35</v>
      </c>
      <c r="G25" s="13"/>
      <c r="H25" s="13"/>
      <c r="I25" s="13"/>
    </row>
    <row r="26" spans="1:9" x14ac:dyDescent="0.25">
      <c r="A26" s="50" t="s">
        <v>113</v>
      </c>
      <c r="B26" s="51">
        <v>181</v>
      </c>
      <c r="C26" s="51">
        <v>0</v>
      </c>
      <c r="D26" s="51">
        <v>4925</v>
      </c>
      <c r="E26" s="51">
        <v>573</v>
      </c>
      <c r="F26" s="52">
        <v>-88.37</v>
      </c>
      <c r="G26" s="13"/>
      <c r="H26" s="13"/>
      <c r="I26" s="13"/>
    </row>
    <row r="27" spans="1:9" x14ac:dyDescent="0.25">
      <c r="A27" s="47" t="s">
        <v>114</v>
      </c>
      <c r="B27" s="48">
        <v>0</v>
      </c>
      <c r="C27" s="48">
        <v>29266</v>
      </c>
      <c r="D27" s="48">
        <v>0</v>
      </c>
      <c r="E27" s="48">
        <v>29266</v>
      </c>
      <c r="F27" s="58"/>
      <c r="G27" s="13"/>
      <c r="H27" s="13"/>
      <c r="I27" s="13"/>
    </row>
    <row r="28" spans="1:9" x14ac:dyDescent="0.25">
      <c r="A28" s="50" t="s">
        <v>115</v>
      </c>
      <c r="B28" s="51">
        <v>291861</v>
      </c>
      <c r="C28" s="51">
        <v>267013</v>
      </c>
      <c r="D28" s="51">
        <v>2986716</v>
      </c>
      <c r="E28" s="51">
        <v>2939687</v>
      </c>
      <c r="F28" s="52">
        <v>-1.57</v>
      </c>
      <c r="G28" s="13"/>
      <c r="H28" s="13"/>
      <c r="I28" s="13"/>
    </row>
    <row r="29" spans="1:9" x14ac:dyDescent="0.25">
      <c r="A29" s="47" t="s">
        <v>116</v>
      </c>
      <c r="B29" s="48">
        <v>14127</v>
      </c>
      <c r="C29" s="48">
        <v>51206</v>
      </c>
      <c r="D29" s="48">
        <v>157149</v>
      </c>
      <c r="E29" s="48">
        <v>263551</v>
      </c>
      <c r="F29" s="49">
        <v>67.709999999999994</v>
      </c>
      <c r="G29" s="13"/>
      <c r="H29" s="13"/>
      <c r="I29" s="13"/>
    </row>
    <row r="30" spans="1:9" x14ac:dyDescent="0.25">
      <c r="A30" s="50" t="s">
        <v>117</v>
      </c>
      <c r="B30" s="51">
        <v>73399</v>
      </c>
      <c r="C30" s="51">
        <v>86413</v>
      </c>
      <c r="D30" s="51">
        <v>912472</v>
      </c>
      <c r="E30" s="51">
        <v>818595</v>
      </c>
      <c r="F30" s="52">
        <v>-10.29</v>
      </c>
      <c r="G30" s="13"/>
      <c r="H30" s="13"/>
      <c r="I30" s="13"/>
    </row>
    <row r="31" spans="1:9" x14ac:dyDescent="0.25">
      <c r="A31" s="47" t="s">
        <v>118</v>
      </c>
      <c r="B31" s="48">
        <v>36316</v>
      </c>
      <c r="C31" s="48">
        <v>36852</v>
      </c>
      <c r="D31" s="48">
        <v>423927</v>
      </c>
      <c r="E31" s="48">
        <v>373679</v>
      </c>
      <c r="F31" s="49">
        <v>-11.85</v>
      </c>
      <c r="G31" s="13"/>
      <c r="H31" s="13"/>
      <c r="I31" s="13"/>
    </row>
    <row r="32" spans="1:9" x14ac:dyDescent="0.25">
      <c r="A32" s="50" t="s">
        <v>119</v>
      </c>
      <c r="B32" s="51">
        <v>4599113</v>
      </c>
      <c r="C32" s="51">
        <v>5782977</v>
      </c>
      <c r="D32" s="51">
        <v>56261611</v>
      </c>
      <c r="E32" s="51">
        <v>57571026</v>
      </c>
      <c r="F32" s="52">
        <v>2.33</v>
      </c>
      <c r="G32" s="13"/>
      <c r="H32" s="13"/>
      <c r="I32" s="13"/>
    </row>
    <row r="33" spans="1:9" x14ac:dyDescent="0.25">
      <c r="A33" s="47" t="s">
        <v>120</v>
      </c>
      <c r="B33" s="48">
        <v>216290</v>
      </c>
      <c r="C33" s="48">
        <v>315510</v>
      </c>
      <c r="D33" s="48">
        <v>2449212</v>
      </c>
      <c r="E33" s="48">
        <v>2545663</v>
      </c>
      <c r="F33" s="49">
        <v>3.94</v>
      </c>
      <c r="G33" s="13"/>
      <c r="H33" s="13"/>
      <c r="I33" s="13"/>
    </row>
    <row r="34" spans="1:9" x14ac:dyDescent="0.25">
      <c r="A34" s="50" t="s">
        <v>121</v>
      </c>
      <c r="B34" s="51">
        <v>37170</v>
      </c>
      <c r="C34" s="51">
        <v>28290</v>
      </c>
      <c r="D34" s="51">
        <v>313968</v>
      </c>
      <c r="E34" s="51">
        <v>285448</v>
      </c>
      <c r="F34" s="52">
        <v>-9.08</v>
      </c>
      <c r="G34" s="13"/>
      <c r="H34" s="13"/>
      <c r="I34" s="13"/>
    </row>
    <row r="35" spans="1:9" x14ac:dyDescent="0.25">
      <c r="A35" s="53" t="s">
        <v>122</v>
      </c>
      <c r="B35" s="54">
        <v>15187350</v>
      </c>
      <c r="C35" s="54">
        <v>17513994</v>
      </c>
      <c r="D35" s="54">
        <v>180365920</v>
      </c>
      <c r="E35" s="54">
        <v>176404852</v>
      </c>
      <c r="F35" s="55">
        <v>-2.2000000000000002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91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AB91E-1997-40A2-B4EE-7B9A23AD004A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131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1804</v>
      </c>
      <c r="C7" s="48">
        <v>1937</v>
      </c>
      <c r="D7" s="48">
        <v>34144</v>
      </c>
      <c r="E7" s="48">
        <v>31569</v>
      </c>
      <c r="F7" s="49">
        <v>-7.54</v>
      </c>
      <c r="G7" s="13"/>
      <c r="H7" s="13"/>
      <c r="I7" s="13"/>
    </row>
    <row r="8" spans="1:12" x14ac:dyDescent="0.25">
      <c r="A8" s="50" t="s">
        <v>95</v>
      </c>
      <c r="B8" s="51">
        <v>98</v>
      </c>
      <c r="C8" s="51">
        <v>395</v>
      </c>
      <c r="D8" s="51">
        <v>861</v>
      </c>
      <c r="E8" s="51">
        <v>1245</v>
      </c>
      <c r="F8" s="52">
        <v>44.56</v>
      </c>
      <c r="G8" s="13"/>
      <c r="H8" s="13"/>
      <c r="I8" s="13"/>
    </row>
    <row r="9" spans="1:12" x14ac:dyDescent="0.25">
      <c r="A9" s="47" t="s">
        <v>96</v>
      </c>
      <c r="B9" s="48">
        <v>234</v>
      </c>
      <c r="C9" s="48">
        <v>264</v>
      </c>
      <c r="D9" s="48">
        <v>3880</v>
      </c>
      <c r="E9" s="48">
        <v>3775</v>
      </c>
      <c r="F9" s="49">
        <v>-2.72</v>
      </c>
      <c r="G9" s="13"/>
      <c r="H9" s="13"/>
      <c r="I9" s="13"/>
    </row>
    <row r="10" spans="1:12" x14ac:dyDescent="0.25">
      <c r="A10" s="50" t="s">
        <v>97</v>
      </c>
      <c r="B10" s="51">
        <v>498</v>
      </c>
      <c r="C10" s="51">
        <v>614</v>
      </c>
      <c r="D10" s="51">
        <v>12002</v>
      </c>
      <c r="E10" s="51">
        <v>17310</v>
      </c>
      <c r="F10" s="52">
        <v>44.22</v>
      </c>
      <c r="G10" s="13"/>
      <c r="H10" s="13"/>
      <c r="I10" s="13"/>
    </row>
    <row r="11" spans="1:12" x14ac:dyDescent="0.25">
      <c r="A11" s="47" t="s">
        <v>98</v>
      </c>
      <c r="B11" s="48">
        <v>114</v>
      </c>
      <c r="C11" s="48">
        <v>99</v>
      </c>
      <c r="D11" s="48">
        <v>861</v>
      </c>
      <c r="E11" s="48">
        <v>815</v>
      </c>
      <c r="F11" s="49">
        <v>-5.29</v>
      </c>
      <c r="G11" s="13"/>
      <c r="H11" s="13"/>
      <c r="I11" s="13"/>
    </row>
    <row r="12" spans="1:12" x14ac:dyDescent="0.25">
      <c r="A12" s="50" t="s">
        <v>99</v>
      </c>
      <c r="B12" s="51">
        <v>2898</v>
      </c>
      <c r="C12" s="51">
        <v>1079</v>
      </c>
      <c r="D12" s="51">
        <v>16539</v>
      </c>
      <c r="E12" s="51">
        <v>14632</v>
      </c>
      <c r="F12" s="52">
        <v>-11.53</v>
      </c>
      <c r="G12" s="13"/>
      <c r="H12" s="13"/>
      <c r="I12" s="13"/>
    </row>
    <row r="13" spans="1:12" x14ac:dyDescent="0.25">
      <c r="A13" s="47" t="s">
        <v>100</v>
      </c>
      <c r="B13" s="48">
        <v>134</v>
      </c>
      <c r="C13" s="48">
        <v>14</v>
      </c>
      <c r="D13" s="48">
        <v>2476</v>
      </c>
      <c r="E13" s="48">
        <v>2166</v>
      </c>
      <c r="F13" s="49">
        <v>-12.51</v>
      </c>
      <c r="G13" s="13"/>
      <c r="H13" s="13"/>
      <c r="I13" s="13"/>
    </row>
    <row r="14" spans="1:12" x14ac:dyDescent="0.25">
      <c r="A14" s="50" t="s">
        <v>101</v>
      </c>
      <c r="B14" s="51">
        <v>227</v>
      </c>
      <c r="C14" s="51">
        <v>97</v>
      </c>
      <c r="D14" s="51">
        <v>3524</v>
      </c>
      <c r="E14" s="51">
        <v>2136</v>
      </c>
      <c r="F14" s="52">
        <v>-39.39</v>
      </c>
      <c r="G14" s="13"/>
      <c r="H14" s="13"/>
      <c r="I14" s="13"/>
    </row>
    <row r="15" spans="1:12" x14ac:dyDescent="0.25">
      <c r="A15" s="47" t="s">
        <v>102</v>
      </c>
      <c r="B15" s="48">
        <v>0</v>
      </c>
      <c r="C15" s="48">
        <v>0</v>
      </c>
      <c r="D15" s="48">
        <v>0</v>
      </c>
      <c r="E15" s="48">
        <v>0</v>
      </c>
      <c r="F15" s="58"/>
      <c r="G15" s="13"/>
      <c r="H15" s="13"/>
      <c r="I15" s="13"/>
    </row>
    <row r="16" spans="1:12" x14ac:dyDescent="0.25">
      <c r="A16" s="50" t="s">
        <v>103</v>
      </c>
      <c r="B16" s="51">
        <v>41</v>
      </c>
      <c r="C16" s="51">
        <v>38</v>
      </c>
      <c r="D16" s="51">
        <v>568</v>
      </c>
      <c r="E16" s="51">
        <v>308</v>
      </c>
      <c r="F16" s="52">
        <v>-45.72</v>
      </c>
      <c r="G16" s="13"/>
      <c r="H16" s="13"/>
      <c r="I16" s="13"/>
    </row>
    <row r="17" spans="1:9" x14ac:dyDescent="0.25">
      <c r="A17" s="47" t="s">
        <v>104</v>
      </c>
      <c r="B17" s="48">
        <v>269</v>
      </c>
      <c r="C17" s="48">
        <v>280</v>
      </c>
      <c r="D17" s="48">
        <v>3522</v>
      </c>
      <c r="E17" s="48">
        <v>3202</v>
      </c>
      <c r="F17" s="49">
        <v>-9.08</v>
      </c>
      <c r="G17" s="13"/>
      <c r="H17" s="13"/>
      <c r="I17" s="13"/>
    </row>
    <row r="18" spans="1:9" x14ac:dyDescent="0.25">
      <c r="A18" s="50" t="s">
        <v>105</v>
      </c>
      <c r="B18" s="51">
        <v>0</v>
      </c>
      <c r="C18" s="51">
        <v>0</v>
      </c>
      <c r="D18" s="51">
        <v>11</v>
      </c>
      <c r="E18" s="51">
        <v>17</v>
      </c>
      <c r="F18" s="52">
        <v>53.24</v>
      </c>
      <c r="G18" s="13"/>
      <c r="H18" s="13"/>
      <c r="I18" s="13"/>
    </row>
    <row r="19" spans="1:9" x14ac:dyDescent="0.25">
      <c r="A19" s="47" t="s">
        <v>106</v>
      </c>
      <c r="B19" s="48">
        <v>8</v>
      </c>
      <c r="C19" s="48">
        <v>33</v>
      </c>
      <c r="D19" s="48">
        <v>139</v>
      </c>
      <c r="E19" s="48">
        <v>166</v>
      </c>
      <c r="F19" s="49">
        <v>19.579999999999998</v>
      </c>
      <c r="G19" s="13"/>
      <c r="H19" s="13"/>
      <c r="I19" s="13"/>
    </row>
    <row r="20" spans="1:9" x14ac:dyDescent="0.25">
      <c r="A20" s="50" t="s">
        <v>107</v>
      </c>
      <c r="B20" s="51">
        <v>162</v>
      </c>
      <c r="C20" s="51">
        <v>244</v>
      </c>
      <c r="D20" s="51">
        <v>4782</v>
      </c>
      <c r="E20" s="51">
        <v>8788</v>
      </c>
      <c r="F20" s="52">
        <v>83.77</v>
      </c>
      <c r="G20" s="13"/>
      <c r="H20" s="13"/>
      <c r="I20" s="13"/>
    </row>
    <row r="21" spans="1:9" x14ac:dyDescent="0.25">
      <c r="A21" s="47" t="s">
        <v>108</v>
      </c>
      <c r="B21" s="48">
        <v>19</v>
      </c>
      <c r="C21" s="48">
        <v>22</v>
      </c>
      <c r="D21" s="48">
        <v>194</v>
      </c>
      <c r="E21" s="48">
        <v>144</v>
      </c>
      <c r="F21" s="49">
        <v>-25.61</v>
      </c>
      <c r="G21" s="13"/>
      <c r="H21" s="13"/>
      <c r="I21" s="13"/>
    </row>
    <row r="22" spans="1:9" x14ac:dyDescent="0.25">
      <c r="A22" s="50" t="s">
        <v>109</v>
      </c>
      <c r="B22" s="51">
        <v>30</v>
      </c>
      <c r="C22" s="51">
        <v>44</v>
      </c>
      <c r="D22" s="51">
        <v>1366</v>
      </c>
      <c r="E22" s="51">
        <v>1243</v>
      </c>
      <c r="F22" s="52">
        <v>-9.01</v>
      </c>
      <c r="G22" s="13"/>
      <c r="H22" s="13"/>
      <c r="I22" s="13"/>
    </row>
    <row r="23" spans="1:9" x14ac:dyDescent="0.25">
      <c r="A23" s="47" t="s">
        <v>110</v>
      </c>
      <c r="B23" s="48">
        <v>63</v>
      </c>
      <c r="C23" s="48">
        <v>117</v>
      </c>
      <c r="D23" s="48">
        <v>606</v>
      </c>
      <c r="E23" s="48">
        <v>398</v>
      </c>
      <c r="F23" s="49">
        <v>-34.43</v>
      </c>
      <c r="G23" s="13"/>
      <c r="H23" s="13"/>
      <c r="I23" s="13"/>
    </row>
    <row r="24" spans="1:9" x14ac:dyDescent="0.25">
      <c r="A24" s="50" t="s">
        <v>111</v>
      </c>
      <c r="B24" s="51">
        <v>167</v>
      </c>
      <c r="C24" s="51">
        <v>217</v>
      </c>
      <c r="D24" s="51">
        <v>1599</v>
      </c>
      <c r="E24" s="51">
        <v>1695</v>
      </c>
      <c r="F24" s="52">
        <v>6.04</v>
      </c>
      <c r="G24" s="13"/>
      <c r="H24" s="13"/>
      <c r="I24" s="13"/>
    </row>
    <row r="25" spans="1:9" x14ac:dyDescent="0.25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8"/>
      <c r="G25" s="13"/>
      <c r="H25" s="13"/>
      <c r="I25" s="13"/>
    </row>
    <row r="26" spans="1:9" x14ac:dyDescent="0.25">
      <c r="A26" s="50" t="s">
        <v>113</v>
      </c>
      <c r="B26" s="51">
        <v>38</v>
      </c>
      <c r="C26" s="51">
        <v>81</v>
      </c>
      <c r="D26" s="51">
        <v>909</v>
      </c>
      <c r="E26" s="51">
        <v>1031</v>
      </c>
      <c r="F26" s="52">
        <v>13.44</v>
      </c>
      <c r="G26" s="13"/>
      <c r="H26" s="13"/>
      <c r="I26" s="13"/>
    </row>
    <row r="27" spans="1:9" x14ac:dyDescent="0.25">
      <c r="A27" s="47" t="s">
        <v>114</v>
      </c>
      <c r="B27" s="48">
        <v>1360</v>
      </c>
      <c r="C27" s="48">
        <v>2043</v>
      </c>
      <c r="D27" s="48">
        <v>20549</v>
      </c>
      <c r="E27" s="48">
        <v>18916</v>
      </c>
      <c r="F27" s="49">
        <v>-7.95</v>
      </c>
      <c r="G27" s="13"/>
      <c r="H27" s="13"/>
      <c r="I27" s="13"/>
    </row>
    <row r="28" spans="1:9" x14ac:dyDescent="0.25">
      <c r="A28" s="50" t="s">
        <v>115</v>
      </c>
      <c r="B28" s="51">
        <v>166</v>
      </c>
      <c r="C28" s="51">
        <v>111</v>
      </c>
      <c r="D28" s="51">
        <v>4975</v>
      </c>
      <c r="E28" s="51">
        <v>4421</v>
      </c>
      <c r="F28" s="52">
        <v>-11.12</v>
      </c>
      <c r="G28" s="13"/>
      <c r="H28" s="13"/>
      <c r="I28" s="13"/>
    </row>
    <row r="29" spans="1:9" x14ac:dyDescent="0.25">
      <c r="A29" s="47" t="s">
        <v>116</v>
      </c>
      <c r="B29" s="48">
        <v>176</v>
      </c>
      <c r="C29" s="48">
        <v>156</v>
      </c>
      <c r="D29" s="48">
        <v>3325</v>
      </c>
      <c r="E29" s="48">
        <v>4273</v>
      </c>
      <c r="F29" s="49">
        <v>28.52</v>
      </c>
      <c r="G29" s="13"/>
      <c r="H29" s="13"/>
      <c r="I29" s="13"/>
    </row>
    <row r="30" spans="1:9" x14ac:dyDescent="0.25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9"/>
      <c r="G30" s="13"/>
      <c r="H30" s="13"/>
      <c r="I30" s="13"/>
    </row>
    <row r="31" spans="1:9" x14ac:dyDescent="0.25">
      <c r="A31" s="47" t="s">
        <v>118</v>
      </c>
      <c r="B31" s="48">
        <v>231</v>
      </c>
      <c r="C31" s="48">
        <v>155</v>
      </c>
      <c r="D31" s="48">
        <v>2740</v>
      </c>
      <c r="E31" s="48">
        <v>1618</v>
      </c>
      <c r="F31" s="49">
        <v>-40.93</v>
      </c>
      <c r="G31" s="13"/>
      <c r="H31" s="13"/>
      <c r="I31" s="13"/>
    </row>
    <row r="32" spans="1:9" x14ac:dyDescent="0.25">
      <c r="A32" s="50" t="s">
        <v>119</v>
      </c>
      <c r="B32" s="51">
        <v>68</v>
      </c>
      <c r="C32" s="51">
        <v>114</v>
      </c>
      <c r="D32" s="51">
        <v>1454</v>
      </c>
      <c r="E32" s="51">
        <v>1469</v>
      </c>
      <c r="F32" s="52">
        <v>1.01</v>
      </c>
      <c r="G32" s="13"/>
      <c r="H32" s="13"/>
      <c r="I32" s="13"/>
    </row>
    <row r="33" spans="1:9" x14ac:dyDescent="0.25">
      <c r="A33" s="47" t="s">
        <v>120</v>
      </c>
      <c r="B33" s="48">
        <v>8053</v>
      </c>
      <c r="C33" s="48">
        <v>3421</v>
      </c>
      <c r="D33" s="48">
        <v>68864</v>
      </c>
      <c r="E33" s="48">
        <v>34026</v>
      </c>
      <c r="F33" s="49">
        <v>-50.59</v>
      </c>
      <c r="G33" s="13"/>
      <c r="H33" s="13"/>
      <c r="I33" s="13"/>
    </row>
    <row r="34" spans="1:9" x14ac:dyDescent="0.25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9"/>
      <c r="G34" s="13"/>
      <c r="H34" s="13"/>
      <c r="I34" s="13"/>
    </row>
    <row r="35" spans="1:9" x14ac:dyDescent="0.25">
      <c r="A35" s="53" t="s">
        <v>122</v>
      </c>
      <c r="B35" s="54">
        <v>16858</v>
      </c>
      <c r="C35" s="54">
        <v>11575</v>
      </c>
      <c r="D35" s="54">
        <v>189889</v>
      </c>
      <c r="E35" s="54">
        <v>155364</v>
      </c>
      <c r="F35" s="55">
        <v>-18.18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6"/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D6B00-498B-4754-B3A9-4C970ECE81E5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132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2271</v>
      </c>
      <c r="C7" s="48">
        <v>2850</v>
      </c>
      <c r="D7" s="48">
        <v>49784</v>
      </c>
      <c r="E7" s="48">
        <v>39958</v>
      </c>
      <c r="F7" s="49">
        <v>-19.739999999999998</v>
      </c>
      <c r="G7" s="13"/>
      <c r="H7" s="13"/>
      <c r="I7" s="13"/>
    </row>
    <row r="8" spans="1:12" x14ac:dyDescent="0.25">
      <c r="A8" s="50" t="s">
        <v>95</v>
      </c>
      <c r="B8" s="51">
        <v>1184</v>
      </c>
      <c r="C8" s="51">
        <v>1483</v>
      </c>
      <c r="D8" s="51">
        <v>20110</v>
      </c>
      <c r="E8" s="51">
        <v>13220</v>
      </c>
      <c r="F8" s="52">
        <v>-34.26</v>
      </c>
      <c r="G8" s="13"/>
      <c r="H8" s="13"/>
      <c r="I8" s="13"/>
    </row>
    <row r="9" spans="1:12" x14ac:dyDescent="0.25">
      <c r="A9" s="47" t="s">
        <v>96</v>
      </c>
      <c r="B9" s="48">
        <v>4116</v>
      </c>
      <c r="C9" s="48">
        <v>2438</v>
      </c>
      <c r="D9" s="48">
        <v>73440</v>
      </c>
      <c r="E9" s="48">
        <v>38173</v>
      </c>
      <c r="F9" s="49">
        <v>-48.02</v>
      </c>
      <c r="G9" s="13"/>
      <c r="H9" s="13"/>
      <c r="I9" s="13"/>
    </row>
    <row r="10" spans="1:12" x14ac:dyDescent="0.25">
      <c r="A10" s="50" t="s">
        <v>97</v>
      </c>
      <c r="B10" s="51">
        <v>3094</v>
      </c>
      <c r="C10" s="51">
        <v>4475</v>
      </c>
      <c r="D10" s="51">
        <v>42450</v>
      </c>
      <c r="E10" s="51">
        <v>49460</v>
      </c>
      <c r="F10" s="52">
        <v>16.510000000000002</v>
      </c>
      <c r="G10" s="13"/>
      <c r="H10" s="13"/>
      <c r="I10" s="13"/>
    </row>
    <row r="11" spans="1:12" x14ac:dyDescent="0.25">
      <c r="A11" s="47" t="s">
        <v>98</v>
      </c>
      <c r="B11" s="48">
        <v>157667</v>
      </c>
      <c r="C11" s="48">
        <v>168625</v>
      </c>
      <c r="D11" s="48">
        <v>2215097</v>
      </c>
      <c r="E11" s="48">
        <v>1771532</v>
      </c>
      <c r="F11" s="49">
        <v>-20.02</v>
      </c>
      <c r="G11" s="13"/>
      <c r="H11" s="13"/>
      <c r="I11" s="13"/>
    </row>
    <row r="12" spans="1:12" x14ac:dyDescent="0.25">
      <c r="A12" s="50" t="s">
        <v>99</v>
      </c>
      <c r="B12" s="51">
        <v>15512</v>
      </c>
      <c r="C12" s="51">
        <v>10264</v>
      </c>
      <c r="D12" s="51">
        <v>83959</v>
      </c>
      <c r="E12" s="51">
        <v>69793</v>
      </c>
      <c r="F12" s="52">
        <v>-16.87</v>
      </c>
      <c r="G12" s="13"/>
      <c r="H12" s="13"/>
      <c r="I12" s="13"/>
    </row>
    <row r="13" spans="1:12" x14ac:dyDescent="0.25">
      <c r="A13" s="47" t="s">
        <v>100</v>
      </c>
      <c r="B13" s="48">
        <v>13371</v>
      </c>
      <c r="C13" s="48">
        <v>2670</v>
      </c>
      <c r="D13" s="48">
        <v>279652</v>
      </c>
      <c r="E13" s="48">
        <v>34747</v>
      </c>
      <c r="F13" s="49">
        <v>-87.57</v>
      </c>
      <c r="G13" s="13"/>
      <c r="H13" s="13"/>
      <c r="I13" s="13"/>
    </row>
    <row r="14" spans="1:12" x14ac:dyDescent="0.25">
      <c r="A14" s="50" t="s">
        <v>101</v>
      </c>
      <c r="B14" s="51">
        <v>125500</v>
      </c>
      <c r="C14" s="51">
        <v>88221</v>
      </c>
      <c r="D14" s="51">
        <v>1623498</v>
      </c>
      <c r="E14" s="51">
        <v>928323</v>
      </c>
      <c r="F14" s="52">
        <v>-42.82</v>
      </c>
      <c r="G14" s="13"/>
      <c r="H14" s="13"/>
      <c r="I14" s="13"/>
    </row>
    <row r="15" spans="1:12" x14ac:dyDescent="0.25">
      <c r="A15" s="47" t="s">
        <v>102</v>
      </c>
      <c r="B15" s="48">
        <v>8887</v>
      </c>
      <c r="C15" s="48">
        <v>6701</v>
      </c>
      <c r="D15" s="48">
        <v>106048</v>
      </c>
      <c r="E15" s="48">
        <v>94973</v>
      </c>
      <c r="F15" s="49">
        <v>-10.44</v>
      </c>
      <c r="G15" s="13"/>
      <c r="H15" s="13"/>
      <c r="I15" s="13"/>
    </row>
    <row r="16" spans="1:12" x14ac:dyDescent="0.25">
      <c r="A16" s="50" t="s">
        <v>103</v>
      </c>
      <c r="B16" s="51">
        <v>11723</v>
      </c>
      <c r="C16" s="51">
        <v>11868</v>
      </c>
      <c r="D16" s="51">
        <v>159962</v>
      </c>
      <c r="E16" s="51">
        <v>185814</v>
      </c>
      <c r="F16" s="52">
        <v>16.16</v>
      </c>
      <c r="G16" s="13"/>
      <c r="H16" s="13"/>
      <c r="I16" s="13"/>
    </row>
    <row r="17" spans="1:9" x14ac:dyDescent="0.25">
      <c r="A17" s="47" t="s">
        <v>104</v>
      </c>
      <c r="B17" s="48">
        <v>1698</v>
      </c>
      <c r="C17" s="48">
        <v>2917</v>
      </c>
      <c r="D17" s="48">
        <v>19186</v>
      </c>
      <c r="E17" s="48">
        <v>28811</v>
      </c>
      <c r="F17" s="49">
        <v>50.17</v>
      </c>
      <c r="G17" s="13"/>
      <c r="H17" s="13"/>
      <c r="I17" s="13"/>
    </row>
    <row r="18" spans="1:9" x14ac:dyDescent="0.25">
      <c r="A18" s="50" t="s">
        <v>105</v>
      </c>
      <c r="B18" s="51">
        <v>44886</v>
      </c>
      <c r="C18" s="51">
        <v>32307</v>
      </c>
      <c r="D18" s="51">
        <v>704969</v>
      </c>
      <c r="E18" s="51">
        <v>536314</v>
      </c>
      <c r="F18" s="52">
        <v>-23.92</v>
      </c>
      <c r="G18" s="13"/>
      <c r="H18" s="13"/>
      <c r="I18" s="13"/>
    </row>
    <row r="19" spans="1:9" x14ac:dyDescent="0.25">
      <c r="A19" s="47" t="s">
        <v>106</v>
      </c>
      <c r="B19" s="48">
        <v>556</v>
      </c>
      <c r="C19" s="48">
        <v>1609</v>
      </c>
      <c r="D19" s="48">
        <v>9874</v>
      </c>
      <c r="E19" s="48">
        <v>12501</v>
      </c>
      <c r="F19" s="49">
        <v>26.61</v>
      </c>
      <c r="G19" s="13"/>
      <c r="H19" s="13"/>
      <c r="I19" s="13"/>
    </row>
    <row r="20" spans="1:9" x14ac:dyDescent="0.25">
      <c r="A20" s="50" t="s">
        <v>107</v>
      </c>
      <c r="B20" s="51">
        <v>2090</v>
      </c>
      <c r="C20" s="51">
        <v>0</v>
      </c>
      <c r="D20" s="51">
        <v>16224</v>
      </c>
      <c r="E20" s="51">
        <v>0</v>
      </c>
      <c r="F20" s="52">
        <v>-100</v>
      </c>
      <c r="G20" s="13"/>
      <c r="H20" s="13"/>
      <c r="I20" s="13"/>
    </row>
    <row r="21" spans="1:9" x14ac:dyDescent="0.25">
      <c r="A21" s="47" t="s">
        <v>108</v>
      </c>
      <c r="B21" s="48">
        <v>13516</v>
      </c>
      <c r="C21" s="48">
        <v>12970</v>
      </c>
      <c r="D21" s="48">
        <v>201705</v>
      </c>
      <c r="E21" s="48">
        <v>138271</v>
      </c>
      <c r="F21" s="49">
        <v>-31.45</v>
      </c>
      <c r="G21" s="13"/>
      <c r="H21" s="13"/>
      <c r="I21" s="13"/>
    </row>
    <row r="22" spans="1:9" x14ac:dyDescent="0.25">
      <c r="A22" s="50" t="s">
        <v>109</v>
      </c>
      <c r="B22" s="51">
        <v>219589</v>
      </c>
      <c r="C22" s="51">
        <v>142963</v>
      </c>
      <c r="D22" s="51">
        <v>2272062</v>
      </c>
      <c r="E22" s="51">
        <v>2145246</v>
      </c>
      <c r="F22" s="52">
        <v>-5.58</v>
      </c>
      <c r="G22" s="13"/>
      <c r="H22" s="13"/>
      <c r="I22" s="13"/>
    </row>
    <row r="23" spans="1:9" x14ac:dyDescent="0.25">
      <c r="A23" s="47" t="s">
        <v>110</v>
      </c>
      <c r="B23" s="48">
        <v>9973</v>
      </c>
      <c r="C23" s="48">
        <v>8601</v>
      </c>
      <c r="D23" s="48">
        <v>96483</v>
      </c>
      <c r="E23" s="48">
        <v>59127</v>
      </c>
      <c r="F23" s="49">
        <v>-38.72</v>
      </c>
      <c r="G23" s="13"/>
      <c r="H23" s="13"/>
      <c r="I23" s="13"/>
    </row>
    <row r="24" spans="1:9" x14ac:dyDescent="0.25">
      <c r="A24" s="50" t="s">
        <v>111</v>
      </c>
      <c r="B24" s="51">
        <v>2792</v>
      </c>
      <c r="C24" s="51">
        <v>2943</v>
      </c>
      <c r="D24" s="51">
        <v>29862</v>
      </c>
      <c r="E24" s="51">
        <v>26586</v>
      </c>
      <c r="F24" s="52">
        <v>-10.97</v>
      </c>
      <c r="G24" s="13"/>
      <c r="H24" s="13"/>
      <c r="I24" s="13"/>
    </row>
    <row r="25" spans="1:9" x14ac:dyDescent="0.25">
      <c r="A25" s="47" t="s">
        <v>112</v>
      </c>
      <c r="B25" s="48">
        <v>788</v>
      </c>
      <c r="C25" s="48">
        <v>0</v>
      </c>
      <c r="D25" s="48">
        <v>4165</v>
      </c>
      <c r="E25" s="48">
        <v>2315</v>
      </c>
      <c r="F25" s="49">
        <v>-44.42</v>
      </c>
      <c r="G25" s="13"/>
      <c r="H25" s="13"/>
      <c r="I25" s="13"/>
    </row>
    <row r="26" spans="1:9" x14ac:dyDescent="0.25">
      <c r="A26" s="50" t="s">
        <v>113</v>
      </c>
      <c r="B26" s="51">
        <v>1906</v>
      </c>
      <c r="C26" s="51">
        <v>1010</v>
      </c>
      <c r="D26" s="51">
        <v>33062</v>
      </c>
      <c r="E26" s="51">
        <v>15646</v>
      </c>
      <c r="F26" s="52">
        <v>-52.68</v>
      </c>
      <c r="G26" s="13"/>
      <c r="H26" s="13"/>
      <c r="I26" s="13"/>
    </row>
    <row r="27" spans="1:9" x14ac:dyDescent="0.25">
      <c r="A27" s="47" t="s">
        <v>114</v>
      </c>
      <c r="B27" s="48">
        <v>1601</v>
      </c>
      <c r="C27" s="48">
        <v>2505</v>
      </c>
      <c r="D27" s="48">
        <v>21618</v>
      </c>
      <c r="E27" s="48">
        <v>19470</v>
      </c>
      <c r="F27" s="49">
        <v>-9.94</v>
      </c>
      <c r="G27" s="13"/>
      <c r="H27" s="13"/>
      <c r="I27" s="13"/>
    </row>
    <row r="28" spans="1:9" x14ac:dyDescent="0.25">
      <c r="A28" s="50" t="s">
        <v>115</v>
      </c>
      <c r="B28" s="51">
        <v>55507</v>
      </c>
      <c r="C28" s="51">
        <v>36219</v>
      </c>
      <c r="D28" s="51">
        <v>551997</v>
      </c>
      <c r="E28" s="51">
        <v>461969</v>
      </c>
      <c r="F28" s="52">
        <v>-16.309999999999999</v>
      </c>
      <c r="G28" s="13"/>
      <c r="H28" s="13"/>
      <c r="I28" s="13"/>
    </row>
    <row r="29" spans="1:9" x14ac:dyDescent="0.25">
      <c r="A29" s="47" t="s">
        <v>116</v>
      </c>
      <c r="B29" s="48">
        <v>1124</v>
      </c>
      <c r="C29" s="48">
        <v>2232</v>
      </c>
      <c r="D29" s="48">
        <v>22401</v>
      </c>
      <c r="E29" s="48">
        <v>22862</v>
      </c>
      <c r="F29" s="49">
        <v>2.06</v>
      </c>
      <c r="G29" s="13"/>
      <c r="H29" s="13"/>
      <c r="I29" s="13"/>
    </row>
    <row r="30" spans="1:9" x14ac:dyDescent="0.25">
      <c r="A30" s="50" t="s">
        <v>117</v>
      </c>
      <c r="B30" s="51">
        <v>1946</v>
      </c>
      <c r="C30" s="51">
        <v>0</v>
      </c>
      <c r="D30" s="51">
        <v>24184</v>
      </c>
      <c r="E30" s="51">
        <v>1333</v>
      </c>
      <c r="F30" s="52">
        <v>-94.49</v>
      </c>
      <c r="G30" s="13"/>
      <c r="H30" s="13"/>
      <c r="I30" s="13"/>
    </row>
    <row r="31" spans="1:9" x14ac:dyDescent="0.25">
      <c r="A31" s="47" t="s">
        <v>118</v>
      </c>
      <c r="B31" s="48">
        <v>4830</v>
      </c>
      <c r="C31" s="48">
        <v>5509</v>
      </c>
      <c r="D31" s="48">
        <v>70378</v>
      </c>
      <c r="E31" s="48">
        <v>61464</v>
      </c>
      <c r="F31" s="49">
        <v>-12.67</v>
      </c>
      <c r="G31" s="13"/>
      <c r="H31" s="13"/>
      <c r="I31" s="13"/>
    </row>
    <row r="32" spans="1:9" x14ac:dyDescent="0.25">
      <c r="A32" s="50" t="s">
        <v>119</v>
      </c>
      <c r="B32" s="51">
        <v>29045</v>
      </c>
      <c r="C32" s="51">
        <v>33801</v>
      </c>
      <c r="D32" s="51">
        <v>308083</v>
      </c>
      <c r="E32" s="51">
        <v>302329</v>
      </c>
      <c r="F32" s="52">
        <v>-1.87</v>
      </c>
      <c r="G32" s="13"/>
      <c r="H32" s="13"/>
      <c r="I32" s="13"/>
    </row>
    <row r="33" spans="1:9" x14ac:dyDescent="0.25">
      <c r="A33" s="47" t="s">
        <v>120</v>
      </c>
      <c r="B33" s="48">
        <v>10358</v>
      </c>
      <c r="C33" s="48">
        <v>10906</v>
      </c>
      <c r="D33" s="48">
        <v>131360</v>
      </c>
      <c r="E33" s="48">
        <v>108960</v>
      </c>
      <c r="F33" s="49">
        <v>-17.05</v>
      </c>
      <c r="G33" s="13"/>
      <c r="H33" s="13"/>
      <c r="I33" s="13"/>
    </row>
    <row r="34" spans="1:9" x14ac:dyDescent="0.25">
      <c r="A34" s="50" t="s">
        <v>121</v>
      </c>
      <c r="B34" s="51">
        <v>345</v>
      </c>
      <c r="C34" s="51">
        <v>1045</v>
      </c>
      <c r="D34" s="51">
        <v>4938</v>
      </c>
      <c r="E34" s="51">
        <v>4669</v>
      </c>
      <c r="F34" s="52">
        <v>-5.45</v>
      </c>
      <c r="G34" s="13"/>
      <c r="H34" s="13"/>
      <c r="I34" s="13"/>
    </row>
    <row r="35" spans="1:9" x14ac:dyDescent="0.25">
      <c r="A35" s="53" t="s">
        <v>122</v>
      </c>
      <c r="B35" s="54">
        <v>745875</v>
      </c>
      <c r="C35" s="54">
        <v>597132</v>
      </c>
      <c r="D35" s="54">
        <v>9176551</v>
      </c>
      <c r="E35" s="54">
        <v>7173866</v>
      </c>
      <c r="F35" s="55">
        <v>-21.82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6"/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AC6C5-C916-4D31-AD88-363D1446C99F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133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1936</v>
      </c>
      <c r="C7" s="48">
        <v>2271</v>
      </c>
      <c r="D7" s="48">
        <v>28397</v>
      </c>
      <c r="E7" s="48">
        <v>24861</v>
      </c>
      <c r="F7" s="49">
        <v>-12.45</v>
      </c>
      <c r="G7" s="13"/>
      <c r="H7" s="13"/>
      <c r="I7" s="13"/>
    </row>
    <row r="8" spans="1:12" x14ac:dyDescent="0.25">
      <c r="A8" s="50" t="s">
        <v>95</v>
      </c>
      <c r="B8" s="51">
        <v>191</v>
      </c>
      <c r="C8" s="51">
        <v>702</v>
      </c>
      <c r="D8" s="51">
        <v>2805</v>
      </c>
      <c r="E8" s="51">
        <v>1638</v>
      </c>
      <c r="F8" s="52">
        <v>-41.6</v>
      </c>
      <c r="G8" s="13"/>
      <c r="H8" s="13"/>
      <c r="I8" s="13"/>
    </row>
    <row r="9" spans="1:12" x14ac:dyDescent="0.25">
      <c r="A9" s="47" t="s">
        <v>96</v>
      </c>
      <c r="B9" s="48">
        <v>2559</v>
      </c>
      <c r="C9" s="48">
        <v>1542</v>
      </c>
      <c r="D9" s="48">
        <v>40366</v>
      </c>
      <c r="E9" s="48">
        <v>22408</v>
      </c>
      <c r="F9" s="49">
        <v>-44.49</v>
      </c>
      <c r="G9" s="13"/>
      <c r="H9" s="13"/>
      <c r="I9" s="13"/>
    </row>
    <row r="10" spans="1:12" x14ac:dyDescent="0.25">
      <c r="A10" s="50" t="s">
        <v>97</v>
      </c>
      <c r="B10" s="51">
        <v>951</v>
      </c>
      <c r="C10" s="51">
        <v>1592</v>
      </c>
      <c r="D10" s="51">
        <v>10201</v>
      </c>
      <c r="E10" s="51">
        <v>16756</v>
      </c>
      <c r="F10" s="52">
        <v>64.260000000000005</v>
      </c>
      <c r="G10" s="13"/>
      <c r="H10" s="13"/>
      <c r="I10" s="13"/>
    </row>
    <row r="11" spans="1:12" x14ac:dyDescent="0.25">
      <c r="A11" s="47" t="s">
        <v>98</v>
      </c>
      <c r="B11" s="48">
        <v>142799</v>
      </c>
      <c r="C11" s="48">
        <v>158972</v>
      </c>
      <c r="D11" s="48">
        <v>2020150</v>
      </c>
      <c r="E11" s="48">
        <v>1639559</v>
      </c>
      <c r="F11" s="49">
        <v>-18.84</v>
      </c>
      <c r="G11" s="13"/>
      <c r="H11" s="13"/>
      <c r="I11" s="13"/>
    </row>
    <row r="12" spans="1:12" x14ac:dyDescent="0.25">
      <c r="A12" s="50" t="s">
        <v>99</v>
      </c>
      <c r="B12" s="51">
        <v>3729</v>
      </c>
      <c r="C12" s="51">
        <v>4037</v>
      </c>
      <c r="D12" s="51">
        <v>11822</v>
      </c>
      <c r="E12" s="51">
        <v>18926</v>
      </c>
      <c r="F12" s="52">
        <v>60.09</v>
      </c>
      <c r="G12" s="13"/>
      <c r="H12" s="13"/>
      <c r="I12" s="13"/>
    </row>
    <row r="13" spans="1:12" x14ac:dyDescent="0.25">
      <c r="A13" s="47" t="s">
        <v>100</v>
      </c>
      <c r="B13" s="48">
        <v>345</v>
      </c>
      <c r="C13" s="48">
        <v>544</v>
      </c>
      <c r="D13" s="48">
        <v>5736</v>
      </c>
      <c r="E13" s="48">
        <v>4903</v>
      </c>
      <c r="F13" s="49">
        <v>-14.52</v>
      </c>
      <c r="G13" s="13"/>
      <c r="H13" s="13"/>
      <c r="I13" s="13"/>
    </row>
    <row r="14" spans="1:12" x14ac:dyDescent="0.25">
      <c r="A14" s="50" t="s">
        <v>101</v>
      </c>
      <c r="B14" s="51">
        <v>98786</v>
      </c>
      <c r="C14" s="51">
        <v>80813</v>
      </c>
      <c r="D14" s="51">
        <v>1324203</v>
      </c>
      <c r="E14" s="51">
        <v>816961</v>
      </c>
      <c r="F14" s="52">
        <v>-38.31</v>
      </c>
      <c r="G14" s="13"/>
      <c r="H14" s="13"/>
      <c r="I14" s="13"/>
    </row>
    <row r="15" spans="1:12" x14ac:dyDescent="0.25">
      <c r="A15" s="47" t="s">
        <v>102</v>
      </c>
      <c r="B15" s="48">
        <v>4710</v>
      </c>
      <c r="C15" s="48">
        <v>3551</v>
      </c>
      <c r="D15" s="48">
        <v>58354</v>
      </c>
      <c r="E15" s="48">
        <v>50334</v>
      </c>
      <c r="F15" s="49">
        <v>-13.74</v>
      </c>
      <c r="G15" s="13"/>
      <c r="H15" s="13"/>
      <c r="I15" s="13"/>
    </row>
    <row r="16" spans="1:12" x14ac:dyDescent="0.25">
      <c r="A16" s="50" t="s">
        <v>103</v>
      </c>
      <c r="B16" s="51">
        <v>1022</v>
      </c>
      <c r="C16" s="51">
        <v>580</v>
      </c>
      <c r="D16" s="51">
        <v>9893</v>
      </c>
      <c r="E16" s="51">
        <v>41695</v>
      </c>
      <c r="F16" s="52">
        <v>321.45999999999998</v>
      </c>
      <c r="G16" s="13"/>
      <c r="H16" s="13"/>
      <c r="I16" s="13"/>
    </row>
    <row r="17" spans="1:9" x14ac:dyDescent="0.25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8"/>
      <c r="G17" s="13"/>
      <c r="H17" s="13"/>
      <c r="I17" s="13"/>
    </row>
    <row r="18" spans="1:9" x14ac:dyDescent="0.25">
      <c r="A18" s="50" t="s">
        <v>105</v>
      </c>
      <c r="B18" s="51">
        <v>43517</v>
      </c>
      <c r="C18" s="51">
        <v>31267</v>
      </c>
      <c r="D18" s="51">
        <v>686063</v>
      </c>
      <c r="E18" s="51">
        <v>524024</v>
      </c>
      <c r="F18" s="52">
        <v>-23.62</v>
      </c>
      <c r="G18" s="13"/>
      <c r="H18" s="13"/>
      <c r="I18" s="13"/>
    </row>
    <row r="19" spans="1:9" x14ac:dyDescent="0.25">
      <c r="A19" s="47" t="s">
        <v>106</v>
      </c>
      <c r="B19" s="48">
        <v>281</v>
      </c>
      <c r="C19" s="48">
        <v>236</v>
      </c>
      <c r="D19" s="48">
        <v>4497</v>
      </c>
      <c r="E19" s="48">
        <v>5901</v>
      </c>
      <c r="F19" s="49">
        <v>31.22</v>
      </c>
      <c r="G19" s="13"/>
      <c r="H19" s="13"/>
      <c r="I19" s="13"/>
    </row>
    <row r="20" spans="1:9" x14ac:dyDescent="0.25">
      <c r="A20" s="50" t="s">
        <v>107</v>
      </c>
      <c r="B20" s="51">
        <v>2090</v>
      </c>
      <c r="C20" s="51">
        <v>0</v>
      </c>
      <c r="D20" s="51">
        <v>16224</v>
      </c>
      <c r="E20" s="51">
        <v>0</v>
      </c>
      <c r="F20" s="52">
        <v>-100</v>
      </c>
      <c r="G20" s="13"/>
      <c r="H20" s="13"/>
      <c r="I20" s="13"/>
    </row>
    <row r="21" spans="1:9" x14ac:dyDescent="0.25">
      <c r="A21" s="47" t="s">
        <v>108</v>
      </c>
      <c r="B21" s="48">
        <v>11355</v>
      </c>
      <c r="C21" s="48">
        <v>11694</v>
      </c>
      <c r="D21" s="48">
        <v>174769</v>
      </c>
      <c r="E21" s="48">
        <v>118830</v>
      </c>
      <c r="F21" s="49">
        <v>-32.01</v>
      </c>
      <c r="G21" s="13"/>
      <c r="H21" s="13"/>
      <c r="I21" s="13"/>
    </row>
    <row r="22" spans="1:9" x14ac:dyDescent="0.25">
      <c r="A22" s="50" t="s">
        <v>109</v>
      </c>
      <c r="B22" s="51">
        <v>196983</v>
      </c>
      <c r="C22" s="51">
        <v>129539</v>
      </c>
      <c r="D22" s="51">
        <v>2058228</v>
      </c>
      <c r="E22" s="51">
        <v>1948902</v>
      </c>
      <c r="F22" s="52">
        <v>-5.31</v>
      </c>
      <c r="G22" s="13"/>
      <c r="H22" s="13"/>
      <c r="I22" s="13"/>
    </row>
    <row r="23" spans="1:9" x14ac:dyDescent="0.25">
      <c r="A23" s="47" t="s">
        <v>110</v>
      </c>
      <c r="B23" s="48">
        <v>3095</v>
      </c>
      <c r="C23" s="48">
        <v>1541</v>
      </c>
      <c r="D23" s="48">
        <v>35485</v>
      </c>
      <c r="E23" s="48">
        <v>26608</v>
      </c>
      <c r="F23" s="49">
        <v>-25.02</v>
      </c>
      <c r="G23" s="13"/>
      <c r="H23" s="13"/>
      <c r="I23" s="13"/>
    </row>
    <row r="24" spans="1:9" x14ac:dyDescent="0.25">
      <c r="A24" s="50" t="s">
        <v>111</v>
      </c>
      <c r="B24" s="51">
        <v>1758</v>
      </c>
      <c r="C24" s="51">
        <v>2013</v>
      </c>
      <c r="D24" s="51">
        <v>17065</v>
      </c>
      <c r="E24" s="51">
        <v>15456</v>
      </c>
      <c r="F24" s="52">
        <v>-9.43</v>
      </c>
      <c r="G24" s="13"/>
      <c r="H24" s="13"/>
      <c r="I24" s="13"/>
    </row>
    <row r="25" spans="1:9" x14ac:dyDescent="0.25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8"/>
      <c r="G25" s="13"/>
      <c r="H25" s="13"/>
      <c r="I25" s="13"/>
    </row>
    <row r="26" spans="1:9" x14ac:dyDescent="0.25">
      <c r="A26" s="50" t="s">
        <v>113</v>
      </c>
      <c r="B26" s="51">
        <v>1497</v>
      </c>
      <c r="C26" s="51">
        <v>516</v>
      </c>
      <c r="D26" s="51">
        <v>17395</v>
      </c>
      <c r="E26" s="51">
        <v>8328</v>
      </c>
      <c r="F26" s="52">
        <v>-52.12</v>
      </c>
      <c r="G26" s="13"/>
      <c r="H26" s="13"/>
      <c r="I26" s="13"/>
    </row>
    <row r="27" spans="1:9" x14ac:dyDescent="0.25">
      <c r="A27" s="47" t="s">
        <v>114</v>
      </c>
      <c r="B27" s="48">
        <v>371</v>
      </c>
      <c r="C27" s="48">
        <v>621</v>
      </c>
      <c r="D27" s="48">
        <v>7277</v>
      </c>
      <c r="E27" s="48">
        <v>6835</v>
      </c>
      <c r="F27" s="49">
        <v>-6.07</v>
      </c>
      <c r="G27" s="13"/>
      <c r="H27" s="13"/>
      <c r="I27" s="13"/>
    </row>
    <row r="28" spans="1:9" x14ac:dyDescent="0.25">
      <c r="A28" s="50" t="s">
        <v>115</v>
      </c>
      <c r="B28" s="51">
        <v>39074</v>
      </c>
      <c r="C28" s="51">
        <v>29507</v>
      </c>
      <c r="D28" s="51">
        <v>451959</v>
      </c>
      <c r="E28" s="51">
        <v>355768</v>
      </c>
      <c r="F28" s="52">
        <v>-21.28</v>
      </c>
      <c r="G28" s="13"/>
      <c r="H28" s="13"/>
      <c r="I28" s="13"/>
    </row>
    <row r="29" spans="1:9" x14ac:dyDescent="0.25">
      <c r="A29" s="47" t="s">
        <v>116</v>
      </c>
      <c r="B29" s="48">
        <v>586</v>
      </c>
      <c r="C29" s="48">
        <v>1356</v>
      </c>
      <c r="D29" s="48">
        <v>8746</v>
      </c>
      <c r="E29" s="48">
        <v>11045</v>
      </c>
      <c r="F29" s="49">
        <v>26.29</v>
      </c>
      <c r="G29" s="13"/>
      <c r="H29" s="13"/>
      <c r="I29" s="13"/>
    </row>
    <row r="30" spans="1:9" x14ac:dyDescent="0.25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9"/>
      <c r="G30" s="13"/>
      <c r="H30" s="13"/>
      <c r="I30" s="13"/>
    </row>
    <row r="31" spans="1:9" x14ac:dyDescent="0.25">
      <c r="A31" s="47" t="s">
        <v>118</v>
      </c>
      <c r="B31" s="48">
        <v>1536</v>
      </c>
      <c r="C31" s="48">
        <v>1306</v>
      </c>
      <c r="D31" s="48">
        <v>13355</v>
      </c>
      <c r="E31" s="48">
        <v>18594</v>
      </c>
      <c r="F31" s="49">
        <v>39.229999999999997</v>
      </c>
      <c r="G31" s="13"/>
      <c r="H31" s="13"/>
      <c r="I31" s="13"/>
    </row>
    <row r="32" spans="1:9" x14ac:dyDescent="0.25">
      <c r="A32" s="50" t="s">
        <v>119</v>
      </c>
      <c r="B32" s="51">
        <v>22251</v>
      </c>
      <c r="C32" s="51">
        <v>29704</v>
      </c>
      <c r="D32" s="51">
        <v>230740</v>
      </c>
      <c r="E32" s="51">
        <v>249220</v>
      </c>
      <c r="F32" s="52">
        <v>8.01</v>
      </c>
      <c r="G32" s="13"/>
      <c r="H32" s="13"/>
      <c r="I32" s="13"/>
    </row>
    <row r="33" spans="1:9" x14ac:dyDescent="0.25">
      <c r="A33" s="47" t="s">
        <v>120</v>
      </c>
      <c r="B33" s="48">
        <v>4896</v>
      </c>
      <c r="C33" s="48">
        <v>5738</v>
      </c>
      <c r="D33" s="48">
        <v>64260</v>
      </c>
      <c r="E33" s="48">
        <v>53181</v>
      </c>
      <c r="F33" s="49">
        <v>-17.239999999999998</v>
      </c>
      <c r="G33" s="13"/>
      <c r="H33" s="13"/>
      <c r="I33" s="13"/>
    </row>
    <row r="34" spans="1:9" x14ac:dyDescent="0.25">
      <c r="A34" s="50" t="s">
        <v>121</v>
      </c>
      <c r="B34" s="51">
        <v>65</v>
      </c>
      <c r="C34" s="51">
        <v>423</v>
      </c>
      <c r="D34" s="51">
        <v>887</v>
      </c>
      <c r="E34" s="51">
        <v>1558</v>
      </c>
      <c r="F34" s="52">
        <v>75.650000000000006</v>
      </c>
      <c r="G34" s="13"/>
      <c r="H34" s="13"/>
      <c r="I34" s="13"/>
    </row>
    <row r="35" spans="1:9" x14ac:dyDescent="0.25">
      <c r="A35" s="53" t="s">
        <v>122</v>
      </c>
      <c r="B35" s="54">
        <v>586383</v>
      </c>
      <c r="C35" s="54">
        <v>500065</v>
      </c>
      <c r="D35" s="54">
        <v>7298877</v>
      </c>
      <c r="E35" s="54">
        <v>5982291</v>
      </c>
      <c r="F35" s="55">
        <v>-18.04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6"/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A2E9B-39BB-40F0-BEEC-13AAC1582E22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134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2741</v>
      </c>
      <c r="C7" s="48">
        <v>0</v>
      </c>
      <c r="D7" s="48">
        <v>133707</v>
      </c>
      <c r="E7" s="48">
        <v>0</v>
      </c>
      <c r="F7" s="49">
        <v>-100</v>
      </c>
      <c r="G7" s="13"/>
      <c r="H7" s="13"/>
      <c r="I7" s="13"/>
    </row>
    <row r="8" spans="1:12" x14ac:dyDescent="0.25">
      <c r="A8" s="50" t="s">
        <v>95</v>
      </c>
      <c r="B8" s="51">
        <v>0</v>
      </c>
      <c r="C8" s="51">
        <v>0</v>
      </c>
      <c r="D8" s="51">
        <v>27</v>
      </c>
      <c r="E8" s="51">
        <v>0</v>
      </c>
      <c r="F8" s="52">
        <v>-100</v>
      </c>
      <c r="G8" s="13"/>
      <c r="H8" s="13"/>
      <c r="I8" s="13"/>
    </row>
    <row r="9" spans="1:12" x14ac:dyDescent="0.25">
      <c r="A9" s="47" t="s">
        <v>96</v>
      </c>
      <c r="B9" s="48">
        <v>0</v>
      </c>
      <c r="C9" s="48">
        <v>0</v>
      </c>
      <c r="D9" s="48">
        <v>0</v>
      </c>
      <c r="E9" s="48">
        <v>0</v>
      </c>
      <c r="F9" s="58"/>
      <c r="G9" s="13"/>
      <c r="H9" s="13"/>
      <c r="I9" s="13"/>
    </row>
    <row r="10" spans="1:12" x14ac:dyDescent="0.25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9"/>
      <c r="G10" s="13"/>
      <c r="H10" s="13"/>
      <c r="I10" s="13"/>
    </row>
    <row r="11" spans="1:12" x14ac:dyDescent="0.25">
      <c r="A11" s="47" t="s">
        <v>98</v>
      </c>
      <c r="B11" s="48">
        <v>151918</v>
      </c>
      <c r="C11" s="48">
        <v>163764</v>
      </c>
      <c r="D11" s="48">
        <v>1985467</v>
      </c>
      <c r="E11" s="48">
        <v>1590964</v>
      </c>
      <c r="F11" s="49">
        <v>-19.87</v>
      </c>
      <c r="G11" s="13"/>
      <c r="H11" s="13"/>
      <c r="I11" s="13"/>
    </row>
    <row r="12" spans="1:12" x14ac:dyDescent="0.25">
      <c r="A12" s="50" t="s">
        <v>99</v>
      </c>
      <c r="B12" s="51">
        <v>0</v>
      </c>
      <c r="C12" s="51">
        <v>0</v>
      </c>
      <c r="D12" s="51">
        <v>0</v>
      </c>
      <c r="E12" s="51">
        <v>0</v>
      </c>
      <c r="F12" s="59"/>
      <c r="G12" s="13"/>
      <c r="H12" s="13"/>
      <c r="I12" s="13"/>
    </row>
    <row r="13" spans="1:12" x14ac:dyDescent="0.25">
      <c r="A13" s="47" t="s">
        <v>100</v>
      </c>
      <c r="B13" s="48">
        <v>0</v>
      </c>
      <c r="C13" s="48">
        <v>37</v>
      </c>
      <c r="D13" s="48">
        <v>3324</v>
      </c>
      <c r="E13" s="48">
        <v>277</v>
      </c>
      <c r="F13" s="49">
        <v>-91.67</v>
      </c>
      <c r="G13" s="13"/>
      <c r="H13" s="13"/>
      <c r="I13" s="13"/>
    </row>
    <row r="14" spans="1:12" x14ac:dyDescent="0.25">
      <c r="A14" s="50" t="s">
        <v>101</v>
      </c>
      <c r="B14" s="51">
        <v>0</v>
      </c>
      <c r="C14" s="51">
        <v>0</v>
      </c>
      <c r="D14" s="51">
        <v>0</v>
      </c>
      <c r="E14" s="51">
        <v>0</v>
      </c>
      <c r="F14" s="59"/>
      <c r="G14" s="13"/>
      <c r="H14" s="13"/>
      <c r="I14" s="13"/>
    </row>
    <row r="15" spans="1:12" x14ac:dyDescent="0.25">
      <c r="A15" s="47" t="s">
        <v>102</v>
      </c>
      <c r="B15" s="48">
        <v>0</v>
      </c>
      <c r="C15" s="48">
        <v>0</v>
      </c>
      <c r="D15" s="48">
        <v>0</v>
      </c>
      <c r="E15" s="48">
        <v>0</v>
      </c>
      <c r="F15" s="58"/>
      <c r="G15" s="13"/>
      <c r="H15" s="13"/>
      <c r="I15" s="13"/>
    </row>
    <row r="16" spans="1:12" x14ac:dyDescent="0.25">
      <c r="A16" s="50" t="s">
        <v>103</v>
      </c>
      <c r="B16" s="51">
        <v>0</v>
      </c>
      <c r="C16" s="51">
        <v>0</v>
      </c>
      <c r="D16" s="51">
        <v>0</v>
      </c>
      <c r="E16" s="51">
        <v>0</v>
      </c>
      <c r="F16" s="59"/>
      <c r="G16" s="13"/>
      <c r="H16" s="13"/>
      <c r="I16" s="13"/>
    </row>
    <row r="17" spans="1:9" x14ac:dyDescent="0.25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8"/>
      <c r="G17" s="13"/>
      <c r="H17" s="13"/>
      <c r="I17" s="13"/>
    </row>
    <row r="18" spans="1:9" x14ac:dyDescent="0.25">
      <c r="A18" s="50" t="s">
        <v>105</v>
      </c>
      <c r="B18" s="51">
        <v>0</v>
      </c>
      <c r="C18" s="51">
        <v>0</v>
      </c>
      <c r="D18" s="51">
        <v>0</v>
      </c>
      <c r="E18" s="51">
        <v>0</v>
      </c>
      <c r="F18" s="59"/>
      <c r="G18" s="13"/>
      <c r="H18" s="13"/>
      <c r="I18" s="13"/>
    </row>
    <row r="19" spans="1:9" x14ac:dyDescent="0.25">
      <c r="A19" s="47" t="s">
        <v>106</v>
      </c>
      <c r="B19" s="48">
        <v>0</v>
      </c>
      <c r="C19" s="48">
        <v>0</v>
      </c>
      <c r="D19" s="48">
        <v>2766</v>
      </c>
      <c r="E19" s="48">
        <v>32</v>
      </c>
      <c r="F19" s="49">
        <v>-98.84</v>
      </c>
      <c r="G19" s="13"/>
      <c r="H19" s="13"/>
      <c r="I19" s="13"/>
    </row>
    <row r="20" spans="1:9" x14ac:dyDescent="0.25">
      <c r="A20" s="50" t="s">
        <v>107</v>
      </c>
      <c r="B20" s="51">
        <v>0</v>
      </c>
      <c r="C20" s="51">
        <v>0</v>
      </c>
      <c r="D20" s="51">
        <v>0</v>
      </c>
      <c r="E20" s="51">
        <v>37937</v>
      </c>
      <c r="F20" s="59"/>
      <c r="G20" s="13"/>
      <c r="H20" s="13"/>
      <c r="I20" s="13"/>
    </row>
    <row r="21" spans="1:9" x14ac:dyDescent="0.25">
      <c r="A21" s="47" t="s">
        <v>108</v>
      </c>
      <c r="B21" s="48">
        <v>0</v>
      </c>
      <c r="C21" s="48">
        <v>4710</v>
      </c>
      <c r="D21" s="48">
        <v>20155</v>
      </c>
      <c r="E21" s="48">
        <v>79364</v>
      </c>
      <c r="F21" s="49">
        <v>293.77</v>
      </c>
      <c r="G21" s="13"/>
      <c r="H21" s="13"/>
      <c r="I21" s="13"/>
    </row>
    <row r="22" spans="1:9" x14ac:dyDescent="0.25">
      <c r="A22" s="50" t="s">
        <v>109</v>
      </c>
      <c r="B22" s="51">
        <v>0</v>
      </c>
      <c r="C22" s="51">
        <v>0</v>
      </c>
      <c r="D22" s="51">
        <v>6</v>
      </c>
      <c r="E22" s="51">
        <v>1</v>
      </c>
      <c r="F22" s="52">
        <v>-83.33</v>
      </c>
      <c r="G22" s="13"/>
      <c r="H22" s="13"/>
      <c r="I22" s="13"/>
    </row>
    <row r="23" spans="1:9" x14ac:dyDescent="0.25">
      <c r="A23" s="47" t="s">
        <v>110</v>
      </c>
      <c r="B23" s="48">
        <v>0</v>
      </c>
      <c r="C23" s="48">
        <v>0</v>
      </c>
      <c r="D23" s="48">
        <v>0</v>
      </c>
      <c r="E23" s="48">
        <v>0</v>
      </c>
      <c r="F23" s="58"/>
      <c r="G23" s="13"/>
      <c r="H23" s="13"/>
      <c r="I23" s="13"/>
    </row>
    <row r="24" spans="1:9" x14ac:dyDescent="0.25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9"/>
      <c r="G24" s="13"/>
      <c r="H24" s="13"/>
      <c r="I24" s="13"/>
    </row>
    <row r="25" spans="1:9" x14ac:dyDescent="0.25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8"/>
      <c r="G25" s="13"/>
      <c r="H25" s="13"/>
      <c r="I25" s="13"/>
    </row>
    <row r="26" spans="1:9" x14ac:dyDescent="0.25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9"/>
      <c r="G26" s="13"/>
      <c r="H26" s="13"/>
      <c r="I26" s="13"/>
    </row>
    <row r="27" spans="1:9" x14ac:dyDescent="0.25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8"/>
      <c r="G27" s="13"/>
      <c r="H27" s="13"/>
      <c r="I27" s="13"/>
    </row>
    <row r="28" spans="1:9" x14ac:dyDescent="0.25">
      <c r="A28" s="50" t="s">
        <v>115</v>
      </c>
      <c r="B28" s="51">
        <v>134</v>
      </c>
      <c r="C28" s="51">
        <v>118</v>
      </c>
      <c r="D28" s="51">
        <v>610</v>
      </c>
      <c r="E28" s="51">
        <v>1403</v>
      </c>
      <c r="F28" s="52">
        <v>130</v>
      </c>
      <c r="G28" s="13"/>
      <c r="H28" s="13"/>
      <c r="I28" s="13"/>
    </row>
    <row r="29" spans="1:9" x14ac:dyDescent="0.25">
      <c r="A29" s="47" t="s">
        <v>116</v>
      </c>
      <c r="B29" s="48">
        <v>0</v>
      </c>
      <c r="C29" s="48">
        <v>0</v>
      </c>
      <c r="D29" s="48">
        <v>0</v>
      </c>
      <c r="E29" s="48">
        <v>0</v>
      </c>
      <c r="F29" s="58"/>
      <c r="G29" s="13"/>
      <c r="H29" s="13"/>
      <c r="I29" s="13"/>
    </row>
    <row r="30" spans="1:9" x14ac:dyDescent="0.25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9"/>
      <c r="G30" s="13"/>
      <c r="H30" s="13"/>
      <c r="I30" s="13"/>
    </row>
    <row r="31" spans="1:9" x14ac:dyDescent="0.25">
      <c r="A31" s="47" t="s">
        <v>118</v>
      </c>
      <c r="B31" s="48">
        <v>0</v>
      </c>
      <c r="C31" s="48">
        <v>69834</v>
      </c>
      <c r="D31" s="48">
        <v>14472</v>
      </c>
      <c r="E31" s="48">
        <v>99247</v>
      </c>
      <c r="F31" s="49">
        <v>585.79</v>
      </c>
      <c r="G31" s="13"/>
      <c r="H31" s="13"/>
      <c r="I31" s="13"/>
    </row>
    <row r="32" spans="1:9" x14ac:dyDescent="0.25">
      <c r="A32" s="50" t="s">
        <v>119</v>
      </c>
      <c r="B32" s="51">
        <v>0</v>
      </c>
      <c r="C32" s="51">
        <v>0</v>
      </c>
      <c r="D32" s="51">
        <v>0</v>
      </c>
      <c r="E32" s="51">
        <v>0</v>
      </c>
      <c r="F32" s="59"/>
      <c r="G32" s="13"/>
      <c r="H32" s="13"/>
      <c r="I32" s="13"/>
    </row>
    <row r="33" spans="1:9" x14ac:dyDescent="0.25">
      <c r="A33" s="47" t="s">
        <v>120</v>
      </c>
      <c r="B33" s="48">
        <v>0</v>
      </c>
      <c r="C33" s="48">
        <v>0</v>
      </c>
      <c r="D33" s="48">
        <v>0</v>
      </c>
      <c r="E33" s="48">
        <v>0</v>
      </c>
      <c r="F33" s="58"/>
      <c r="G33" s="13"/>
      <c r="H33" s="13"/>
      <c r="I33" s="13"/>
    </row>
    <row r="34" spans="1:9" x14ac:dyDescent="0.25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9"/>
      <c r="G34" s="13"/>
      <c r="H34" s="13"/>
      <c r="I34" s="13"/>
    </row>
    <row r="35" spans="1:9" x14ac:dyDescent="0.25">
      <c r="A35" s="53" t="s">
        <v>122</v>
      </c>
      <c r="B35" s="54">
        <v>154793</v>
      </c>
      <c r="C35" s="54">
        <v>238463</v>
      </c>
      <c r="D35" s="54">
        <v>2160534</v>
      </c>
      <c r="E35" s="54">
        <v>1809225</v>
      </c>
      <c r="F35" s="55">
        <v>-16.260000000000002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91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E9BF6-B8FD-44FC-BF7D-694E6DF3CB1C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7.85546875" bestFit="1" customWidth="1"/>
  </cols>
  <sheetData>
    <row r="1" spans="1:12" s="19" customFormat="1" ht="22.5" customHeight="1" x14ac:dyDescent="0.35">
      <c r="F1" s="32" t="s">
        <v>135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0</v>
      </c>
      <c r="C7" s="48">
        <v>0</v>
      </c>
      <c r="D7" s="48">
        <v>42793</v>
      </c>
      <c r="E7" s="48">
        <v>73725</v>
      </c>
      <c r="F7" s="49">
        <v>72.28</v>
      </c>
      <c r="G7" s="13"/>
      <c r="H7" s="13"/>
      <c r="I7" s="13"/>
    </row>
    <row r="8" spans="1:12" x14ac:dyDescent="0.25">
      <c r="A8" s="50" t="s">
        <v>95</v>
      </c>
      <c r="B8" s="51">
        <v>0</v>
      </c>
      <c r="C8" s="51">
        <v>4983</v>
      </c>
      <c r="D8" s="51">
        <v>6804</v>
      </c>
      <c r="E8" s="51">
        <v>43074</v>
      </c>
      <c r="F8" s="52">
        <v>533.07000000000005</v>
      </c>
      <c r="G8" s="13"/>
      <c r="H8" s="13"/>
      <c r="I8" s="13"/>
    </row>
    <row r="9" spans="1:12" x14ac:dyDescent="0.25">
      <c r="A9" s="47" t="s">
        <v>96</v>
      </c>
      <c r="B9" s="48">
        <v>0</v>
      </c>
      <c r="C9" s="48">
        <v>0</v>
      </c>
      <c r="D9" s="48">
        <v>359</v>
      </c>
      <c r="E9" s="48">
        <v>507</v>
      </c>
      <c r="F9" s="49">
        <v>41.23</v>
      </c>
      <c r="G9" s="13"/>
      <c r="H9" s="13"/>
      <c r="I9" s="13"/>
    </row>
    <row r="10" spans="1:12" x14ac:dyDescent="0.25">
      <c r="A10" s="50" t="s">
        <v>97</v>
      </c>
      <c r="B10" s="51">
        <v>0</v>
      </c>
      <c r="C10" s="51">
        <v>0</v>
      </c>
      <c r="D10" s="51">
        <v>24061</v>
      </c>
      <c r="E10" s="51">
        <v>2964</v>
      </c>
      <c r="F10" s="52">
        <v>-87.68</v>
      </c>
      <c r="G10" s="13"/>
      <c r="H10" s="13"/>
      <c r="I10" s="13"/>
    </row>
    <row r="11" spans="1:12" x14ac:dyDescent="0.25">
      <c r="A11" s="47" t="s">
        <v>98</v>
      </c>
      <c r="B11" s="48">
        <v>5751535</v>
      </c>
      <c r="C11" s="48">
        <v>6098395</v>
      </c>
      <c r="D11" s="48">
        <v>67988688</v>
      </c>
      <c r="E11" s="48">
        <v>67820818</v>
      </c>
      <c r="F11" s="49">
        <v>-0.25</v>
      </c>
      <c r="G11" s="13"/>
      <c r="H11" s="13"/>
      <c r="I11" s="13"/>
    </row>
    <row r="12" spans="1:12" x14ac:dyDescent="0.25">
      <c r="A12" s="50" t="s">
        <v>99</v>
      </c>
      <c r="B12" s="51">
        <v>72604</v>
      </c>
      <c r="C12" s="51">
        <v>95458</v>
      </c>
      <c r="D12" s="51">
        <v>1290394</v>
      </c>
      <c r="E12" s="51">
        <v>1461615</v>
      </c>
      <c r="F12" s="52">
        <v>13.27</v>
      </c>
      <c r="G12" s="13"/>
      <c r="H12" s="13"/>
      <c r="I12" s="13"/>
    </row>
    <row r="13" spans="1:12" x14ac:dyDescent="0.25">
      <c r="A13" s="47" t="s">
        <v>100</v>
      </c>
      <c r="B13" s="48">
        <v>146</v>
      </c>
      <c r="C13" s="48">
        <v>1263</v>
      </c>
      <c r="D13" s="48">
        <v>6965</v>
      </c>
      <c r="E13" s="48">
        <v>5275</v>
      </c>
      <c r="F13" s="49">
        <v>-24.26</v>
      </c>
      <c r="G13" s="13"/>
      <c r="H13" s="13"/>
      <c r="I13" s="13"/>
    </row>
    <row r="14" spans="1:12" x14ac:dyDescent="0.25">
      <c r="A14" s="50" t="s">
        <v>101</v>
      </c>
      <c r="B14" s="51">
        <v>1411940</v>
      </c>
      <c r="C14" s="51">
        <v>2409769</v>
      </c>
      <c r="D14" s="51">
        <v>20832251</v>
      </c>
      <c r="E14" s="51">
        <v>17544917</v>
      </c>
      <c r="F14" s="52">
        <v>-15.78</v>
      </c>
      <c r="G14" s="13"/>
      <c r="H14" s="13"/>
      <c r="I14" s="13"/>
    </row>
    <row r="15" spans="1:12" x14ac:dyDescent="0.25">
      <c r="A15" s="47" t="s">
        <v>102</v>
      </c>
      <c r="B15" s="48">
        <v>6051</v>
      </c>
      <c r="C15" s="48">
        <v>59</v>
      </c>
      <c r="D15" s="48">
        <v>19373</v>
      </c>
      <c r="E15" s="48">
        <v>87822</v>
      </c>
      <c r="F15" s="49">
        <v>353.32</v>
      </c>
      <c r="G15" s="13"/>
      <c r="H15" s="13"/>
      <c r="I15" s="13"/>
    </row>
    <row r="16" spans="1:12" x14ac:dyDescent="0.25">
      <c r="A16" s="50" t="s">
        <v>103</v>
      </c>
      <c r="B16" s="51">
        <v>0</v>
      </c>
      <c r="C16" s="51">
        <v>0</v>
      </c>
      <c r="D16" s="51">
        <v>270</v>
      </c>
      <c r="E16" s="51">
        <v>193225</v>
      </c>
      <c r="F16" s="52">
        <v>71464.81</v>
      </c>
      <c r="G16" s="13"/>
      <c r="H16" s="13"/>
      <c r="I16" s="13"/>
    </row>
    <row r="17" spans="1:9" x14ac:dyDescent="0.25">
      <c r="A17" s="47" t="s">
        <v>104</v>
      </c>
      <c r="B17" s="48">
        <v>9940</v>
      </c>
      <c r="C17" s="48">
        <v>1010</v>
      </c>
      <c r="D17" s="48">
        <v>114720</v>
      </c>
      <c r="E17" s="48">
        <v>38417</v>
      </c>
      <c r="F17" s="49">
        <v>-66.510000000000005</v>
      </c>
      <c r="G17" s="13"/>
      <c r="H17" s="13"/>
      <c r="I17" s="13"/>
    </row>
    <row r="18" spans="1:9" x14ac:dyDescent="0.25">
      <c r="A18" s="50" t="s">
        <v>105</v>
      </c>
      <c r="B18" s="51">
        <v>113</v>
      </c>
      <c r="C18" s="51">
        <v>0</v>
      </c>
      <c r="D18" s="51">
        <v>297</v>
      </c>
      <c r="E18" s="51">
        <v>34943</v>
      </c>
      <c r="F18" s="52">
        <v>11665.32</v>
      </c>
      <c r="G18" s="13"/>
      <c r="H18" s="13"/>
      <c r="I18" s="13"/>
    </row>
    <row r="19" spans="1:9" x14ac:dyDescent="0.25">
      <c r="A19" s="47" t="s">
        <v>106</v>
      </c>
      <c r="B19" s="48">
        <v>0</v>
      </c>
      <c r="C19" s="48">
        <v>19</v>
      </c>
      <c r="D19" s="48">
        <v>32310</v>
      </c>
      <c r="E19" s="48">
        <v>24904</v>
      </c>
      <c r="F19" s="49">
        <v>-22.92</v>
      </c>
      <c r="G19" s="13"/>
      <c r="H19" s="13"/>
      <c r="I19" s="13"/>
    </row>
    <row r="20" spans="1:9" x14ac:dyDescent="0.25">
      <c r="A20" s="50" t="s">
        <v>107</v>
      </c>
      <c r="B20" s="51">
        <v>150808</v>
      </c>
      <c r="C20" s="51">
        <v>133943</v>
      </c>
      <c r="D20" s="51">
        <v>724311</v>
      </c>
      <c r="E20" s="51">
        <v>2463623</v>
      </c>
      <c r="F20" s="52">
        <v>240.13</v>
      </c>
      <c r="G20" s="13"/>
      <c r="H20" s="13"/>
      <c r="I20" s="13"/>
    </row>
    <row r="21" spans="1:9" x14ac:dyDescent="0.25">
      <c r="A21" s="47" t="s">
        <v>108</v>
      </c>
      <c r="B21" s="48">
        <v>176588</v>
      </c>
      <c r="C21" s="48">
        <v>265684</v>
      </c>
      <c r="D21" s="48">
        <v>3306544</v>
      </c>
      <c r="E21" s="48">
        <v>2703305</v>
      </c>
      <c r="F21" s="49">
        <v>-18.239999999999998</v>
      </c>
      <c r="G21" s="13"/>
      <c r="H21" s="13"/>
      <c r="I21" s="13"/>
    </row>
    <row r="22" spans="1:9" x14ac:dyDescent="0.25">
      <c r="A22" s="50" t="s">
        <v>109</v>
      </c>
      <c r="B22" s="51">
        <v>780459</v>
      </c>
      <c r="C22" s="51">
        <v>1051824</v>
      </c>
      <c r="D22" s="51">
        <v>9955822</v>
      </c>
      <c r="E22" s="51">
        <v>11059378</v>
      </c>
      <c r="F22" s="52">
        <v>11.08</v>
      </c>
      <c r="G22" s="13"/>
      <c r="H22" s="13"/>
      <c r="I22" s="13"/>
    </row>
    <row r="23" spans="1:9" x14ac:dyDescent="0.25">
      <c r="A23" s="47" t="s">
        <v>110</v>
      </c>
      <c r="B23" s="48">
        <v>69712</v>
      </c>
      <c r="C23" s="48">
        <v>50775</v>
      </c>
      <c r="D23" s="48">
        <v>921546</v>
      </c>
      <c r="E23" s="48">
        <v>362590</v>
      </c>
      <c r="F23" s="49">
        <v>-60.65</v>
      </c>
      <c r="G23" s="13"/>
      <c r="H23" s="13"/>
      <c r="I23" s="13"/>
    </row>
    <row r="24" spans="1:9" x14ac:dyDescent="0.25">
      <c r="A24" s="50" t="s">
        <v>111</v>
      </c>
      <c r="B24" s="51">
        <v>614</v>
      </c>
      <c r="C24" s="51">
        <v>717</v>
      </c>
      <c r="D24" s="51">
        <v>32330</v>
      </c>
      <c r="E24" s="51">
        <v>13305</v>
      </c>
      <c r="F24" s="52">
        <v>-58.85</v>
      </c>
      <c r="G24" s="13"/>
      <c r="H24" s="13"/>
      <c r="I24" s="13"/>
    </row>
    <row r="25" spans="1:9" x14ac:dyDescent="0.25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8"/>
      <c r="G25" s="13"/>
      <c r="H25" s="13"/>
      <c r="I25" s="13"/>
    </row>
    <row r="26" spans="1:9" x14ac:dyDescent="0.25">
      <c r="A26" s="50" t="s">
        <v>113</v>
      </c>
      <c r="B26" s="51">
        <v>0</v>
      </c>
      <c r="C26" s="51">
        <v>45204</v>
      </c>
      <c r="D26" s="51">
        <v>1472</v>
      </c>
      <c r="E26" s="51">
        <v>189016</v>
      </c>
      <c r="F26" s="52">
        <v>12740.76</v>
      </c>
      <c r="G26" s="13"/>
      <c r="H26" s="13"/>
      <c r="I26" s="13"/>
    </row>
    <row r="27" spans="1:9" x14ac:dyDescent="0.25">
      <c r="A27" s="47" t="s">
        <v>114</v>
      </c>
      <c r="B27" s="48">
        <v>3681</v>
      </c>
      <c r="C27" s="48">
        <v>3091</v>
      </c>
      <c r="D27" s="48">
        <v>30996</v>
      </c>
      <c r="E27" s="48">
        <v>26206</v>
      </c>
      <c r="F27" s="49">
        <v>-15.45</v>
      </c>
      <c r="G27" s="13"/>
      <c r="H27" s="13"/>
      <c r="I27" s="13"/>
    </row>
    <row r="28" spans="1:9" x14ac:dyDescent="0.25">
      <c r="A28" s="50" t="s">
        <v>115</v>
      </c>
      <c r="B28" s="51">
        <v>35672</v>
      </c>
      <c r="C28" s="51">
        <v>45335</v>
      </c>
      <c r="D28" s="51">
        <v>166172</v>
      </c>
      <c r="E28" s="51">
        <v>493182</v>
      </c>
      <c r="F28" s="52">
        <v>196.79</v>
      </c>
      <c r="G28" s="13"/>
      <c r="H28" s="13"/>
      <c r="I28" s="13"/>
    </row>
    <row r="29" spans="1:9" x14ac:dyDescent="0.25">
      <c r="A29" s="47" t="s">
        <v>116</v>
      </c>
      <c r="B29" s="48">
        <v>6404</v>
      </c>
      <c r="C29" s="48">
        <v>304</v>
      </c>
      <c r="D29" s="48">
        <v>40506</v>
      </c>
      <c r="E29" s="48">
        <v>47466</v>
      </c>
      <c r="F29" s="49">
        <v>17.18</v>
      </c>
      <c r="G29" s="13"/>
      <c r="H29" s="13"/>
      <c r="I29" s="13"/>
    </row>
    <row r="30" spans="1:9" x14ac:dyDescent="0.25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9"/>
      <c r="G30" s="13"/>
      <c r="H30" s="13"/>
      <c r="I30" s="13"/>
    </row>
    <row r="31" spans="1:9" x14ac:dyDescent="0.25">
      <c r="A31" s="47" t="s">
        <v>118</v>
      </c>
      <c r="B31" s="48">
        <v>196385</v>
      </c>
      <c r="C31" s="48">
        <v>53327</v>
      </c>
      <c r="D31" s="48">
        <v>2972052</v>
      </c>
      <c r="E31" s="48">
        <v>1288782</v>
      </c>
      <c r="F31" s="49">
        <v>-56.64</v>
      </c>
      <c r="G31" s="13"/>
      <c r="H31" s="13"/>
      <c r="I31" s="13"/>
    </row>
    <row r="32" spans="1:9" x14ac:dyDescent="0.25">
      <c r="A32" s="50" t="s">
        <v>119</v>
      </c>
      <c r="B32" s="51">
        <v>2722103</v>
      </c>
      <c r="C32" s="51">
        <v>3477278</v>
      </c>
      <c r="D32" s="51">
        <v>33832291</v>
      </c>
      <c r="E32" s="51">
        <v>35701356</v>
      </c>
      <c r="F32" s="52">
        <v>5.52</v>
      </c>
      <c r="G32" s="13"/>
      <c r="H32" s="13"/>
      <c r="I32" s="13"/>
    </row>
    <row r="33" spans="1:9" x14ac:dyDescent="0.25">
      <c r="A33" s="47" t="s">
        <v>120</v>
      </c>
      <c r="B33" s="48">
        <v>18145</v>
      </c>
      <c r="C33" s="48">
        <v>18523</v>
      </c>
      <c r="D33" s="48">
        <v>226868</v>
      </c>
      <c r="E33" s="48">
        <v>209580</v>
      </c>
      <c r="F33" s="49">
        <v>-7.62</v>
      </c>
      <c r="G33" s="13"/>
      <c r="H33" s="13"/>
      <c r="I33" s="13"/>
    </row>
    <row r="34" spans="1:9" x14ac:dyDescent="0.25">
      <c r="A34" s="50" t="s">
        <v>121</v>
      </c>
      <c r="B34" s="51">
        <v>0</v>
      </c>
      <c r="C34" s="51">
        <v>269</v>
      </c>
      <c r="D34" s="51">
        <v>2202</v>
      </c>
      <c r="E34" s="51">
        <v>6032</v>
      </c>
      <c r="F34" s="52">
        <v>173.93</v>
      </c>
      <c r="G34" s="13"/>
      <c r="H34" s="13"/>
      <c r="I34" s="13"/>
    </row>
    <row r="35" spans="1:9" x14ac:dyDescent="0.25">
      <c r="A35" s="53" t="s">
        <v>122</v>
      </c>
      <c r="B35" s="54">
        <v>11412900</v>
      </c>
      <c r="C35" s="54">
        <v>13757230</v>
      </c>
      <c r="D35" s="54">
        <v>142572397</v>
      </c>
      <c r="E35" s="54">
        <v>141896027</v>
      </c>
      <c r="F35" s="55">
        <v>-0.47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136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0F184-7E5A-4878-A5EE-903F175130D2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8.7109375" bestFit="1" customWidth="1"/>
  </cols>
  <sheetData>
    <row r="1" spans="1:12" s="19" customFormat="1" ht="22.5" customHeight="1" x14ac:dyDescent="0.35">
      <c r="F1" s="32" t="s">
        <v>137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8"/>
      <c r="G7" s="13"/>
      <c r="H7" s="13"/>
      <c r="I7" s="13"/>
    </row>
    <row r="8" spans="1:12" x14ac:dyDescent="0.25">
      <c r="A8" s="50" t="s">
        <v>95</v>
      </c>
      <c r="B8" s="51">
        <v>0</v>
      </c>
      <c r="C8" s="51">
        <v>4983</v>
      </c>
      <c r="D8" s="51">
        <v>6804</v>
      </c>
      <c r="E8" s="51">
        <v>42113</v>
      </c>
      <c r="F8" s="52">
        <v>518.94000000000005</v>
      </c>
      <c r="G8" s="13"/>
      <c r="H8" s="13"/>
      <c r="I8" s="13"/>
    </row>
    <row r="9" spans="1:12" x14ac:dyDescent="0.25">
      <c r="A9" s="47" t="s">
        <v>96</v>
      </c>
      <c r="B9" s="48">
        <v>0</v>
      </c>
      <c r="C9" s="48">
        <v>0</v>
      </c>
      <c r="D9" s="48">
        <v>359</v>
      </c>
      <c r="E9" s="48">
        <v>462</v>
      </c>
      <c r="F9" s="49">
        <v>28.69</v>
      </c>
      <c r="G9" s="13"/>
      <c r="H9" s="13"/>
      <c r="I9" s="13"/>
    </row>
    <row r="10" spans="1:12" x14ac:dyDescent="0.25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9"/>
      <c r="G10" s="13"/>
      <c r="H10" s="13"/>
      <c r="I10" s="13"/>
    </row>
    <row r="11" spans="1:12" x14ac:dyDescent="0.25">
      <c r="A11" s="47" t="s">
        <v>98</v>
      </c>
      <c r="B11" s="48">
        <v>4618964</v>
      </c>
      <c r="C11" s="48">
        <v>5101020</v>
      </c>
      <c r="D11" s="48">
        <v>53951101</v>
      </c>
      <c r="E11" s="48">
        <v>55029859</v>
      </c>
      <c r="F11" s="49">
        <v>2</v>
      </c>
      <c r="G11" s="13"/>
      <c r="H11" s="13"/>
      <c r="I11" s="13"/>
    </row>
    <row r="12" spans="1:12" x14ac:dyDescent="0.25">
      <c r="A12" s="50" t="s">
        <v>99</v>
      </c>
      <c r="B12" s="51">
        <v>482</v>
      </c>
      <c r="C12" s="51">
        <v>43167</v>
      </c>
      <c r="D12" s="51">
        <v>1709</v>
      </c>
      <c r="E12" s="51">
        <v>246467</v>
      </c>
      <c r="F12" s="52">
        <v>14321.71</v>
      </c>
      <c r="G12" s="13"/>
      <c r="H12" s="13"/>
      <c r="I12" s="13"/>
    </row>
    <row r="13" spans="1:12" x14ac:dyDescent="0.25">
      <c r="A13" s="47" t="s">
        <v>100</v>
      </c>
      <c r="B13" s="48">
        <v>32</v>
      </c>
      <c r="C13" s="48">
        <v>13</v>
      </c>
      <c r="D13" s="48">
        <v>120</v>
      </c>
      <c r="E13" s="48">
        <v>58</v>
      </c>
      <c r="F13" s="49">
        <v>-51.67</v>
      </c>
      <c r="G13" s="13"/>
      <c r="H13" s="13"/>
      <c r="I13" s="13"/>
    </row>
    <row r="14" spans="1:12" x14ac:dyDescent="0.25">
      <c r="A14" s="50" t="s">
        <v>101</v>
      </c>
      <c r="B14" s="51">
        <v>1099838</v>
      </c>
      <c r="C14" s="51">
        <v>1780810</v>
      </c>
      <c r="D14" s="51">
        <v>15109963</v>
      </c>
      <c r="E14" s="51">
        <v>12666485</v>
      </c>
      <c r="F14" s="52">
        <v>-16.170000000000002</v>
      </c>
      <c r="G14" s="13"/>
      <c r="H14" s="13"/>
      <c r="I14" s="13"/>
    </row>
    <row r="15" spans="1:12" x14ac:dyDescent="0.25">
      <c r="A15" s="47" t="s">
        <v>102</v>
      </c>
      <c r="B15" s="48">
        <v>6051</v>
      </c>
      <c r="C15" s="48">
        <v>59</v>
      </c>
      <c r="D15" s="48">
        <v>18120</v>
      </c>
      <c r="E15" s="48">
        <v>21000</v>
      </c>
      <c r="F15" s="49">
        <v>15.89</v>
      </c>
      <c r="G15" s="13"/>
      <c r="H15" s="13"/>
      <c r="I15" s="13"/>
    </row>
    <row r="16" spans="1:12" x14ac:dyDescent="0.25">
      <c r="A16" s="50" t="s">
        <v>103</v>
      </c>
      <c r="B16" s="51">
        <v>0</v>
      </c>
      <c r="C16" s="51">
        <v>0</v>
      </c>
      <c r="D16" s="51">
        <v>270</v>
      </c>
      <c r="E16" s="51">
        <v>3979</v>
      </c>
      <c r="F16" s="52">
        <v>1373.7</v>
      </c>
      <c r="G16" s="13"/>
      <c r="H16" s="13"/>
      <c r="I16" s="13"/>
    </row>
    <row r="17" spans="1:9" x14ac:dyDescent="0.25">
      <c r="A17" s="47" t="s">
        <v>104</v>
      </c>
      <c r="B17" s="48">
        <v>9940</v>
      </c>
      <c r="C17" s="48">
        <v>1010</v>
      </c>
      <c r="D17" s="48">
        <v>108543</v>
      </c>
      <c r="E17" s="48">
        <v>38370</v>
      </c>
      <c r="F17" s="49">
        <v>-64.650000000000006</v>
      </c>
      <c r="G17" s="13"/>
      <c r="H17" s="13"/>
      <c r="I17" s="13"/>
    </row>
    <row r="18" spans="1:9" x14ac:dyDescent="0.25">
      <c r="A18" s="50" t="s">
        <v>105</v>
      </c>
      <c r="B18" s="51">
        <v>77</v>
      </c>
      <c r="C18" s="51">
        <v>0</v>
      </c>
      <c r="D18" s="51">
        <v>126</v>
      </c>
      <c r="E18" s="51">
        <v>0</v>
      </c>
      <c r="F18" s="52">
        <v>-100</v>
      </c>
      <c r="G18" s="13"/>
      <c r="H18" s="13"/>
      <c r="I18" s="13"/>
    </row>
    <row r="19" spans="1:9" x14ac:dyDescent="0.25">
      <c r="A19" s="47" t="s">
        <v>106</v>
      </c>
      <c r="B19" s="48">
        <v>0</v>
      </c>
      <c r="C19" s="48">
        <v>0</v>
      </c>
      <c r="D19" s="48">
        <v>0</v>
      </c>
      <c r="E19" s="48">
        <v>3</v>
      </c>
      <c r="F19" s="58"/>
      <c r="G19" s="13"/>
      <c r="H19" s="13"/>
      <c r="I19" s="13"/>
    </row>
    <row r="20" spans="1:9" x14ac:dyDescent="0.25">
      <c r="A20" s="50" t="s">
        <v>107</v>
      </c>
      <c r="B20" s="51">
        <v>0</v>
      </c>
      <c r="C20" s="51">
        <v>4319</v>
      </c>
      <c r="D20" s="51">
        <v>2</v>
      </c>
      <c r="E20" s="51">
        <v>5213</v>
      </c>
      <c r="F20" s="52">
        <v>260550</v>
      </c>
      <c r="G20" s="13"/>
      <c r="H20" s="13"/>
      <c r="I20" s="13"/>
    </row>
    <row r="21" spans="1:9" x14ac:dyDescent="0.25">
      <c r="A21" s="47" t="s">
        <v>108</v>
      </c>
      <c r="B21" s="48">
        <v>0</v>
      </c>
      <c r="C21" s="48">
        <v>0</v>
      </c>
      <c r="D21" s="48">
        <v>85</v>
      </c>
      <c r="E21" s="48">
        <v>0</v>
      </c>
      <c r="F21" s="49">
        <v>-100</v>
      </c>
      <c r="G21" s="13"/>
      <c r="H21" s="13"/>
      <c r="I21" s="13"/>
    </row>
    <row r="22" spans="1:9" x14ac:dyDescent="0.25">
      <c r="A22" s="50" t="s">
        <v>109</v>
      </c>
      <c r="B22" s="51">
        <v>456070</v>
      </c>
      <c r="C22" s="51">
        <v>642636</v>
      </c>
      <c r="D22" s="51">
        <v>6149452</v>
      </c>
      <c r="E22" s="51">
        <v>6930007</v>
      </c>
      <c r="F22" s="52">
        <v>12.69</v>
      </c>
      <c r="G22" s="13"/>
      <c r="H22" s="13"/>
      <c r="I22" s="13"/>
    </row>
    <row r="23" spans="1:9" x14ac:dyDescent="0.25">
      <c r="A23" s="47" t="s">
        <v>110</v>
      </c>
      <c r="B23" s="48">
        <v>69712</v>
      </c>
      <c r="C23" s="48">
        <v>50775</v>
      </c>
      <c r="D23" s="48">
        <v>920345</v>
      </c>
      <c r="E23" s="48">
        <v>290943</v>
      </c>
      <c r="F23" s="49">
        <v>-68.39</v>
      </c>
      <c r="G23" s="13"/>
      <c r="H23" s="13"/>
      <c r="I23" s="13"/>
    </row>
    <row r="24" spans="1:9" x14ac:dyDescent="0.25">
      <c r="A24" s="50" t="s">
        <v>111</v>
      </c>
      <c r="B24" s="51">
        <v>614</v>
      </c>
      <c r="C24" s="51">
        <v>717</v>
      </c>
      <c r="D24" s="51">
        <v>32330</v>
      </c>
      <c r="E24" s="51">
        <v>8571</v>
      </c>
      <c r="F24" s="52">
        <v>-73.489999999999995</v>
      </c>
      <c r="G24" s="13"/>
      <c r="H24" s="13"/>
      <c r="I24" s="13"/>
    </row>
    <row r="25" spans="1:9" x14ac:dyDescent="0.25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8"/>
      <c r="G25" s="13"/>
      <c r="H25" s="13"/>
      <c r="I25" s="13"/>
    </row>
    <row r="26" spans="1:9" x14ac:dyDescent="0.25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9"/>
      <c r="G26" s="13"/>
      <c r="H26" s="13"/>
      <c r="I26" s="13"/>
    </row>
    <row r="27" spans="1:9" x14ac:dyDescent="0.25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8"/>
      <c r="G27" s="13"/>
      <c r="H27" s="13"/>
      <c r="I27" s="13"/>
    </row>
    <row r="28" spans="1:9" x14ac:dyDescent="0.25">
      <c r="A28" s="50" t="s">
        <v>115</v>
      </c>
      <c r="B28" s="51">
        <v>33879</v>
      </c>
      <c r="C28" s="51">
        <v>25856</v>
      </c>
      <c r="D28" s="51">
        <v>148734</v>
      </c>
      <c r="E28" s="51">
        <v>384365</v>
      </c>
      <c r="F28" s="52">
        <v>158.41999999999999</v>
      </c>
      <c r="G28" s="13"/>
      <c r="H28" s="13"/>
      <c r="I28" s="13"/>
    </row>
    <row r="29" spans="1:9" x14ac:dyDescent="0.25">
      <c r="A29" s="47" t="s">
        <v>116</v>
      </c>
      <c r="B29" s="48">
        <v>0</v>
      </c>
      <c r="C29" s="48">
        <v>0</v>
      </c>
      <c r="D29" s="48">
        <v>14</v>
      </c>
      <c r="E29" s="48">
        <v>76</v>
      </c>
      <c r="F29" s="49">
        <v>442.86</v>
      </c>
      <c r="G29" s="13"/>
      <c r="H29" s="13"/>
      <c r="I29" s="13"/>
    </row>
    <row r="30" spans="1:9" x14ac:dyDescent="0.25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9"/>
      <c r="G30" s="13"/>
      <c r="H30" s="13"/>
      <c r="I30" s="13"/>
    </row>
    <row r="31" spans="1:9" x14ac:dyDescent="0.25">
      <c r="A31" s="47" t="s">
        <v>118</v>
      </c>
      <c r="B31" s="48">
        <v>60</v>
      </c>
      <c r="C31" s="48">
        <v>0</v>
      </c>
      <c r="D31" s="48">
        <v>753</v>
      </c>
      <c r="E31" s="48">
        <v>4970</v>
      </c>
      <c r="F31" s="49">
        <v>560.03</v>
      </c>
      <c r="G31" s="13"/>
      <c r="H31" s="13"/>
      <c r="I31" s="13"/>
    </row>
    <row r="32" spans="1:9" x14ac:dyDescent="0.25">
      <c r="A32" s="50" t="s">
        <v>119</v>
      </c>
      <c r="B32" s="51">
        <v>2671228</v>
      </c>
      <c r="C32" s="51">
        <v>3438018</v>
      </c>
      <c r="D32" s="51">
        <v>33454778</v>
      </c>
      <c r="E32" s="51">
        <v>35354345</v>
      </c>
      <c r="F32" s="52">
        <v>5.68</v>
      </c>
      <c r="G32" s="13"/>
      <c r="H32" s="13"/>
      <c r="I32" s="13"/>
    </row>
    <row r="33" spans="1:9" x14ac:dyDescent="0.25">
      <c r="A33" s="47" t="s">
        <v>120</v>
      </c>
      <c r="B33" s="48">
        <v>10252</v>
      </c>
      <c r="C33" s="48">
        <v>9931</v>
      </c>
      <c r="D33" s="48">
        <v>131422</v>
      </c>
      <c r="E33" s="48">
        <v>138209</v>
      </c>
      <c r="F33" s="49">
        <v>5.16</v>
      </c>
      <c r="G33" s="13"/>
      <c r="H33" s="13"/>
      <c r="I33" s="13"/>
    </row>
    <row r="34" spans="1:9" x14ac:dyDescent="0.25">
      <c r="A34" s="50" t="s">
        <v>121</v>
      </c>
      <c r="B34" s="51">
        <v>0</v>
      </c>
      <c r="C34" s="51">
        <v>269</v>
      </c>
      <c r="D34" s="51">
        <v>138</v>
      </c>
      <c r="E34" s="51">
        <v>1967</v>
      </c>
      <c r="F34" s="52">
        <v>1325.36</v>
      </c>
      <c r="G34" s="13"/>
      <c r="H34" s="13"/>
      <c r="I34" s="13"/>
    </row>
    <row r="35" spans="1:9" x14ac:dyDescent="0.25">
      <c r="A35" s="53" t="s">
        <v>122</v>
      </c>
      <c r="B35" s="54">
        <v>8977199</v>
      </c>
      <c r="C35" s="54">
        <v>11103583</v>
      </c>
      <c r="D35" s="54">
        <v>110035168</v>
      </c>
      <c r="E35" s="54">
        <v>111167462</v>
      </c>
      <c r="F35" s="55">
        <v>1.03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136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5F4CB-4553-49CE-BAEA-027A3FB3F610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8.7109375" bestFit="1" customWidth="1"/>
  </cols>
  <sheetData>
    <row r="1" spans="1:12" s="19" customFormat="1" ht="22.5" customHeight="1" x14ac:dyDescent="0.35">
      <c r="F1" s="32" t="s">
        <v>138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8"/>
      <c r="G7" s="13"/>
      <c r="H7" s="13"/>
      <c r="I7" s="13"/>
    </row>
    <row r="8" spans="1:12" x14ac:dyDescent="0.25">
      <c r="A8" s="50" t="s">
        <v>95</v>
      </c>
      <c r="B8" s="51">
        <v>2886</v>
      </c>
      <c r="C8" s="51">
        <v>11554</v>
      </c>
      <c r="D8" s="51">
        <v>28060</v>
      </c>
      <c r="E8" s="51">
        <v>38114</v>
      </c>
      <c r="F8" s="52">
        <v>35.83</v>
      </c>
      <c r="G8" s="13"/>
      <c r="H8" s="13"/>
      <c r="I8" s="13"/>
    </row>
    <row r="9" spans="1:12" x14ac:dyDescent="0.25">
      <c r="A9" s="47" t="s">
        <v>96</v>
      </c>
      <c r="B9" s="48">
        <v>72625</v>
      </c>
      <c r="C9" s="48">
        <v>62068</v>
      </c>
      <c r="D9" s="48">
        <v>576322</v>
      </c>
      <c r="E9" s="48">
        <v>588045</v>
      </c>
      <c r="F9" s="49">
        <v>2.0299999999999998</v>
      </c>
      <c r="G9" s="13"/>
      <c r="H9" s="13"/>
      <c r="I9" s="13"/>
    </row>
    <row r="10" spans="1:12" x14ac:dyDescent="0.25">
      <c r="A10" s="50" t="s">
        <v>97</v>
      </c>
      <c r="B10" s="51">
        <v>0</v>
      </c>
      <c r="C10" s="51">
        <v>0</v>
      </c>
      <c r="D10" s="51">
        <v>1</v>
      </c>
      <c r="E10" s="51">
        <v>2168</v>
      </c>
      <c r="F10" s="52">
        <v>216700</v>
      </c>
      <c r="G10" s="13"/>
      <c r="H10" s="13"/>
      <c r="I10" s="13"/>
    </row>
    <row r="11" spans="1:12" x14ac:dyDescent="0.25">
      <c r="A11" s="47" t="s">
        <v>98</v>
      </c>
      <c r="B11" s="48">
        <v>790269</v>
      </c>
      <c r="C11" s="48">
        <v>877410</v>
      </c>
      <c r="D11" s="48">
        <v>8176933</v>
      </c>
      <c r="E11" s="48">
        <v>8246922</v>
      </c>
      <c r="F11" s="49">
        <v>0.86</v>
      </c>
      <c r="G11" s="13"/>
      <c r="H11" s="13"/>
      <c r="I11" s="13"/>
    </row>
    <row r="12" spans="1:12" x14ac:dyDescent="0.25">
      <c r="A12" s="50" t="s">
        <v>99</v>
      </c>
      <c r="B12" s="51">
        <v>74655</v>
      </c>
      <c r="C12" s="51">
        <v>65655</v>
      </c>
      <c r="D12" s="51">
        <v>776662</v>
      </c>
      <c r="E12" s="51">
        <v>708927</v>
      </c>
      <c r="F12" s="52">
        <v>-8.7200000000000006</v>
      </c>
      <c r="G12" s="13"/>
      <c r="H12" s="13"/>
      <c r="I12" s="13"/>
    </row>
    <row r="13" spans="1:12" x14ac:dyDescent="0.25">
      <c r="A13" s="47" t="s">
        <v>100</v>
      </c>
      <c r="B13" s="48">
        <v>980036</v>
      </c>
      <c r="C13" s="48">
        <v>849728</v>
      </c>
      <c r="D13" s="48">
        <v>12788722</v>
      </c>
      <c r="E13" s="48">
        <v>9852149</v>
      </c>
      <c r="F13" s="49">
        <v>-22.96</v>
      </c>
      <c r="G13" s="13"/>
      <c r="H13" s="13"/>
      <c r="I13" s="13"/>
    </row>
    <row r="14" spans="1:12" x14ac:dyDescent="0.25">
      <c r="A14" s="50" t="s">
        <v>101</v>
      </c>
      <c r="B14" s="51">
        <v>889942</v>
      </c>
      <c r="C14" s="51">
        <v>821208</v>
      </c>
      <c r="D14" s="51">
        <v>10086319</v>
      </c>
      <c r="E14" s="51">
        <v>8492402</v>
      </c>
      <c r="F14" s="52">
        <v>-15.8</v>
      </c>
      <c r="G14" s="13"/>
      <c r="H14" s="13"/>
      <c r="I14" s="13"/>
    </row>
    <row r="15" spans="1:12" x14ac:dyDescent="0.25">
      <c r="A15" s="47" t="s">
        <v>102</v>
      </c>
      <c r="B15" s="48">
        <v>43931</v>
      </c>
      <c r="C15" s="48">
        <v>29004</v>
      </c>
      <c r="D15" s="48">
        <v>790639</v>
      </c>
      <c r="E15" s="48">
        <v>670063</v>
      </c>
      <c r="F15" s="49">
        <v>-15.25</v>
      </c>
      <c r="G15" s="13"/>
      <c r="H15" s="13"/>
      <c r="I15" s="13"/>
    </row>
    <row r="16" spans="1:12" x14ac:dyDescent="0.25">
      <c r="A16" s="50" t="s">
        <v>103</v>
      </c>
      <c r="B16" s="51">
        <v>0</v>
      </c>
      <c r="C16" s="51">
        <v>0</v>
      </c>
      <c r="D16" s="51">
        <v>0</v>
      </c>
      <c r="E16" s="51">
        <v>0</v>
      </c>
      <c r="F16" s="59"/>
      <c r="G16" s="13"/>
      <c r="H16" s="13"/>
      <c r="I16" s="13"/>
    </row>
    <row r="17" spans="1:9" x14ac:dyDescent="0.25">
      <c r="A17" s="47" t="s">
        <v>104</v>
      </c>
      <c r="B17" s="48">
        <v>28005</v>
      </c>
      <c r="C17" s="48">
        <v>48803</v>
      </c>
      <c r="D17" s="48">
        <v>336370</v>
      </c>
      <c r="E17" s="48">
        <v>381343</v>
      </c>
      <c r="F17" s="49">
        <v>13.37</v>
      </c>
      <c r="G17" s="13"/>
      <c r="H17" s="13"/>
      <c r="I17" s="13"/>
    </row>
    <row r="18" spans="1:9" x14ac:dyDescent="0.25">
      <c r="A18" s="50" t="s">
        <v>105</v>
      </c>
      <c r="B18" s="51">
        <v>60230</v>
      </c>
      <c r="C18" s="51">
        <v>47473</v>
      </c>
      <c r="D18" s="51">
        <v>779747</v>
      </c>
      <c r="E18" s="51">
        <v>510380</v>
      </c>
      <c r="F18" s="52">
        <v>-34.549999999999997</v>
      </c>
      <c r="G18" s="13"/>
      <c r="H18" s="13"/>
      <c r="I18" s="13"/>
    </row>
    <row r="19" spans="1:9" x14ac:dyDescent="0.25">
      <c r="A19" s="47" t="s">
        <v>106</v>
      </c>
      <c r="B19" s="48">
        <v>3641</v>
      </c>
      <c r="C19" s="48">
        <v>4261</v>
      </c>
      <c r="D19" s="48">
        <v>46778</v>
      </c>
      <c r="E19" s="48">
        <v>42642</v>
      </c>
      <c r="F19" s="49">
        <v>-8.84</v>
      </c>
      <c r="G19" s="13"/>
      <c r="H19" s="13"/>
      <c r="I19" s="13"/>
    </row>
    <row r="20" spans="1:9" x14ac:dyDescent="0.25">
      <c r="A20" s="50" t="s">
        <v>107</v>
      </c>
      <c r="B20" s="51">
        <v>0</v>
      </c>
      <c r="C20" s="51">
        <v>0</v>
      </c>
      <c r="D20" s="51">
        <v>2504</v>
      </c>
      <c r="E20" s="51">
        <v>2404</v>
      </c>
      <c r="F20" s="52">
        <v>-3.99</v>
      </c>
      <c r="G20" s="13"/>
      <c r="H20" s="13"/>
      <c r="I20" s="13"/>
    </row>
    <row r="21" spans="1:9" x14ac:dyDescent="0.25">
      <c r="A21" s="47" t="s">
        <v>108</v>
      </c>
      <c r="B21" s="48">
        <v>44212</v>
      </c>
      <c r="C21" s="48">
        <v>42634</v>
      </c>
      <c r="D21" s="48">
        <v>395809</v>
      </c>
      <c r="E21" s="48">
        <v>456441</v>
      </c>
      <c r="F21" s="49">
        <v>15.32</v>
      </c>
      <c r="G21" s="13"/>
      <c r="H21" s="13"/>
      <c r="I21" s="13"/>
    </row>
    <row r="22" spans="1:9" x14ac:dyDescent="0.25">
      <c r="A22" s="50" t="s">
        <v>109</v>
      </c>
      <c r="B22" s="51">
        <v>375042</v>
      </c>
      <c r="C22" s="51">
        <v>306697</v>
      </c>
      <c r="D22" s="51">
        <v>4089051</v>
      </c>
      <c r="E22" s="51">
        <v>3373054</v>
      </c>
      <c r="F22" s="52">
        <v>-17.510000000000002</v>
      </c>
      <c r="G22" s="13"/>
      <c r="H22" s="13"/>
      <c r="I22" s="13"/>
    </row>
    <row r="23" spans="1:9" x14ac:dyDescent="0.25">
      <c r="A23" s="47" t="s">
        <v>110</v>
      </c>
      <c r="B23" s="48">
        <v>47631</v>
      </c>
      <c r="C23" s="48">
        <v>40910</v>
      </c>
      <c r="D23" s="48">
        <v>527210</v>
      </c>
      <c r="E23" s="48">
        <v>432933</v>
      </c>
      <c r="F23" s="49">
        <v>-17.88</v>
      </c>
      <c r="G23" s="13"/>
      <c r="H23" s="13"/>
      <c r="I23" s="13"/>
    </row>
    <row r="24" spans="1:9" x14ac:dyDescent="0.25">
      <c r="A24" s="50" t="s">
        <v>111</v>
      </c>
      <c r="B24" s="51">
        <v>0</v>
      </c>
      <c r="C24" s="51">
        <v>0</v>
      </c>
      <c r="D24" s="51">
        <v>0</v>
      </c>
      <c r="E24" s="51">
        <v>2055</v>
      </c>
      <c r="F24" s="59"/>
      <c r="G24" s="13"/>
      <c r="H24" s="13"/>
      <c r="I24" s="13"/>
    </row>
    <row r="25" spans="1:9" x14ac:dyDescent="0.25">
      <c r="A25" s="47" t="s">
        <v>112</v>
      </c>
      <c r="B25" s="48">
        <v>61943</v>
      </c>
      <c r="C25" s="48">
        <v>37434</v>
      </c>
      <c r="D25" s="48">
        <v>663254</v>
      </c>
      <c r="E25" s="48">
        <v>462755</v>
      </c>
      <c r="F25" s="49">
        <v>-30.23</v>
      </c>
      <c r="G25" s="13"/>
      <c r="H25" s="13"/>
      <c r="I25" s="13"/>
    </row>
    <row r="26" spans="1:9" x14ac:dyDescent="0.25">
      <c r="A26" s="50" t="s">
        <v>113</v>
      </c>
      <c r="B26" s="51">
        <v>50469</v>
      </c>
      <c r="C26" s="51">
        <v>645</v>
      </c>
      <c r="D26" s="51">
        <v>599489</v>
      </c>
      <c r="E26" s="51">
        <v>135596</v>
      </c>
      <c r="F26" s="52">
        <v>-77.38</v>
      </c>
      <c r="G26" s="13"/>
      <c r="H26" s="13"/>
      <c r="I26" s="13"/>
    </row>
    <row r="27" spans="1:9" x14ac:dyDescent="0.25">
      <c r="A27" s="47" t="s">
        <v>114</v>
      </c>
      <c r="B27" s="48">
        <v>55419</v>
      </c>
      <c r="C27" s="48">
        <v>52255</v>
      </c>
      <c r="D27" s="48">
        <v>616370</v>
      </c>
      <c r="E27" s="48">
        <v>526353</v>
      </c>
      <c r="F27" s="49">
        <v>-14.6</v>
      </c>
      <c r="G27" s="13"/>
      <c r="H27" s="13"/>
      <c r="I27" s="13"/>
    </row>
    <row r="28" spans="1:9" x14ac:dyDescent="0.25">
      <c r="A28" s="50" t="s">
        <v>115</v>
      </c>
      <c r="B28" s="51">
        <v>350021</v>
      </c>
      <c r="C28" s="51">
        <v>305195</v>
      </c>
      <c r="D28" s="51">
        <v>3727352</v>
      </c>
      <c r="E28" s="51">
        <v>3385345</v>
      </c>
      <c r="F28" s="52">
        <v>-9.18</v>
      </c>
      <c r="G28" s="13"/>
      <c r="H28" s="13"/>
      <c r="I28" s="13"/>
    </row>
    <row r="29" spans="1:9" x14ac:dyDescent="0.25">
      <c r="A29" s="47" t="s">
        <v>116</v>
      </c>
      <c r="B29" s="48">
        <v>199587</v>
      </c>
      <c r="C29" s="48">
        <v>313181</v>
      </c>
      <c r="D29" s="48">
        <v>2006379</v>
      </c>
      <c r="E29" s="48">
        <v>1930797</v>
      </c>
      <c r="F29" s="49">
        <v>-3.77</v>
      </c>
      <c r="G29" s="13"/>
      <c r="H29" s="13"/>
      <c r="I29" s="13"/>
    </row>
    <row r="30" spans="1:9" x14ac:dyDescent="0.25">
      <c r="A30" s="50" t="s">
        <v>117</v>
      </c>
      <c r="B30" s="51">
        <v>12960</v>
      </c>
      <c r="C30" s="51">
        <v>10922</v>
      </c>
      <c r="D30" s="51">
        <v>148551</v>
      </c>
      <c r="E30" s="51">
        <v>124327</v>
      </c>
      <c r="F30" s="52">
        <v>-16.309999999999999</v>
      </c>
      <c r="G30" s="13"/>
      <c r="H30" s="13"/>
      <c r="I30" s="13"/>
    </row>
    <row r="31" spans="1:9" x14ac:dyDescent="0.25">
      <c r="A31" s="47" t="s">
        <v>118</v>
      </c>
      <c r="B31" s="48">
        <v>21163</v>
      </c>
      <c r="C31" s="48">
        <v>15925</v>
      </c>
      <c r="D31" s="48">
        <v>269859</v>
      </c>
      <c r="E31" s="48">
        <v>163863</v>
      </c>
      <c r="F31" s="49">
        <v>-39.28</v>
      </c>
      <c r="G31" s="13"/>
      <c r="H31" s="13"/>
      <c r="I31" s="13"/>
    </row>
    <row r="32" spans="1:9" x14ac:dyDescent="0.25">
      <c r="A32" s="50" t="s">
        <v>119</v>
      </c>
      <c r="B32" s="51">
        <v>1004135</v>
      </c>
      <c r="C32" s="51">
        <v>1021730</v>
      </c>
      <c r="D32" s="51">
        <v>11726495</v>
      </c>
      <c r="E32" s="51">
        <v>10315732</v>
      </c>
      <c r="F32" s="52">
        <v>-12.03</v>
      </c>
      <c r="G32" s="13"/>
      <c r="H32" s="13"/>
      <c r="I32" s="13"/>
    </row>
    <row r="33" spans="1:9" x14ac:dyDescent="0.25">
      <c r="A33" s="47" t="s">
        <v>120</v>
      </c>
      <c r="B33" s="48">
        <v>104055</v>
      </c>
      <c r="C33" s="48">
        <v>130769</v>
      </c>
      <c r="D33" s="48">
        <v>1022691</v>
      </c>
      <c r="E33" s="48">
        <v>914499</v>
      </c>
      <c r="F33" s="49">
        <v>-10.58</v>
      </c>
      <c r="G33" s="13"/>
      <c r="H33" s="13"/>
      <c r="I33" s="13"/>
    </row>
    <row r="34" spans="1:9" x14ac:dyDescent="0.25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9"/>
      <c r="G34" s="13"/>
      <c r="H34" s="13"/>
      <c r="I34" s="13"/>
    </row>
    <row r="35" spans="1:9" x14ac:dyDescent="0.25">
      <c r="A35" s="53" t="s">
        <v>122</v>
      </c>
      <c r="B35" s="54">
        <v>5272857</v>
      </c>
      <c r="C35" s="54">
        <v>5095461</v>
      </c>
      <c r="D35" s="54">
        <v>60181567</v>
      </c>
      <c r="E35" s="54">
        <v>51759309</v>
      </c>
      <c r="F35" s="55">
        <v>-13.99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91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D3B6D-DE9C-4FFF-A8E8-12678FD8B378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139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8"/>
      <c r="G7" s="13"/>
      <c r="H7" s="13"/>
      <c r="I7" s="13"/>
    </row>
    <row r="8" spans="1:12" x14ac:dyDescent="0.25">
      <c r="A8" s="50" t="s">
        <v>95</v>
      </c>
      <c r="B8" s="51">
        <v>1</v>
      </c>
      <c r="C8" s="51">
        <v>480</v>
      </c>
      <c r="D8" s="51">
        <v>271</v>
      </c>
      <c r="E8" s="51">
        <v>1595</v>
      </c>
      <c r="F8" s="52">
        <v>488.56</v>
      </c>
      <c r="G8" s="13"/>
      <c r="H8" s="13"/>
      <c r="I8" s="13"/>
    </row>
    <row r="9" spans="1:12" x14ac:dyDescent="0.25">
      <c r="A9" s="47" t="s">
        <v>96</v>
      </c>
      <c r="B9" s="48">
        <v>1766</v>
      </c>
      <c r="C9" s="48">
        <v>1156</v>
      </c>
      <c r="D9" s="48">
        <v>15136</v>
      </c>
      <c r="E9" s="48">
        <v>11298</v>
      </c>
      <c r="F9" s="49">
        <v>-25.36</v>
      </c>
      <c r="G9" s="13"/>
      <c r="H9" s="13"/>
      <c r="I9" s="13"/>
    </row>
    <row r="10" spans="1:12" x14ac:dyDescent="0.25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9"/>
      <c r="G10" s="13"/>
      <c r="H10" s="13"/>
      <c r="I10" s="13"/>
    </row>
    <row r="11" spans="1:12" x14ac:dyDescent="0.25">
      <c r="A11" s="47" t="s">
        <v>98</v>
      </c>
      <c r="B11" s="48">
        <v>19458</v>
      </c>
      <c r="C11" s="48">
        <v>21427</v>
      </c>
      <c r="D11" s="48">
        <v>218533</v>
      </c>
      <c r="E11" s="48">
        <v>219471</v>
      </c>
      <c r="F11" s="49">
        <v>0.43</v>
      </c>
      <c r="G11" s="13"/>
      <c r="H11" s="13"/>
      <c r="I11" s="13"/>
    </row>
    <row r="12" spans="1:12" x14ac:dyDescent="0.25">
      <c r="A12" s="50" t="s">
        <v>99</v>
      </c>
      <c r="B12" s="51">
        <v>2054</v>
      </c>
      <c r="C12" s="51">
        <v>1791</v>
      </c>
      <c r="D12" s="51">
        <v>23075</v>
      </c>
      <c r="E12" s="51">
        <v>20405</v>
      </c>
      <c r="F12" s="52">
        <v>-11.57</v>
      </c>
      <c r="G12" s="13"/>
      <c r="H12" s="13"/>
      <c r="I12" s="13"/>
    </row>
    <row r="13" spans="1:12" x14ac:dyDescent="0.25">
      <c r="A13" s="47" t="s">
        <v>100</v>
      </c>
      <c r="B13" s="48">
        <v>18697</v>
      </c>
      <c r="C13" s="48">
        <v>18238</v>
      </c>
      <c r="D13" s="48">
        <v>263453</v>
      </c>
      <c r="E13" s="48">
        <v>205091</v>
      </c>
      <c r="F13" s="49">
        <v>-22.15</v>
      </c>
      <c r="G13" s="13"/>
      <c r="H13" s="13"/>
      <c r="I13" s="13"/>
    </row>
    <row r="14" spans="1:12" x14ac:dyDescent="0.25">
      <c r="A14" s="50" t="s">
        <v>101</v>
      </c>
      <c r="B14" s="51">
        <v>16719</v>
      </c>
      <c r="C14" s="51">
        <v>15477</v>
      </c>
      <c r="D14" s="51">
        <v>190742</v>
      </c>
      <c r="E14" s="51">
        <v>166417</v>
      </c>
      <c r="F14" s="52">
        <v>-12.75</v>
      </c>
      <c r="G14" s="13"/>
      <c r="H14" s="13"/>
      <c r="I14" s="13"/>
    </row>
    <row r="15" spans="1:12" x14ac:dyDescent="0.25">
      <c r="A15" s="47" t="s">
        <v>102</v>
      </c>
      <c r="B15" s="48">
        <v>1424</v>
      </c>
      <c r="C15" s="48">
        <v>757</v>
      </c>
      <c r="D15" s="48">
        <v>20572</v>
      </c>
      <c r="E15" s="48">
        <v>19572</v>
      </c>
      <c r="F15" s="49">
        <v>-4.8600000000000003</v>
      </c>
      <c r="G15" s="13"/>
      <c r="H15" s="13"/>
      <c r="I15" s="13"/>
    </row>
    <row r="16" spans="1:12" x14ac:dyDescent="0.25">
      <c r="A16" s="50" t="s">
        <v>103</v>
      </c>
      <c r="B16" s="51">
        <v>0</v>
      </c>
      <c r="C16" s="51">
        <v>0</v>
      </c>
      <c r="D16" s="51">
        <v>0</v>
      </c>
      <c r="E16" s="51">
        <v>0</v>
      </c>
      <c r="F16" s="59"/>
      <c r="G16" s="13"/>
      <c r="H16" s="13"/>
      <c r="I16" s="13"/>
    </row>
    <row r="17" spans="1:9" x14ac:dyDescent="0.25">
      <c r="A17" s="47" t="s">
        <v>104</v>
      </c>
      <c r="B17" s="48">
        <v>0</v>
      </c>
      <c r="C17" s="48">
        <v>0</v>
      </c>
      <c r="D17" s="48">
        <v>0</v>
      </c>
      <c r="E17" s="48">
        <v>20</v>
      </c>
      <c r="F17" s="58"/>
      <c r="G17" s="13"/>
      <c r="H17" s="13"/>
      <c r="I17" s="13"/>
    </row>
    <row r="18" spans="1:9" x14ac:dyDescent="0.25">
      <c r="A18" s="50" t="s">
        <v>105</v>
      </c>
      <c r="B18" s="51">
        <v>1466</v>
      </c>
      <c r="C18" s="51">
        <v>1107</v>
      </c>
      <c r="D18" s="51">
        <v>22280</v>
      </c>
      <c r="E18" s="51">
        <v>13147</v>
      </c>
      <c r="F18" s="52">
        <v>-40.99</v>
      </c>
      <c r="G18" s="13"/>
      <c r="H18" s="13"/>
      <c r="I18" s="13"/>
    </row>
    <row r="19" spans="1:9" x14ac:dyDescent="0.25">
      <c r="A19" s="47" t="s">
        <v>106</v>
      </c>
      <c r="B19" s="48">
        <v>6</v>
      </c>
      <c r="C19" s="48">
        <v>27</v>
      </c>
      <c r="D19" s="48">
        <v>204</v>
      </c>
      <c r="E19" s="48">
        <v>256</v>
      </c>
      <c r="F19" s="49">
        <v>25.49</v>
      </c>
      <c r="G19" s="13"/>
      <c r="H19" s="13"/>
      <c r="I19" s="13"/>
    </row>
    <row r="20" spans="1:9" x14ac:dyDescent="0.25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9"/>
      <c r="G20" s="13"/>
      <c r="H20" s="13"/>
      <c r="I20" s="13"/>
    </row>
    <row r="21" spans="1:9" x14ac:dyDescent="0.25">
      <c r="A21" s="47" t="s">
        <v>108</v>
      </c>
      <c r="B21" s="48">
        <v>2075</v>
      </c>
      <c r="C21" s="48">
        <v>1992</v>
      </c>
      <c r="D21" s="48">
        <v>18492</v>
      </c>
      <c r="E21" s="48">
        <v>21454</v>
      </c>
      <c r="F21" s="49">
        <v>16.02</v>
      </c>
      <c r="G21" s="13"/>
      <c r="H21" s="13"/>
      <c r="I21" s="13"/>
    </row>
    <row r="22" spans="1:9" x14ac:dyDescent="0.25">
      <c r="A22" s="50" t="s">
        <v>109</v>
      </c>
      <c r="B22" s="51">
        <v>14060</v>
      </c>
      <c r="C22" s="51">
        <v>11475</v>
      </c>
      <c r="D22" s="51">
        <v>153974</v>
      </c>
      <c r="E22" s="51">
        <v>127232</v>
      </c>
      <c r="F22" s="52">
        <v>-17.37</v>
      </c>
      <c r="G22" s="13"/>
      <c r="H22" s="13"/>
      <c r="I22" s="13"/>
    </row>
    <row r="23" spans="1:9" x14ac:dyDescent="0.25">
      <c r="A23" s="47" t="s">
        <v>110</v>
      </c>
      <c r="B23" s="48">
        <v>1755</v>
      </c>
      <c r="C23" s="48">
        <v>1691</v>
      </c>
      <c r="D23" s="48">
        <v>19581</v>
      </c>
      <c r="E23" s="48">
        <v>17811</v>
      </c>
      <c r="F23" s="49">
        <v>-9.0399999999999991</v>
      </c>
      <c r="G23" s="13"/>
      <c r="H23" s="13"/>
      <c r="I23" s="13"/>
    </row>
    <row r="24" spans="1:9" x14ac:dyDescent="0.25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9"/>
      <c r="G24" s="13"/>
      <c r="H24" s="13"/>
      <c r="I24" s="13"/>
    </row>
    <row r="25" spans="1:9" x14ac:dyDescent="0.25">
      <c r="A25" s="47" t="s">
        <v>112</v>
      </c>
      <c r="B25" s="48">
        <v>2301</v>
      </c>
      <c r="C25" s="48">
        <v>1662</v>
      </c>
      <c r="D25" s="48">
        <v>25142</v>
      </c>
      <c r="E25" s="48">
        <v>19269</v>
      </c>
      <c r="F25" s="49">
        <v>-23.36</v>
      </c>
      <c r="G25" s="13"/>
      <c r="H25" s="13"/>
      <c r="I25" s="13"/>
    </row>
    <row r="26" spans="1:9" x14ac:dyDescent="0.25">
      <c r="A26" s="50" t="s">
        <v>113</v>
      </c>
      <c r="B26" s="51">
        <v>2128</v>
      </c>
      <c r="C26" s="51">
        <v>3</v>
      </c>
      <c r="D26" s="51">
        <v>25739</v>
      </c>
      <c r="E26" s="51">
        <v>5667</v>
      </c>
      <c r="F26" s="52">
        <v>-77.98</v>
      </c>
      <c r="G26" s="13"/>
      <c r="H26" s="13"/>
      <c r="I26" s="13"/>
    </row>
    <row r="27" spans="1:9" x14ac:dyDescent="0.25">
      <c r="A27" s="47" t="s">
        <v>114</v>
      </c>
      <c r="B27" s="48">
        <v>445</v>
      </c>
      <c r="C27" s="48">
        <v>394</v>
      </c>
      <c r="D27" s="48">
        <v>5001</v>
      </c>
      <c r="E27" s="48">
        <v>3831</v>
      </c>
      <c r="F27" s="49">
        <v>-23.4</v>
      </c>
      <c r="G27" s="13"/>
      <c r="H27" s="13"/>
      <c r="I27" s="13"/>
    </row>
    <row r="28" spans="1:9" x14ac:dyDescent="0.25">
      <c r="A28" s="50" t="s">
        <v>115</v>
      </c>
      <c r="B28" s="51">
        <v>11454</v>
      </c>
      <c r="C28" s="51">
        <v>10201</v>
      </c>
      <c r="D28" s="51">
        <v>122499</v>
      </c>
      <c r="E28" s="51">
        <v>113235</v>
      </c>
      <c r="F28" s="52">
        <v>-7.56</v>
      </c>
      <c r="G28" s="13"/>
      <c r="H28" s="13"/>
      <c r="I28" s="13"/>
    </row>
    <row r="29" spans="1:9" x14ac:dyDescent="0.25">
      <c r="A29" s="47" t="s">
        <v>116</v>
      </c>
      <c r="B29" s="48">
        <v>3654</v>
      </c>
      <c r="C29" s="48">
        <v>7372</v>
      </c>
      <c r="D29" s="48">
        <v>35587</v>
      </c>
      <c r="E29" s="48">
        <v>41549</v>
      </c>
      <c r="F29" s="49">
        <v>16.75</v>
      </c>
      <c r="G29" s="13"/>
      <c r="H29" s="13"/>
      <c r="I29" s="13"/>
    </row>
    <row r="30" spans="1:9" x14ac:dyDescent="0.25">
      <c r="A30" s="50" t="s">
        <v>117</v>
      </c>
      <c r="B30" s="51">
        <v>601</v>
      </c>
      <c r="C30" s="51">
        <v>445</v>
      </c>
      <c r="D30" s="51">
        <v>6718</v>
      </c>
      <c r="E30" s="51">
        <v>5278</v>
      </c>
      <c r="F30" s="52">
        <v>-21.43</v>
      </c>
      <c r="G30" s="13"/>
      <c r="H30" s="13"/>
      <c r="I30" s="13"/>
    </row>
    <row r="31" spans="1:9" x14ac:dyDescent="0.25">
      <c r="A31" s="47" t="s">
        <v>118</v>
      </c>
      <c r="B31" s="48">
        <v>0</v>
      </c>
      <c r="C31" s="48">
        <v>0</v>
      </c>
      <c r="D31" s="48">
        <v>0</v>
      </c>
      <c r="E31" s="48">
        <v>6</v>
      </c>
      <c r="F31" s="58"/>
      <c r="G31" s="13"/>
      <c r="H31" s="13"/>
      <c r="I31" s="13"/>
    </row>
    <row r="32" spans="1:9" x14ac:dyDescent="0.25">
      <c r="A32" s="50" t="s">
        <v>119</v>
      </c>
      <c r="B32" s="51">
        <v>23289</v>
      </c>
      <c r="C32" s="51">
        <v>25118</v>
      </c>
      <c r="D32" s="51">
        <v>268912</v>
      </c>
      <c r="E32" s="51">
        <v>245526</v>
      </c>
      <c r="F32" s="52">
        <v>-8.6999999999999993</v>
      </c>
      <c r="G32" s="13"/>
      <c r="H32" s="13"/>
      <c r="I32" s="13"/>
    </row>
    <row r="33" spans="1:9" x14ac:dyDescent="0.25">
      <c r="A33" s="47" t="s">
        <v>120</v>
      </c>
      <c r="B33" s="48">
        <v>1744</v>
      </c>
      <c r="C33" s="48">
        <v>1426</v>
      </c>
      <c r="D33" s="48">
        <v>16282</v>
      </c>
      <c r="E33" s="48">
        <v>11424</v>
      </c>
      <c r="F33" s="49">
        <v>-29.84</v>
      </c>
      <c r="G33" s="13"/>
      <c r="H33" s="13"/>
      <c r="I33" s="13"/>
    </row>
    <row r="34" spans="1:9" x14ac:dyDescent="0.25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9"/>
      <c r="G34" s="13"/>
      <c r="H34" s="13"/>
      <c r="I34" s="13"/>
    </row>
    <row r="35" spans="1:9" x14ac:dyDescent="0.25">
      <c r="A35" s="53" t="s">
        <v>122</v>
      </c>
      <c r="B35" s="54">
        <v>125097</v>
      </c>
      <c r="C35" s="54">
        <v>122239</v>
      </c>
      <c r="D35" s="54">
        <v>1452193</v>
      </c>
      <c r="E35" s="54">
        <v>1269554</v>
      </c>
      <c r="F35" s="55">
        <v>-12.58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91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EB1D8-0FC9-4418-8FC2-8BA773588C08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140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0</v>
      </c>
      <c r="C7" s="48">
        <v>0</v>
      </c>
      <c r="D7" s="48">
        <v>6</v>
      </c>
      <c r="E7" s="48">
        <v>3</v>
      </c>
      <c r="F7" s="49">
        <v>-50</v>
      </c>
      <c r="G7" s="13"/>
      <c r="H7" s="13"/>
      <c r="I7" s="13"/>
    </row>
    <row r="8" spans="1:12" x14ac:dyDescent="0.25">
      <c r="A8" s="50" t="s">
        <v>95</v>
      </c>
      <c r="B8" s="51">
        <v>17167</v>
      </c>
      <c r="C8" s="51">
        <v>13743</v>
      </c>
      <c r="D8" s="51">
        <v>157944</v>
      </c>
      <c r="E8" s="51">
        <v>144318</v>
      </c>
      <c r="F8" s="52">
        <v>-8.6300000000000008</v>
      </c>
      <c r="G8" s="13"/>
      <c r="H8" s="13"/>
      <c r="I8" s="13"/>
    </row>
    <row r="9" spans="1:12" x14ac:dyDescent="0.25">
      <c r="A9" s="47" t="s">
        <v>96</v>
      </c>
      <c r="B9" s="48">
        <v>2056</v>
      </c>
      <c r="C9" s="48">
        <v>1966</v>
      </c>
      <c r="D9" s="48">
        <v>21330</v>
      </c>
      <c r="E9" s="48">
        <v>21813</v>
      </c>
      <c r="F9" s="49">
        <v>2.2599999999999998</v>
      </c>
      <c r="G9" s="13"/>
      <c r="H9" s="13"/>
      <c r="I9" s="13"/>
    </row>
    <row r="10" spans="1:12" x14ac:dyDescent="0.25">
      <c r="A10" s="50" t="s">
        <v>97</v>
      </c>
      <c r="B10" s="51">
        <v>0</v>
      </c>
      <c r="C10" s="51">
        <v>0</v>
      </c>
      <c r="D10" s="51">
        <v>4</v>
      </c>
      <c r="E10" s="51">
        <v>0</v>
      </c>
      <c r="F10" s="52">
        <v>-100</v>
      </c>
      <c r="G10" s="13"/>
      <c r="H10" s="13"/>
      <c r="I10" s="13"/>
    </row>
    <row r="11" spans="1:12" x14ac:dyDescent="0.25">
      <c r="A11" s="47" t="s">
        <v>98</v>
      </c>
      <c r="B11" s="48">
        <v>419485</v>
      </c>
      <c r="C11" s="48">
        <v>431594</v>
      </c>
      <c r="D11" s="48">
        <v>4731488</v>
      </c>
      <c r="E11" s="48">
        <v>4700281</v>
      </c>
      <c r="F11" s="49">
        <v>-0.66</v>
      </c>
      <c r="G11" s="13"/>
      <c r="H11" s="13"/>
      <c r="I11" s="13"/>
    </row>
    <row r="12" spans="1:12" x14ac:dyDescent="0.25">
      <c r="A12" s="50" t="s">
        <v>99</v>
      </c>
      <c r="B12" s="51">
        <v>4465</v>
      </c>
      <c r="C12" s="51">
        <v>13911</v>
      </c>
      <c r="D12" s="51">
        <v>53590</v>
      </c>
      <c r="E12" s="51">
        <v>87169</v>
      </c>
      <c r="F12" s="52">
        <v>62.66</v>
      </c>
      <c r="G12" s="13"/>
      <c r="H12" s="13"/>
      <c r="I12" s="13"/>
    </row>
    <row r="13" spans="1:12" x14ac:dyDescent="0.25">
      <c r="A13" s="47" t="s">
        <v>100</v>
      </c>
      <c r="B13" s="48">
        <v>7981</v>
      </c>
      <c r="C13" s="48">
        <v>7182</v>
      </c>
      <c r="D13" s="48">
        <v>113318</v>
      </c>
      <c r="E13" s="48">
        <v>84184</v>
      </c>
      <c r="F13" s="49">
        <v>-25.71</v>
      </c>
      <c r="G13" s="13"/>
      <c r="H13" s="13"/>
      <c r="I13" s="13"/>
    </row>
    <row r="14" spans="1:12" x14ac:dyDescent="0.25">
      <c r="A14" s="50" t="s">
        <v>101</v>
      </c>
      <c r="B14" s="51">
        <v>244190</v>
      </c>
      <c r="C14" s="51">
        <v>304302</v>
      </c>
      <c r="D14" s="51">
        <v>3079890</v>
      </c>
      <c r="E14" s="51">
        <v>2652557</v>
      </c>
      <c r="F14" s="52">
        <v>-13.87</v>
      </c>
      <c r="G14" s="13"/>
      <c r="H14" s="13"/>
      <c r="I14" s="13"/>
    </row>
    <row r="15" spans="1:12" x14ac:dyDescent="0.25">
      <c r="A15" s="47" t="s">
        <v>102</v>
      </c>
      <c r="B15" s="48">
        <v>51427</v>
      </c>
      <c r="C15" s="48">
        <v>10609</v>
      </c>
      <c r="D15" s="48">
        <v>581264</v>
      </c>
      <c r="E15" s="48">
        <v>456389</v>
      </c>
      <c r="F15" s="49">
        <v>-21.48</v>
      </c>
      <c r="G15" s="13"/>
      <c r="H15" s="13"/>
      <c r="I15" s="13"/>
    </row>
    <row r="16" spans="1:12" x14ac:dyDescent="0.25">
      <c r="A16" s="50" t="s">
        <v>103</v>
      </c>
      <c r="B16" s="51">
        <v>4637</v>
      </c>
      <c r="C16" s="51">
        <v>4867</v>
      </c>
      <c r="D16" s="51">
        <v>62633</v>
      </c>
      <c r="E16" s="51">
        <v>49478</v>
      </c>
      <c r="F16" s="52">
        <v>-21</v>
      </c>
      <c r="G16" s="13"/>
      <c r="H16" s="13"/>
      <c r="I16" s="13"/>
    </row>
    <row r="17" spans="1:9" x14ac:dyDescent="0.25">
      <c r="A17" s="47" t="s">
        <v>104</v>
      </c>
      <c r="B17" s="48">
        <v>15148</v>
      </c>
      <c r="C17" s="48">
        <v>10924</v>
      </c>
      <c r="D17" s="48">
        <v>189060</v>
      </c>
      <c r="E17" s="48">
        <v>118614</v>
      </c>
      <c r="F17" s="49">
        <v>-37.26</v>
      </c>
      <c r="G17" s="13"/>
      <c r="H17" s="13"/>
      <c r="I17" s="13"/>
    </row>
    <row r="18" spans="1:9" x14ac:dyDescent="0.25">
      <c r="A18" s="50" t="s">
        <v>105</v>
      </c>
      <c r="B18" s="51">
        <v>666</v>
      </c>
      <c r="C18" s="51">
        <v>517</v>
      </c>
      <c r="D18" s="51">
        <v>10152</v>
      </c>
      <c r="E18" s="51">
        <v>5448</v>
      </c>
      <c r="F18" s="52">
        <v>-46.34</v>
      </c>
      <c r="G18" s="13"/>
      <c r="H18" s="13"/>
      <c r="I18" s="13"/>
    </row>
    <row r="19" spans="1:9" x14ac:dyDescent="0.25">
      <c r="A19" s="47" t="s">
        <v>106</v>
      </c>
      <c r="B19" s="48">
        <v>942</v>
      </c>
      <c r="C19" s="48">
        <v>1860</v>
      </c>
      <c r="D19" s="48">
        <v>7651</v>
      </c>
      <c r="E19" s="48">
        <v>11506</v>
      </c>
      <c r="F19" s="49">
        <v>50.38</v>
      </c>
      <c r="G19" s="13"/>
      <c r="H19" s="13"/>
      <c r="I19" s="13"/>
    </row>
    <row r="20" spans="1:9" x14ac:dyDescent="0.25">
      <c r="A20" s="50" t="s">
        <v>107</v>
      </c>
      <c r="B20" s="51">
        <v>6382</v>
      </c>
      <c r="C20" s="51">
        <v>9547</v>
      </c>
      <c r="D20" s="51">
        <v>69136</v>
      </c>
      <c r="E20" s="51">
        <v>73856</v>
      </c>
      <c r="F20" s="52">
        <v>6.83</v>
      </c>
      <c r="G20" s="13"/>
      <c r="H20" s="13"/>
      <c r="I20" s="13"/>
    </row>
    <row r="21" spans="1:9" x14ac:dyDescent="0.25">
      <c r="A21" s="47" t="s">
        <v>108</v>
      </c>
      <c r="B21" s="48">
        <v>7510</v>
      </c>
      <c r="C21" s="48">
        <v>7511</v>
      </c>
      <c r="D21" s="48">
        <v>67555</v>
      </c>
      <c r="E21" s="48">
        <v>75639</v>
      </c>
      <c r="F21" s="49">
        <v>11.97</v>
      </c>
      <c r="G21" s="13"/>
      <c r="H21" s="13"/>
      <c r="I21" s="13"/>
    </row>
    <row r="22" spans="1:9" x14ac:dyDescent="0.25">
      <c r="A22" s="50" t="s">
        <v>109</v>
      </c>
      <c r="B22" s="51">
        <v>78836</v>
      </c>
      <c r="C22" s="51">
        <v>90953</v>
      </c>
      <c r="D22" s="51">
        <v>921017</v>
      </c>
      <c r="E22" s="51">
        <v>937276</v>
      </c>
      <c r="F22" s="52">
        <v>1.77</v>
      </c>
      <c r="G22" s="13"/>
      <c r="H22" s="13"/>
      <c r="I22" s="13"/>
    </row>
    <row r="23" spans="1:9" x14ac:dyDescent="0.25">
      <c r="A23" s="47" t="s">
        <v>110</v>
      </c>
      <c r="B23" s="48">
        <v>15121</v>
      </c>
      <c r="C23" s="48">
        <v>21163</v>
      </c>
      <c r="D23" s="48">
        <v>190568</v>
      </c>
      <c r="E23" s="48">
        <v>112910</v>
      </c>
      <c r="F23" s="49">
        <v>-40.75</v>
      </c>
      <c r="G23" s="13"/>
      <c r="H23" s="13"/>
      <c r="I23" s="13"/>
    </row>
    <row r="24" spans="1:9" x14ac:dyDescent="0.25">
      <c r="A24" s="50" t="s">
        <v>111</v>
      </c>
      <c r="B24" s="51">
        <v>6149</v>
      </c>
      <c r="C24" s="51">
        <v>3405</v>
      </c>
      <c r="D24" s="51">
        <v>69105</v>
      </c>
      <c r="E24" s="51">
        <v>39918</v>
      </c>
      <c r="F24" s="52">
        <v>-42.24</v>
      </c>
      <c r="G24" s="13"/>
      <c r="H24" s="13"/>
      <c r="I24" s="13"/>
    </row>
    <row r="25" spans="1:9" x14ac:dyDescent="0.25">
      <c r="A25" s="47" t="s">
        <v>112</v>
      </c>
      <c r="B25" s="48">
        <v>1384</v>
      </c>
      <c r="C25" s="48">
        <v>662</v>
      </c>
      <c r="D25" s="48">
        <v>16652</v>
      </c>
      <c r="E25" s="48">
        <v>10426</v>
      </c>
      <c r="F25" s="49">
        <v>-37.39</v>
      </c>
      <c r="G25" s="13"/>
      <c r="H25" s="13"/>
      <c r="I25" s="13"/>
    </row>
    <row r="26" spans="1:9" x14ac:dyDescent="0.25">
      <c r="A26" s="50" t="s">
        <v>113</v>
      </c>
      <c r="B26" s="51">
        <v>24</v>
      </c>
      <c r="C26" s="51">
        <v>0</v>
      </c>
      <c r="D26" s="51">
        <v>606</v>
      </c>
      <c r="E26" s="51">
        <v>76</v>
      </c>
      <c r="F26" s="52">
        <v>-87.42</v>
      </c>
      <c r="G26" s="13"/>
      <c r="H26" s="13"/>
      <c r="I26" s="13"/>
    </row>
    <row r="27" spans="1:9" x14ac:dyDescent="0.25">
      <c r="A27" s="47" t="s">
        <v>114</v>
      </c>
      <c r="B27" s="48">
        <v>0</v>
      </c>
      <c r="C27" s="48">
        <v>3217</v>
      </c>
      <c r="D27" s="48">
        <v>0</v>
      </c>
      <c r="E27" s="48">
        <v>3217</v>
      </c>
      <c r="F27" s="58"/>
      <c r="G27" s="13"/>
      <c r="H27" s="13"/>
      <c r="I27" s="13"/>
    </row>
    <row r="28" spans="1:9" x14ac:dyDescent="0.25">
      <c r="A28" s="50" t="s">
        <v>115</v>
      </c>
      <c r="B28" s="51">
        <v>35517</v>
      </c>
      <c r="C28" s="51">
        <v>32299</v>
      </c>
      <c r="D28" s="51">
        <v>374932</v>
      </c>
      <c r="E28" s="51">
        <v>346774</v>
      </c>
      <c r="F28" s="52">
        <v>-7.51</v>
      </c>
      <c r="G28" s="13"/>
      <c r="H28" s="13"/>
      <c r="I28" s="13"/>
    </row>
    <row r="29" spans="1:9" x14ac:dyDescent="0.25">
      <c r="A29" s="47" t="s">
        <v>116</v>
      </c>
      <c r="B29" s="48">
        <v>1172</v>
      </c>
      <c r="C29" s="48">
        <v>4300</v>
      </c>
      <c r="D29" s="48">
        <v>12724</v>
      </c>
      <c r="E29" s="48">
        <v>22791</v>
      </c>
      <c r="F29" s="49">
        <v>79.12</v>
      </c>
      <c r="G29" s="13"/>
      <c r="H29" s="13"/>
      <c r="I29" s="13"/>
    </row>
    <row r="30" spans="1:9" x14ac:dyDescent="0.25">
      <c r="A30" s="50" t="s">
        <v>117</v>
      </c>
      <c r="B30" s="51">
        <v>9772</v>
      </c>
      <c r="C30" s="51">
        <v>12221</v>
      </c>
      <c r="D30" s="51">
        <v>125769</v>
      </c>
      <c r="E30" s="51">
        <v>116008</v>
      </c>
      <c r="F30" s="52">
        <v>-7.76</v>
      </c>
      <c r="G30" s="13"/>
      <c r="H30" s="13"/>
      <c r="I30" s="13"/>
    </row>
    <row r="31" spans="1:9" x14ac:dyDescent="0.25">
      <c r="A31" s="47" t="s">
        <v>118</v>
      </c>
      <c r="B31" s="48">
        <v>3591</v>
      </c>
      <c r="C31" s="48">
        <v>3791</v>
      </c>
      <c r="D31" s="48">
        <v>44749</v>
      </c>
      <c r="E31" s="48">
        <v>39787</v>
      </c>
      <c r="F31" s="49">
        <v>-11.09</v>
      </c>
      <c r="G31" s="13"/>
      <c r="H31" s="13"/>
      <c r="I31" s="13"/>
    </row>
    <row r="32" spans="1:9" x14ac:dyDescent="0.25">
      <c r="A32" s="50" t="s">
        <v>119</v>
      </c>
      <c r="B32" s="51">
        <v>402816</v>
      </c>
      <c r="C32" s="51">
        <v>474539</v>
      </c>
      <c r="D32" s="51">
        <v>5025753</v>
      </c>
      <c r="E32" s="51">
        <v>4929579</v>
      </c>
      <c r="F32" s="52">
        <v>-1.91</v>
      </c>
      <c r="G32" s="13"/>
      <c r="H32" s="13"/>
      <c r="I32" s="13"/>
    </row>
    <row r="33" spans="1:9" x14ac:dyDescent="0.25">
      <c r="A33" s="47" t="s">
        <v>120</v>
      </c>
      <c r="B33" s="48">
        <v>14342</v>
      </c>
      <c r="C33" s="48">
        <v>22923</v>
      </c>
      <c r="D33" s="48">
        <v>166412</v>
      </c>
      <c r="E33" s="48">
        <v>185509</v>
      </c>
      <c r="F33" s="49">
        <v>11.48</v>
      </c>
      <c r="G33" s="13"/>
      <c r="H33" s="13"/>
      <c r="I33" s="13"/>
    </row>
    <row r="34" spans="1:9" x14ac:dyDescent="0.25">
      <c r="A34" s="50" t="s">
        <v>121</v>
      </c>
      <c r="B34" s="51">
        <v>4534</v>
      </c>
      <c r="C34" s="51">
        <v>3018</v>
      </c>
      <c r="D34" s="51">
        <v>37919</v>
      </c>
      <c r="E34" s="51">
        <v>32935</v>
      </c>
      <c r="F34" s="52">
        <v>-13.14</v>
      </c>
      <c r="G34" s="13"/>
      <c r="H34" s="13"/>
      <c r="I34" s="13"/>
    </row>
    <row r="35" spans="1:9" x14ac:dyDescent="0.25">
      <c r="A35" s="53" t="s">
        <v>122</v>
      </c>
      <c r="B35" s="54">
        <v>1355313</v>
      </c>
      <c r="C35" s="54">
        <v>1491021</v>
      </c>
      <c r="D35" s="54">
        <v>16131227</v>
      </c>
      <c r="E35" s="54">
        <v>15258458</v>
      </c>
      <c r="F35" s="55">
        <v>-5.41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91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9B975-43F7-4FBB-830B-EAB0D35642C5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7.85546875" bestFit="1" customWidth="1"/>
  </cols>
  <sheetData>
    <row r="1" spans="1:12" s="19" customFormat="1" ht="22.5" customHeight="1" x14ac:dyDescent="0.35">
      <c r="F1" s="32" t="s">
        <v>141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8"/>
      <c r="G7" s="13"/>
      <c r="H7" s="13"/>
      <c r="I7" s="13"/>
    </row>
    <row r="8" spans="1:12" x14ac:dyDescent="0.25">
      <c r="A8" s="50" t="s">
        <v>95</v>
      </c>
      <c r="B8" s="51">
        <v>0</v>
      </c>
      <c r="C8" s="51">
        <v>248</v>
      </c>
      <c r="D8" s="51">
        <v>525</v>
      </c>
      <c r="E8" s="51">
        <v>4070</v>
      </c>
      <c r="F8" s="52">
        <v>675.19</v>
      </c>
      <c r="G8" s="13"/>
      <c r="H8" s="13"/>
      <c r="I8" s="13"/>
    </row>
    <row r="9" spans="1:12" x14ac:dyDescent="0.25">
      <c r="A9" s="47" t="s">
        <v>96</v>
      </c>
      <c r="B9" s="48">
        <v>0</v>
      </c>
      <c r="C9" s="48">
        <v>0</v>
      </c>
      <c r="D9" s="48">
        <v>82</v>
      </c>
      <c r="E9" s="48">
        <v>50</v>
      </c>
      <c r="F9" s="49">
        <v>-38.72</v>
      </c>
      <c r="G9" s="13"/>
      <c r="H9" s="13"/>
      <c r="I9" s="13"/>
    </row>
    <row r="10" spans="1:12" x14ac:dyDescent="0.25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9"/>
      <c r="G10" s="13"/>
      <c r="H10" s="13"/>
      <c r="I10" s="13"/>
    </row>
    <row r="11" spans="1:12" x14ac:dyDescent="0.25">
      <c r="A11" s="47" t="s">
        <v>98</v>
      </c>
      <c r="B11" s="48">
        <v>358285</v>
      </c>
      <c r="C11" s="48">
        <v>371372</v>
      </c>
      <c r="D11" s="48">
        <v>4075244</v>
      </c>
      <c r="E11" s="48">
        <v>4070633</v>
      </c>
      <c r="F11" s="49">
        <v>-0.11</v>
      </c>
      <c r="G11" s="13"/>
      <c r="H11" s="13"/>
      <c r="I11" s="13"/>
    </row>
    <row r="12" spans="1:12" x14ac:dyDescent="0.25">
      <c r="A12" s="50" t="s">
        <v>99</v>
      </c>
      <c r="B12" s="51">
        <v>219</v>
      </c>
      <c r="C12" s="51">
        <v>5059</v>
      </c>
      <c r="D12" s="51">
        <v>771</v>
      </c>
      <c r="E12" s="51">
        <v>19938</v>
      </c>
      <c r="F12" s="52">
        <v>2485.9899999999998</v>
      </c>
      <c r="G12" s="13"/>
      <c r="H12" s="13"/>
      <c r="I12" s="13"/>
    </row>
    <row r="13" spans="1:12" x14ac:dyDescent="0.25">
      <c r="A13" s="47" t="s">
        <v>100</v>
      </c>
      <c r="B13" s="48">
        <v>4</v>
      </c>
      <c r="C13" s="48">
        <v>6</v>
      </c>
      <c r="D13" s="48">
        <v>24</v>
      </c>
      <c r="E13" s="48">
        <v>30</v>
      </c>
      <c r="F13" s="49">
        <v>25</v>
      </c>
      <c r="G13" s="13"/>
      <c r="H13" s="13"/>
      <c r="I13" s="13"/>
    </row>
    <row r="14" spans="1:12" x14ac:dyDescent="0.25">
      <c r="A14" s="50" t="s">
        <v>101</v>
      </c>
      <c r="B14" s="51">
        <v>88729</v>
      </c>
      <c r="C14" s="51">
        <v>139794</v>
      </c>
      <c r="D14" s="51">
        <v>1293155</v>
      </c>
      <c r="E14" s="51">
        <v>1031084</v>
      </c>
      <c r="F14" s="52">
        <v>-20.27</v>
      </c>
      <c r="G14" s="13"/>
      <c r="H14" s="13"/>
      <c r="I14" s="13"/>
    </row>
    <row r="15" spans="1:12" x14ac:dyDescent="0.25">
      <c r="A15" s="47" t="s">
        <v>102</v>
      </c>
      <c r="B15" s="48">
        <v>457</v>
      </c>
      <c r="C15" s="48">
        <v>10</v>
      </c>
      <c r="D15" s="48">
        <v>1442</v>
      </c>
      <c r="E15" s="48">
        <v>1608</v>
      </c>
      <c r="F15" s="49">
        <v>11.52</v>
      </c>
      <c r="G15" s="13"/>
      <c r="H15" s="13"/>
      <c r="I15" s="13"/>
    </row>
    <row r="16" spans="1:12" x14ac:dyDescent="0.25">
      <c r="A16" s="50" t="s">
        <v>103</v>
      </c>
      <c r="B16" s="51">
        <v>0</v>
      </c>
      <c r="C16" s="51">
        <v>0</v>
      </c>
      <c r="D16" s="51">
        <v>135</v>
      </c>
      <c r="E16" s="51">
        <v>769</v>
      </c>
      <c r="F16" s="52">
        <v>469.63</v>
      </c>
      <c r="G16" s="13"/>
      <c r="H16" s="13"/>
      <c r="I16" s="13"/>
    </row>
    <row r="17" spans="1:9" x14ac:dyDescent="0.25">
      <c r="A17" s="47" t="s">
        <v>104</v>
      </c>
      <c r="B17" s="48">
        <v>616</v>
      </c>
      <c r="C17" s="48">
        <v>46</v>
      </c>
      <c r="D17" s="48">
        <v>7646</v>
      </c>
      <c r="E17" s="48">
        <v>2926</v>
      </c>
      <c r="F17" s="49">
        <v>-61.73</v>
      </c>
      <c r="G17" s="13"/>
      <c r="H17" s="13"/>
      <c r="I17" s="13"/>
    </row>
    <row r="18" spans="1:9" x14ac:dyDescent="0.25">
      <c r="A18" s="50" t="s">
        <v>105</v>
      </c>
      <c r="B18" s="51">
        <v>6</v>
      </c>
      <c r="C18" s="51">
        <v>0</v>
      </c>
      <c r="D18" s="51">
        <v>12</v>
      </c>
      <c r="E18" s="51">
        <v>0</v>
      </c>
      <c r="F18" s="52">
        <v>-100</v>
      </c>
      <c r="G18" s="13"/>
      <c r="H18" s="13"/>
      <c r="I18" s="13"/>
    </row>
    <row r="19" spans="1:9" x14ac:dyDescent="0.25">
      <c r="A19" s="47" t="s">
        <v>106</v>
      </c>
      <c r="B19" s="48">
        <v>0</v>
      </c>
      <c r="C19" s="48">
        <v>0</v>
      </c>
      <c r="D19" s="48">
        <v>0</v>
      </c>
      <c r="E19" s="48">
        <v>1</v>
      </c>
      <c r="F19" s="58"/>
      <c r="G19" s="13"/>
      <c r="H19" s="13"/>
      <c r="I19" s="13"/>
    </row>
    <row r="20" spans="1:9" x14ac:dyDescent="0.25">
      <c r="A20" s="50" t="s">
        <v>107</v>
      </c>
      <c r="B20" s="51">
        <v>0</v>
      </c>
      <c r="C20" s="51">
        <v>274</v>
      </c>
      <c r="D20" s="51">
        <v>1</v>
      </c>
      <c r="E20" s="51">
        <v>479</v>
      </c>
      <c r="F20" s="52">
        <v>47800</v>
      </c>
      <c r="G20" s="13"/>
      <c r="H20" s="13"/>
      <c r="I20" s="13"/>
    </row>
    <row r="21" spans="1:9" x14ac:dyDescent="0.25">
      <c r="A21" s="47" t="s">
        <v>108</v>
      </c>
      <c r="B21" s="48">
        <v>0</v>
      </c>
      <c r="C21" s="48">
        <v>0</v>
      </c>
      <c r="D21" s="48">
        <v>8</v>
      </c>
      <c r="E21" s="48">
        <v>0</v>
      </c>
      <c r="F21" s="49">
        <v>-100</v>
      </c>
      <c r="G21" s="13"/>
      <c r="H21" s="13"/>
      <c r="I21" s="13"/>
    </row>
    <row r="22" spans="1:9" x14ac:dyDescent="0.25">
      <c r="A22" s="50" t="s">
        <v>109</v>
      </c>
      <c r="B22" s="51">
        <v>30993</v>
      </c>
      <c r="C22" s="51">
        <v>47592</v>
      </c>
      <c r="D22" s="51">
        <v>408676</v>
      </c>
      <c r="E22" s="51">
        <v>481942</v>
      </c>
      <c r="F22" s="52">
        <v>17.93</v>
      </c>
      <c r="G22" s="13"/>
      <c r="H22" s="13"/>
      <c r="I22" s="13"/>
    </row>
    <row r="23" spans="1:9" x14ac:dyDescent="0.25">
      <c r="A23" s="47" t="s">
        <v>110</v>
      </c>
      <c r="B23" s="48">
        <v>12036</v>
      </c>
      <c r="C23" s="48">
        <v>19074</v>
      </c>
      <c r="D23" s="48">
        <v>155429</v>
      </c>
      <c r="E23" s="48">
        <v>88516</v>
      </c>
      <c r="F23" s="49">
        <v>-43.05</v>
      </c>
      <c r="G23" s="13"/>
      <c r="H23" s="13"/>
      <c r="I23" s="13"/>
    </row>
    <row r="24" spans="1:9" x14ac:dyDescent="0.25">
      <c r="A24" s="50" t="s">
        <v>111</v>
      </c>
      <c r="B24" s="51">
        <v>307</v>
      </c>
      <c r="C24" s="51">
        <v>332</v>
      </c>
      <c r="D24" s="51">
        <v>4357</v>
      </c>
      <c r="E24" s="51">
        <v>3140</v>
      </c>
      <c r="F24" s="52">
        <v>-27.93</v>
      </c>
      <c r="G24" s="13"/>
      <c r="H24" s="13"/>
      <c r="I24" s="13"/>
    </row>
    <row r="25" spans="1:9" x14ac:dyDescent="0.25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8"/>
      <c r="G25" s="13"/>
      <c r="H25" s="13"/>
      <c r="I25" s="13"/>
    </row>
    <row r="26" spans="1:9" x14ac:dyDescent="0.25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9"/>
      <c r="G26" s="13"/>
      <c r="H26" s="13"/>
      <c r="I26" s="13"/>
    </row>
    <row r="27" spans="1:9" x14ac:dyDescent="0.25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8"/>
      <c r="G27" s="13"/>
      <c r="H27" s="13"/>
      <c r="I27" s="13"/>
    </row>
    <row r="28" spans="1:9" x14ac:dyDescent="0.25">
      <c r="A28" s="50" t="s">
        <v>115</v>
      </c>
      <c r="B28" s="51">
        <v>1910</v>
      </c>
      <c r="C28" s="51">
        <v>1684</v>
      </c>
      <c r="D28" s="51">
        <v>10045</v>
      </c>
      <c r="E28" s="51">
        <v>22565</v>
      </c>
      <c r="F28" s="52">
        <v>124.64</v>
      </c>
      <c r="G28" s="13"/>
      <c r="H28" s="13"/>
      <c r="I28" s="13"/>
    </row>
    <row r="29" spans="1:9" x14ac:dyDescent="0.25">
      <c r="A29" s="47" t="s">
        <v>116</v>
      </c>
      <c r="B29" s="48">
        <v>0</v>
      </c>
      <c r="C29" s="48">
        <v>0</v>
      </c>
      <c r="D29" s="48">
        <v>2</v>
      </c>
      <c r="E29" s="48">
        <v>38</v>
      </c>
      <c r="F29" s="49">
        <v>1800</v>
      </c>
      <c r="G29" s="13"/>
      <c r="H29" s="13"/>
      <c r="I29" s="13"/>
    </row>
    <row r="30" spans="1:9" x14ac:dyDescent="0.25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9"/>
      <c r="G30" s="13"/>
      <c r="H30" s="13"/>
      <c r="I30" s="13"/>
    </row>
    <row r="31" spans="1:9" x14ac:dyDescent="0.25">
      <c r="A31" s="47" t="s">
        <v>118</v>
      </c>
      <c r="B31" s="48">
        <v>4</v>
      </c>
      <c r="C31" s="48">
        <v>0</v>
      </c>
      <c r="D31" s="48">
        <v>60</v>
      </c>
      <c r="E31" s="48">
        <v>1342</v>
      </c>
      <c r="F31" s="49">
        <v>2136.67</v>
      </c>
      <c r="G31" s="13"/>
      <c r="H31" s="13"/>
      <c r="I31" s="13"/>
    </row>
    <row r="32" spans="1:9" x14ac:dyDescent="0.25">
      <c r="A32" s="50" t="s">
        <v>119</v>
      </c>
      <c r="B32" s="51">
        <v>218121</v>
      </c>
      <c r="C32" s="51">
        <v>255893</v>
      </c>
      <c r="D32" s="51">
        <v>2707089</v>
      </c>
      <c r="E32" s="51">
        <v>2782234</v>
      </c>
      <c r="F32" s="52">
        <v>2.78</v>
      </c>
      <c r="G32" s="13"/>
      <c r="H32" s="13"/>
      <c r="I32" s="13"/>
    </row>
    <row r="33" spans="1:9" x14ac:dyDescent="0.25">
      <c r="A33" s="47" t="s">
        <v>120</v>
      </c>
      <c r="B33" s="48">
        <v>706</v>
      </c>
      <c r="C33" s="48">
        <v>957</v>
      </c>
      <c r="D33" s="48">
        <v>8556</v>
      </c>
      <c r="E33" s="48">
        <v>9157</v>
      </c>
      <c r="F33" s="49">
        <v>7.02</v>
      </c>
      <c r="G33" s="13"/>
      <c r="H33" s="13"/>
      <c r="I33" s="13"/>
    </row>
    <row r="34" spans="1:9" x14ac:dyDescent="0.25">
      <c r="A34" s="50" t="s">
        <v>121</v>
      </c>
      <c r="B34" s="51">
        <v>0</v>
      </c>
      <c r="C34" s="51">
        <v>24</v>
      </c>
      <c r="D34" s="51">
        <v>29</v>
      </c>
      <c r="E34" s="51">
        <v>159</v>
      </c>
      <c r="F34" s="52">
        <v>446.55</v>
      </c>
      <c r="G34" s="13"/>
      <c r="H34" s="13"/>
      <c r="I34" s="13"/>
    </row>
    <row r="35" spans="1:9" x14ac:dyDescent="0.25">
      <c r="A35" s="53" t="s">
        <v>122</v>
      </c>
      <c r="B35" s="54">
        <v>712393</v>
      </c>
      <c r="C35" s="54">
        <v>842365</v>
      </c>
      <c r="D35" s="54">
        <v>8673288</v>
      </c>
      <c r="E35" s="54">
        <v>8520680</v>
      </c>
      <c r="F35" s="55">
        <v>-1.76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136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4C117-7C45-4071-8594-8BD62A73FDB9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142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8"/>
      <c r="G7" s="13"/>
      <c r="H7" s="13"/>
      <c r="I7" s="13"/>
    </row>
    <row r="8" spans="1:12" x14ac:dyDescent="0.25">
      <c r="A8" s="50" t="s">
        <v>95</v>
      </c>
      <c r="B8" s="51">
        <v>15454</v>
      </c>
      <c r="C8" s="51">
        <v>11016</v>
      </c>
      <c r="D8" s="51">
        <v>140093</v>
      </c>
      <c r="E8" s="51">
        <v>121821</v>
      </c>
      <c r="F8" s="52">
        <v>-13.04</v>
      </c>
      <c r="G8" s="13"/>
      <c r="H8" s="13"/>
      <c r="I8" s="13"/>
    </row>
    <row r="9" spans="1:12" x14ac:dyDescent="0.25">
      <c r="A9" s="47" t="s">
        <v>96</v>
      </c>
      <c r="B9" s="48">
        <v>140</v>
      </c>
      <c r="C9" s="48">
        <v>268</v>
      </c>
      <c r="D9" s="48">
        <v>2195</v>
      </c>
      <c r="E9" s="48">
        <v>3202</v>
      </c>
      <c r="F9" s="49">
        <v>45.88</v>
      </c>
      <c r="G9" s="13"/>
      <c r="H9" s="13"/>
      <c r="I9" s="13"/>
    </row>
    <row r="10" spans="1:12" x14ac:dyDescent="0.25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9"/>
      <c r="G10" s="13"/>
      <c r="H10" s="13"/>
      <c r="I10" s="13"/>
    </row>
    <row r="11" spans="1:12" x14ac:dyDescent="0.25">
      <c r="A11" s="47" t="s">
        <v>98</v>
      </c>
      <c r="B11" s="48">
        <v>34</v>
      </c>
      <c r="C11" s="48">
        <v>6</v>
      </c>
      <c r="D11" s="48">
        <v>402</v>
      </c>
      <c r="E11" s="48">
        <v>149</v>
      </c>
      <c r="F11" s="49">
        <v>-62.94</v>
      </c>
      <c r="G11" s="13"/>
      <c r="H11" s="13"/>
      <c r="I11" s="13"/>
    </row>
    <row r="12" spans="1:12" x14ac:dyDescent="0.25">
      <c r="A12" s="50" t="s">
        <v>99</v>
      </c>
      <c r="B12" s="51">
        <v>3905</v>
      </c>
      <c r="C12" s="51">
        <v>5756</v>
      </c>
      <c r="D12" s="51">
        <v>43653</v>
      </c>
      <c r="E12" s="51">
        <v>49670</v>
      </c>
      <c r="F12" s="52">
        <v>13.78</v>
      </c>
      <c r="G12" s="13"/>
      <c r="H12" s="13"/>
      <c r="I12" s="13"/>
    </row>
    <row r="13" spans="1:12" x14ac:dyDescent="0.25">
      <c r="A13" s="47" t="s">
        <v>100</v>
      </c>
      <c r="B13" s="48">
        <v>7977</v>
      </c>
      <c r="C13" s="48">
        <v>7176</v>
      </c>
      <c r="D13" s="48">
        <v>113220</v>
      </c>
      <c r="E13" s="48">
        <v>84149</v>
      </c>
      <c r="F13" s="49">
        <v>-25.68</v>
      </c>
      <c r="G13" s="13"/>
      <c r="H13" s="13"/>
      <c r="I13" s="13"/>
    </row>
    <row r="14" spans="1:12" x14ac:dyDescent="0.25">
      <c r="A14" s="50" t="s">
        <v>101</v>
      </c>
      <c r="B14" s="51">
        <v>19202</v>
      </c>
      <c r="C14" s="51">
        <v>20159</v>
      </c>
      <c r="D14" s="51">
        <v>216909</v>
      </c>
      <c r="E14" s="51">
        <v>196564</v>
      </c>
      <c r="F14" s="52">
        <v>-9.3800000000000008</v>
      </c>
      <c r="G14" s="13"/>
      <c r="H14" s="13"/>
      <c r="I14" s="13"/>
    </row>
    <row r="15" spans="1:12" x14ac:dyDescent="0.25">
      <c r="A15" s="47" t="s">
        <v>102</v>
      </c>
      <c r="B15" s="48">
        <v>7647</v>
      </c>
      <c r="C15" s="48">
        <v>769</v>
      </c>
      <c r="D15" s="48">
        <v>69733</v>
      </c>
      <c r="E15" s="48">
        <v>42145</v>
      </c>
      <c r="F15" s="49">
        <v>-39.56</v>
      </c>
      <c r="G15" s="13"/>
      <c r="H15" s="13"/>
      <c r="I15" s="13"/>
    </row>
    <row r="16" spans="1:12" x14ac:dyDescent="0.25">
      <c r="A16" s="50" t="s">
        <v>103</v>
      </c>
      <c r="B16" s="51">
        <v>834</v>
      </c>
      <c r="C16" s="51">
        <v>442</v>
      </c>
      <c r="D16" s="51">
        <v>13031</v>
      </c>
      <c r="E16" s="51">
        <v>7380</v>
      </c>
      <c r="F16" s="52">
        <v>-43.37</v>
      </c>
      <c r="G16" s="13"/>
      <c r="H16" s="13"/>
      <c r="I16" s="13"/>
    </row>
    <row r="17" spans="1:9" x14ac:dyDescent="0.25">
      <c r="A17" s="47" t="s">
        <v>104</v>
      </c>
      <c r="B17" s="48">
        <v>40</v>
      </c>
      <c r="C17" s="48">
        <v>311</v>
      </c>
      <c r="D17" s="48">
        <v>3082</v>
      </c>
      <c r="E17" s="48">
        <v>3744</v>
      </c>
      <c r="F17" s="49">
        <v>21.48</v>
      </c>
      <c r="G17" s="13"/>
      <c r="H17" s="13"/>
      <c r="I17" s="13"/>
    </row>
    <row r="18" spans="1:9" x14ac:dyDescent="0.25">
      <c r="A18" s="50" t="s">
        <v>105</v>
      </c>
      <c r="B18" s="51">
        <v>536</v>
      </c>
      <c r="C18" s="51">
        <v>471</v>
      </c>
      <c r="D18" s="51">
        <v>7616</v>
      </c>
      <c r="E18" s="51">
        <v>5159</v>
      </c>
      <c r="F18" s="52">
        <v>-32.270000000000003</v>
      </c>
      <c r="G18" s="13"/>
      <c r="H18" s="13"/>
      <c r="I18" s="13"/>
    </row>
    <row r="19" spans="1:9" x14ac:dyDescent="0.25">
      <c r="A19" s="47" t="s">
        <v>106</v>
      </c>
      <c r="B19" s="48">
        <v>6</v>
      </c>
      <c r="C19" s="48">
        <v>29</v>
      </c>
      <c r="D19" s="48">
        <v>284</v>
      </c>
      <c r="E19" s="48">
        <v>310</v>
      </c>
      <c r="F19" s="49">
        <v>9.07</v>
      </c>
      <c r="G19" s="13"/>
      <c r="H19" s="13"/>
      <c r="I19" s="13"/>
    </row>
    <row r="20" spans="1:9" x14ac:dyDescent="0.25">
      <c r="A20" s="50" t="s">
        <v>107</v>
      </c>
      <c r="B20" s="51">
        <v>1804</v>
      </c>
      <c r="C20" s="51">
        <v>626</v>
      </c>
      <c r="D20" s="51">
        <v>17396</v>
      </c>
      <c r="E20" s="51">
        <v>17393</v>
      </c>
      <c r="F20" s="52">
        <v>-0.02</v>
      </c>
      <c r="G20" s="13"/>
      <c r="H20" s="13"/>
      <c r="I20" s="13"/>
    </row>
    <row r="21" spans="1:9" x14ac:dyDescent="0.25">
      <c r="A21" s="47" t="s">
        <v>108</v>
      </c>
      <c r="B21" s="48">
        <v>6476</v>
      </c>
      <c r="C21" s="48">
        <v>6072</v>
      </c>
      <c r="D21" s="48">
        <v>53978</v>
      </c>
      <c r="E21" s="48">
        <v>59133</v>
      </c>
      <c r="F21" s="49">
        <v>9.5500000000000007</v>
      </c>
      <c r="G21" s="13"/>
      <c r="H21" s="13"/>
      <c r="I21" s="13"/>
    </row>
    <row r="22" spans="1:9" x14ac:dyDescent="0.25">
      <c r="A22" s="50" t="s">
        <v>109</v>
      </c>
      <c r="B22" s="51">
        <v>40736</v>
      </c>
      <c r="C22" s="51">
        <v>37037</v>
      </c>
      <c r="D22" s="51">
        <v>435620</v>
      </c>
      <c r="E22" s="51">
        <v>387936</v>
      </c>
      <c r="F22" s="52">
        <v>-10.95</v>
      </c>
      <c r="G22" s="13"/>
      <c r="H22" s="13"/>
      <c r="I22" s="13"/>
    </row>
    <row r="23" spans="1:9" x14ac:dyDescent="0.25">
      <c r="A23" s="47" t="s">
        <v>110</v>
      </c>
      <c r="B23" s="48">
        <v>1052</v>
      </c>
      <c r="C23" s="48">
        <v>985</v>
      </c>
      <c r="D23" s="48">
        <v>12064</v>
      </c>
      <c r="E23" s="48">
        <v>10545</v>
      </c>
      <c r="F23" s="49">
        <v>-12.59</v>
      </c>
      <c r="G23" s="13"/>
      <c r="H23" s="13"/>
      <c r="I23" s="13"/>
    </row>
    <row r="24" spans="1:9" x14ac:dyDescent="0.25">
      <c r="A24" s="50" t="s">
        <v>111</v>
      </c>
      <c r="B24" s="51">
        <v>279</v>
      </c>
      <c r="C24" s="51">
        <v>69</v>
      </c>
      <c r="D24" s="51">
        <v>4896</v>
      </c>
      <c r="E24" s="51">
        <v>2795</v>
      </c>
      <c r="F24" s="52">
        <v>-42.91</v>
      </c>
      <c r="G24" s="13"/>
      <c r="H24" s="13"/>
      <c r="I24" s="13"/>
    </row>
    <row r="25" spans="1:9" x14ac:dyDescent="0.25">
      <c r="A25" s="47" t="s">
        <v>112</v>
      </c>
      <c r="B25" s="48">
        <v>1142</v>
      </c>
      <c r="C25" s="48">
        <v>657</v>
      </c>
      <c r="D25" s="48">
        <v>13258</v>
      </c>
      <c r="E25" s="48">
        <v>9336</v>
      </c>
      <c r="F25" s="49">
        <v>-29.59</v>
      </c>
      <c r="G25" s="13"/>
      <c r="H25" s="13"/>
      <c r="I25" s="13"/>
    </row>
    <row r="26" spans="1:9" x14ac:dyDescent="0.25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9"/>
      <c r="G26" s="13"/>
      <c r="H26" s="13"/>
      <c r="I26" s="13"/>
    </row>
    <row r="27" spans="1:9" x14ac:dyDescent="0.25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8"/>
      <c r="G27" s="13"/>
      <c r="H27" s="13"/>
      <c r="I27" s="13"/>
    </row>
    <row r="28" spans="1:9" x14ac:dyDescent="0.25">
      <c r="A28" s="50" t="s">
        <v>115</v>
      </c>
      <c r="B28" s="51">
        <v>30104</v>
      </c>
      <c r="C28" s="51">
        <v>27781</v>
      </c>
      <c r="D28" s="51">
        <v>328176</v>
      </c>
      <c r="E28" s="51">
        <v>294652</v>
      </c>
      <c r="F28" s="52">
        <v>-10.220000000000001</v>
      </c>
      <c r="G28" s="13"/>
      <c r="H28" s="13"/>
      <c r="I28" s="13"/>
    </row>
    <row r="29" spans="1:9" x14ac:dyDescent="0.25">
      <c r="A29" s="47" t="s">
        <v>116</v>
      </c>
      <c r="B29" s="48">
        <v>0</v>
      </c>
      <c r="C29" s="48">
        <v>0</v>
      </c>
      <c r="D29" s="48">
        <v>0</v>
      </c>
      <c r="E29" s="48">
        <v>0</v>
      </c>
      <c r="F29" s="58"/>
      <c r="G29" s="13"/>
      <c r="H29" s="13"/>
      <c r="I29" s="13"/>
    </row>
    <row r="30" spans="1:9" x14ac:dyDescent="0.25">
      <c r="A30" s="50" t="s">
        <v>117</v>
      </c>
      <c r="B30" s="51">
        <v>9683</v>
      </c>
      <c r="C30" s="51">
        <v>11768</v>
      </c>
      <c r="D30" s="51">
        <v>122099</v>
      </c>
      <c r="E30" s="51">
        <v>114641</v>
      </c>
      <c r="F30" s="52">
        <v>-6.11</v>
      </c>
      <c r="G30" s="13"/>
      <c r="H30" s="13"/>
      <c r="I30" s="13"/>
    </row>
    <row r="31" spans="1:9" x14ac:dyDescent="0.25">
      <c r="A31" s="47" t="s">
        <v>118</v>
      </c>
      <c r="B31" s="48">
        <v>590</v>
      </c>
      <c r="C31" s="48">
        <v>696</v>
      </c>
      <c r="D31" s="48">
        <v>8166</v>
      </c>
      <c r="E31" s="48">
        <v>8532</v>
      </c>
      <c r="F31" s="49">
        <v>4.49</v>
      </c>
      <c r="G31" s="13"/>
      <c r="H31" s="13"/>
      <c r="I31" s="13"/>
    </row>
    <row r="32" spans="1:9" x14ac:dyDescent="0.25">
      <c r="A32" s="50" t="s">
        <v>119</v>
      </c>
      <c r="B32" s="51">
        <v>14811</v>
      </c>
      <c r="C32" s="51">
        <v>16781</v>
      </c>
      <c r="D32" s="51">
        <v>197062</v>
      </c>
      <c r="E32" s="51">
        <v>189248</v>
      </c>
      <c r="F32" s="52">
        <v>-3.97</v>
      </c>
      <c r="G32" s="13"/>
      <c r="H32" s="13"/>
      <c r="I32" s="13"/>
    </row>
    <row r="33" spans="1:9" x14ac:dyDescent="0.25">
      <c r="A33" s="47" t="s">
        <v>120</v>
      </c>
      <c r="B33" s="48">
        <v>1121</v>
      </c>
      <c r="C33" s="48">
        <v>1925</v>
      </c>
      <c r="D33" s="48">
        <v>13376</v>
      </c>
      <c r="E33" s="48">
        <v>13709</v>
      </c>
      <c r="F33" s="49">
        <v>2.4900000000000002</v>
      </c>
      <c r="G33" s="13"/>
      <c r="H33" s="13"/>
      <c r="I33" s="13"/>
    </row>
    <row r="34" spans="1:9" x14ac:dyDescent="0.25">
      <c r="A34" s="50" t="s">
        <v>121</v>
      </c>
      <c r="B34" s="51">
        <v>4382</v>
      </c>
      <c r="C34" s="51">
        <v>2822</v>
      </c>
      <c r="D34" s="51">
        <v>36515</v>
      </c>
      <c r="E34" s="51">
        <v>31265</v>
      </c>
      <c r="F34" s="52">
        <v>-14.38</v>
      </c>
      <c r="G34" s="13"/>
      <c r="H34" s="13"/>
      <c r="I34" s="13"/>
    </row>
    <row r="35" spans="1:9" x14ac:dyDescent="0.25">
      <c r="A35" s="53" t="s">
        <v>122</v>
      </c>
      <c r="B35" s="54">
        <v>167954</v>
      </c>
      <c r="C35" s="54">
        <v>153622</v>
      </c>
      <c r="D35" s="54">
        <v>1852825</v>
      </c>
      <c r="E35" s="54">
        <v>1653476</v>
      </c>
      <c r="F35" s="55">
        <v>-10.76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143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BF356-EA4F-4588-AB8A-538AC35B1E31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144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0</v>
      </c>
      <c r="C7" s="48">
        <v>0</v>
      </c>
      <c r="D7" s="48">
        <v>6</v>
      </c>
      <c r="E7" s="48">
        <v>3</v>
      </c>
      <c r="F7" s="49">
        <v>-50</v>
      </c>
      <c r="G7" s="13"/>
      <c r="H7" s="13"/>
      <c r="I7" s="13"/>
    </row>
    <row r="8" spans="1:12" x14ac:dyDescent="0.25">
      <c r="A8" s="50" t="s">
        <v>95</v>
      </c>
      <c r="B8" s="51">
        <v>1713</v>
      </c>
      <c r="C8" s="51">
        <v>2479</v>
      </c>
      <c r="D8" s="51">
        <v>17326</v>
      </c>
      <c r="E8" s="51">
        <v>18427</v>
      </c>
      <c r="F8" s="52">
        <v>6.35</v>
      </c>
      <c r="G8" s="13"/>
      <c r="H8" s="13"/>
      <c r="I8" s="13"/>
    </row>
    <row r="9" spans="1:12" x14ac:dyDescent="0.25">
      <c r="A9" s="47" t="s">
        <v>96</v>
      </c>
      <c r="B9" s="48">
        <v>1916</v>
      </c>
      <c r="C9" s="48">
        <v>1699</v>
      </c>
      <c r="D9" s="48">
        <v>19053</v>
      </c>
      <c r="E9" s="48">
        <v>18560</v>
      </c>
      <c r="F9" s="49">
        <v>-2.59</v>
      </c>
      <c r="G9" s="13"/>
      <c r="H9" s="13"/>
      <c r="I9" s="13"/>
    </row>
    <row r="10" spans="1:12" x14ac:dyDescent="0.25">
      <c r="A10" s="50" t="s">
        <v>97</v>
      </c>
      <c r="B10" s="51">
        <v>0</v>
      </c>
      <c r="C10" s="51">
        <v>0</v>
      </c>
      <c r="D10" s="51">
        <v>4</v>
      </c>
      <c r="E10" s="51">
        <v>0</v>
      </c>
      <c r="F10" s="52">
        <v>-100</v>
      </c>
      <c r="G10" s="13"/>
      <c r="H10" s="13"/>
      <c r="I10" s="13"/>
    </row>
    <row r="11" spans="1:12" x14ac:dyDescent="0.25">
      <c r="A11" s="47" t="s">
        <v>98</v>
      </c>
      <c r="B11" s="48">
        <v>61166</v>
      </c>
      <c r="C11" s="48">
        <v>60216</v>
      </c>
      <c r="D11" s="48">
        <v>655842</v>
      </c>
      <c r="E11" s="48">
        <v>629499</v>
      </c>
      <c r="F11" s="49">
        <v>-4.0199999999999996</v>
      </c>
      <c r="G11" s="13"/>
      <c r="H11" s="13"/>
      <c r="I11" s="13"/>
    </row>
    <row r="12" spans="1:12" x14ac:dyDescent="0.25">
      <c r="A12" s="50" t="s">
        <v>99</v>
      </c>
      <c r="B12" s="51">
        <v>341</v>
      </c>
      <c r="C12" s="51">
        <v>3096</v>
      </c>
      <c r="D12" s="51">
        <v>9166</v>
      </c>
      <c r="E12" s="51">
        <v>17561</v>
      </c>
      <c r="F12" s="52">
        <v>91.59</v>
      </c>
      <c r="G12" s="13"/>
      <c r="H12" s="13"/>
      <c r="I12" s="13"/>
    </row>
    <row r="13" spans="1:12" x14ac:dyDescent="0.25">
      <c r="A13" s="47" t="s">
        <v>100</v>
      </c>
      <c r="B13" s="48">
        <v>0</v>
      </c>
      <c r="C13" s="48">
        <v>0</v>
      </c>
      <c r="D13" s="48">
        <v>74</v>
      </c>
      <c r="E13" s="48">
        <v>5</v>
      </c>
      <c r="F13" s="49">
        <v>-93.24</v>
      </c>
      <c r="G13" s="13"/>
      <c r="H13" s="13"/>
      <c r="I13" s="13"/>
    </row>
    <row r="14" spans="1:12" x14ac:dyDescent="0.25">
      <c r="A14" s="50" t="s">
        <v>101</v>
      </c>
      <c r="B14" s="51">
        <v>136116</v>
      </c>
      <c r="C14" s="51">
        <v>144349</v>
      </c>
      <c r="D14" s="51">
        <v>1569683</v>
      </c>
      <c r="E14" s="51">
        <v>1424909</v>
      </c>
      <c r="F14" s="52">
        <v>-9.2200000000000006</v>
      </c>
      <c r="G14" s="13"/>
      <c r="H14" s="13"/>
      <c r="I14" s="13"/>
    </row>
    <row r="15" spans="1:12" x14ac:dyDescent="0.25">
      <c r="A15" s="47" t="s">
        <v>102</v>
      </c>
      <c r="B15" s="48">
        <v>43324</v>
      </c>
      <c r="C15" s="48">
        <v>9830</v>
      </c>
      <c r="D15" s="48">
        <v>510089</v>
      </c>
      <c r="E15" s="48">
        <v>412637</v>
      </c>
      <c r="F15" s="49">
        <v>-19.100000000000001</v>
      </c>
      <c r="G15" s="13"/>
      <c r="H15" s="13"/>
      <c r="I15" s="13"/>
    </row>
    <row r="16" spans="1:12" x14ac:dyDescent="0.25">
      <c r="A16" s="50" t="s">
        <v>103</v>
      </c>
      <c r="B16" s="51">
        <v>3803</v>
      </c>
      <c r="C16" s="51">
        <v>4426</v>
      </c>
      <c r="D16" s="51">
        <v>49467</v>
      </c>
      <c r="E16" s="51">
        <v>41329</v>
      </c>
      <c r="F16" s="52">
        <v>-16.45</v>
      </c>
      <c r="G16" s="13"/>
      <c r="H16" s="13"/>
      <c r="I16" s="13"/>
    </row>
    <row r="17" spans="1:9" x14ac:dyDescent="0.25">
      <c r="A17" s="47" t="s">
        <v>104</v>
      </c>
      <c r="B17" s="48">
        <v>14492</v>
      </c>
      <c r="C17" s="48">
        <v>10567</v>
      </c>
      <c r="D17" s="48">
        <v>178332</v>
      </c>
      <c r="E17" s="48">
        <v>111944</v>
      </c>
      <c r="F17" s="49">
        <v>-37.229999999999997</v>
      </c>
      <c r="G17" s="13"/>
      <c r="H17" s="13"/>
      <c r="I17" s="13"/>
    </row>
    <row r="18" spans="1:9" x14ac:dyDescent="0.25">
      <c r="A18" s="50" t="s">
        <v>105</v>
      </c>
      <c r="B18" s="51">
        <v>124</v>
      </c>
      <c r="C18" s="51">
        <v>45</v>
      </c>
      <c r="D18" s="51">
        <v>2524</v>
      </c>
      <c r="E18" s="51">
        <v>289</v>
      </c>
      <c r="F18" s="52">
        <v>-88.55</v>
      </c>
      <c r="G18" s="13"/>
      <c r="H18" s="13"/>
      <c r="I18" s="13"/>
    </row>
    <row r="19" spans="1:9" x14ac:dyDescent="0.25">
      <c r="A19" s="47" t="s">
        <v>106</v>
      </c>
      <c r="B19" s="48">
        <v>936</v>
      </c>
      <c r="C19" s="48">
        <v>1831</v>
      </c>
      <c r="D19" s="48">
        <v>7367</v>
      </c>
      <c r="E19" s="48">
        <v>11195</v>
      </c>
      <c r="F19" s="49">
        <v>51.96</v>
      </c>
      <c r="G19" s="13"/>
      <c r="H19" s="13"/>
      <c r="I19" s="13"/>
    </row>
    <row r="20" spans="1:9" x14ac:dyDescent="0.25">
      <c r="A20" s="50" t="s">
        <v>107</v>
      </c>
      <c r="B20" s="51">
        <v>4578</v>
      </c>
      <c r="C20" s="51">
        <v>8647</v>
      </c>
      <c r="D20" s="51">
        <v>51739</v>
      </c>
      <c r="E20" s="51">
        <v>55984</v>
      </c>
      <c r="F20" s="52">
        <v>8.1999999999999993</v>
      </c>
      <c r="G20" s="13"/>
      <c r="H20" s="13"/>
      <c r="I20" s="13"/>
    </row>
    <row r="21" spans="1:9" x14ac:dyDescent="0.25">
      <c r="A21" s="47" t="s">
        <v>108</v>
      </c>
      <c r="B21" s="48">
        <v>1034</v>
      </c>
      <c r="C21" s="48">
        <v>1439</v>
      </c>
      <c r="D21" s="48">
        <v>13568</v>
      </c>
      <c r="E21" s="48">
        <v>16506</v>
      </c>
      <c r="F21" s="49">
        <v>21.65</v>
      </c>
      <c r="G21" s="13"/>
      <c r="H21" s="13"/>
      <c r="I21" s="13"/>
    </row>
    <row r="22" spans="1:9" x14ac:dyDescent="0.25">
      <c r="A22" s="50" t="s">
        <v>109</v>
      </c>
      <c r="B22" s="51">
        <v>7107</v>
      </c>
      <c r="C22" s="51">
        <v>6324</v>
      </c>
      <c r="D22" s="51">
        <v>76721</v>
      </c>
      <c r="E22" s="51">
        <v>67398</v>
      </c>
      <c r="F22" s="52">
        <v>-12.15</v>
      </c>
      <c r="G22" s="13"/>
      <c r="H22" s="13"/>
      <c r="I22" s="13"/>
    </row>
    <row r="23" spans="1:9" x14ac:dyDescent="0.25">
      <c r="A23" s="47" t="s">
        <v>110</v>
      </c>
      <c r="B23" s="48">
        <v>2033</v>
      </c>
      <c r="C23" s="48">
        <v>1103</v>
      </c>
      <c r="D23" s="48">
        <v>23075</v>
      </c>
      <c r="E23" s="48">
        <v>13849</v>
      </c>
      <c r="F23" s="49">
        <v>-39.979999999999997</v>
      </c>
      <c r="G23" s="13"/>
      <c r="H23" s="13"/>
      <c r="I23" s="13"/>
    </row>
    <row r="24" spans="1:9" x14ac:dyDescent="0.25">
      <c r="A24" s="50" t="s">
        <v>111</v>
      </c>
      <c r="B24" s="51">
        <v>5563</v>
      </c>
      <c r="C24" s="51">
        <v>3004</v>
      </c>
      <c r="D24" s="51">
        <v>59852</v>
      </c>
      <c r="E24" s="51">
        <v>33983</v>
      </c>
      <c r="F24" s="52">
        <v>-43.22</v>
      </c>
      <c r="G24" s="13"/>
      <c r="H24" s="13"/>
      <c r="I24" s="13"/>
    </row>
    <row r="25" spans="1:9" x14ac:dyDescent="0.25">
      <c r="A25" s="47" t="s">
        <v>112</v>
      </c>
      <c r="B25" s="48">
        <v>242</v>
      </c>
      <c r="C25" s="48">
        <v>5</v>
      </c>
      <c r="D25" s="48">
        <v>3394</v>
      </c>
      <c r="E25" s="48">
        <v>1090</v>
      </c>
      <c r="F25" s="49">
        <v>-67.88</v>
      </c>
      <c r="G25" s="13"/>
      <c r="H25" s="13"/>
      <c r="I25" s="13"/>
    </row>
    <row r="26" spans="1:9" x14ac:dyDescent="0.25">
      <c r="A26" s="50" t="s">
        <v>113</v>
      </c>
      <c r="B26" s="51">
        <v>24</v>
      </c>
      <c r="C26" s="51">
        <v>0</v>
      </c>
      <c r="D26" s="51">
        <v>606</v>
      </c>
      <c r="E26" s="51">
        <v>76</v>
      </c>
      <c r="F26" s="52">
        <v>-87.42</v>
      </c>
      <c r="G26" s="13"/>
      <c r="H26" s="13"/>
      <c r="I26" s="13"/>
    </row>
    <row r="27" spans="1:9" x14ac:dyDescent="0.25">
      <c r="A27" s="47" t="s">
        <v>114</v>
      </c>
      <c r="B27" s="48">
        <v>0</v>
      </c>
      <c r="C27" s="48">
        <v>3217</v>
      </c>
      <c r="D27" s="48">
        <v>0</v>
      </c>
      <c r="E27" s="48">
        <v>3217</v>
      </c>
      <c r="F27" s="58"/>
      <c r="G27" s="13"/>
      <c r="H27" s="13"/>
      <c r="I27" s="13"/>
    </row>
    <row r="28" spans="1:9" x14ac:dyDescent="0.25">
      <c r="A28" s="50" t="s">
        <v>115</v>
      </c>
      <c r="B28" s="51">
        <v>3503</v>
      </c>
      <c r="C28" s="51">
        <v>2834</v>
      </c>
      <c r="D28" s="51">
        <v>36711</v>
      </c>
      <c r="E28" s="51">
        <v>29557</v>
      </c>
      <c r="F28" s="52">
        <v>-19.489999999999998</v>
      </c>
      <c r="G28" s="13"/>
      <c r="H28" s="13"/>
      <c r="I28" s="13"/>
    </row>
    <row r="29" spans="1:9" x14ac:dyDescent="0.25">
      <c r="A29" s="47" t="s">
        <v>116</v>
      </c>
      <c r="B29" s="48">
        <v>1172</v>
      </c>
      <c r="C29" s="48">
        <v>4300</v>
      </c>
      <c r="D29" s="48">
        <v>12722</v>
      </c>
      <c r="E29" s="48">
        <v>22753</v>
      </c>
      <c r="F29" s="49">
        <v>78.849999999999994</v>
      </c>
      <c r="G29" s="13"/>
      <c r="H29" s="13"/>
      <c r="I29" s="13"/>
    </row>
    <row r="30" spans="1:9" x14ac:dyDescent="0.25">
      <c r="A30" s="50" t="s">
        <v>117</v>
      </c>
      <c r="B30" s="51">
        <v>89</v>
      </c>
      <c r="C30" s="51">
        <v>453</v>
      </c>
      <c r="D30" s="51">
        <v>3670</v>
      </c>
      <c r="E30" s="51">
        <v>1367</v>
      </c>
      <c r="F30" s="52">
        <v>-62.75</v>
      </c>
      <c r="G30" s="13"/>
      <c r="H30" s="13"/>
      <c r="I30" s="13"/>
    </row>
    <row r="31" spans="1:9" x14ac:dyDescent="0.25">
      <c r="A31" s="47" t="s">
        <v>118</v>
      </c>
      <c r="B31" s="48">
        <v>2997</v>
      </c>
      <c r="C31" s="48">
        <v>3095</v>
      </c>
      <c r="D31" s="48">
        <v>36523</v>
      </c>
      <c r="E31" s="48">
        <v>29913</v>
      </c>
      <c r="F31" s="49">
        <v>-18.100000000000001</v>
      </c>
      <c r="G31" s="13"/>
      <c r="H31" s="13"/>
      <c r="I31" s="13"/>
    </row>
    <row r="32" spans="1:9" x14ac:dyDescent="0.25">
      <c r="A32" s="50" t="s">
        <v>119</v>
      </c>
      <c r="B32" s="51">
        <v>169884</v>
      </c>
      <c r="C32" s="51">
        <v>201865</v>
      </c>
      <c r="D32" s="51">
        <v>2121602</v>
      </c>
      <c r="E32" s="51">
        <v>1958097</v>
      </c>
      <c r="F32" s="52">
        <v>-7.71</v>
      </c>
      <c r="G32" s="13"/>
      <c r="H32" s="13"/>
      <c r="I32" s="13"/>
    </row>
    <row r="33" spans="1:9" x14ac:dyDescent="0.25">
      <c r="A33" s="47" t="s">
        <v>120</v>
      </c>
      <c r="B33" s="48">
        <v>12515</v>
      </c>
      <c r="C33" s="48">
        <v>20041</v>
      </c>
      <c r="D33" s="48">
        <v>144480</v>
      </c>
      <c r="E33" s="48">
        <v>162643</v>
      </c>
      <c r="F33" s="49">
        <v>12.57</v>
      </c>
      <c r="G33" s="13"/>
      <c r="H33" s="13"/>
      <c r="I33" s="13"/>
    </row>
    <row r="34" spans="1:9" x14ac:dyDescent="0.25">
      <c r="A34" s="50" t="s">
        <v>121</v>
      </c>
      <c r="B34" s="51">
        <v>152</v>
      </c>
      <c r="C34" s="51">
        <v>172</v>
      </c>
      <c r="D34" s="51">
        <v>1375</v>
      </c>
      <c r="E34" s="51">
        <v>1512</v>
      </c>
      <c r="F34" s="52">
        <v>9.98</v>
      </c>
      <c r="G34" s="13"/>
      <c r="H34" s="13"/>
      <c r="I34" s="13"/>
    </row>
    <row r="35" spans="1:9" x14ac:dyDescent="0.25">
      <c r="A35" s="53" t="s">
        <v>122</v>
      </c>
      <c r="B35" s="54">
        <v>474823</v>
      </c>
      <c r="C35" s="54">
        <v>495034</v>
      </c>
      <c r="D35" s="54">
        <v>5604971</v>
      </c>
      <c r="E35" s="54">
        <v>5084302</v>
      </c>
      <c r="F35" s="55">
        <v>-9.2899999999999991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145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A9448-4165-4545-A179-ED55B58697CA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146</v>
      </c>
    </row>
    <row r="2" spans="1:12" s="19" customFormat="1" ht="21" x14ac:dyDescent="0.35">
      <c r="F2" s="32"/>
    </row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0</v>
      </c>
      <c r="C7" s="48">
        <v>0</v>
      </c>
      <c r="D7" s="48">
        <v>6</v>
      </c>
      <c r="E7" s="48">
        <v>3</v>
      </c>
      <c r="F7" s="49">
        <v>-50</v>
      </c>
      <c r="G7" s="13"/>
      <c r="H7" s="13"/>
      <c r="I7" s="13"/>
    </row>
    <row r="8" spans="1:12" x14ac:dyDescent="0.25">
      <c r="A8" s="50" t="s">
        <v>95</v>
      </c>
      <c r="B8" s="51">
        <v>17167</v>
      </c>
      <c r="C8" s="51">
        <v>13494</v>
      </c>
      <c r="D8" s="51">
        <v>157419</v>
      </c>
      <c r="E8" s="51">
        <v>140248</v>
      </c>
      <c r="F8" s="52">
        <v>-10.91</v>
      </c>
      <c r="G8" s="13"/>
      <c r="H8" s="13"/>
      <c r="I8" s="13"/>
    </row>
    <row r="9" spans="1:12" x14ac:dyDescent="0.25">
      <c r="A9" s="47" t="s">
        <v>96</v>
      </c>
      <c r="B9" s="48">
        <v>2056</v>
      </c>
      <c r="C9" s="48">
        <v>1966</v>
      </c>
      <c r="D9" s="48">
        <v>21248</v>
      </c>
      <c r="E9" s="48">
        <v>21762</v>
      </c>
      <c r="F9" s="49">
        <v>2.42</v>
      </c>
      <c r="G9" s="13"/>
      <c r="H9" s="13"/>
      <c r="I9" s="13"/>
    </row>
    <row r="10" spans="1:12" x14ac:dyDescent="0.25">
      <c r="A10" s="50" t="s">
        <v>97</v>
      </c>
      <c r="B10" s="51">
        <v>0</v>
      </c>
      <c r="C10" s="51">
        <v>0</v>
      </c>
      <c r="D10" s="51">
        <v>4</v>
      </c>
      <c r="E10" s="51">
        <v>0</v>
      </c>
      <c r="F10" s="52">
        <v>-100</v>
      </c>
      <c r="G10" s="13"/>
      <c r="H10" s="13"/>
      <c r="I10" s="13"/>
    </row>
    <row r="11" spans="1:12" x14ac:dyDescent="0.25">
      <c r="A11" s="47" t="s">
        <v>98</v>
      </c>
      <c r="B11" s="48">
        <v>61200</v>
      </c>
      <c r="C11" s="48">
        <v>60222</v>
      </c>
      <c r="D11" s="48">
        <v>656244</v>
      </c>
      <c r="E11" s="48">
        <v>629648</v>
      </c>
      <c r="F11" s="49">
        <v>-4.05</v>
      </c>
      <c r="G11" s="13"/>
      <c r="H11" s="13"/>
      <c r="I11" s="13"/>
    </row>
    <row r="12" spans="1:12" x14ac:dyDescent="0.25">
      <c r="A12" s="50" t="s">
        <v>99</v>
      </c>
      <c r="B12" s="51">
        <v>4246</v>
      </c>
      <c r="C12" s="51">
        <v>8852</v>
      </c>
      <c r="D12" s="51">
        <v>52819</v>
      </c>
      <c r="E12" s="51">
        <v>67231</v>
      </c>
      <c r="F12" s="52">
        <v>27.29</v>
      </c>
      <c r="G12" s="13"/>
      <c r="H12" s="13"/>
      <c r="I12" s="13"/>
    </row>
    <row r="13" spans="1:12" x14ac:dyDescent="0.25">
      <c r="A13" s="47" t="s">
        <v>100</v>
      </c>
      <c r="B13" s="48">
        <v>7977</v>
      </c>
      <c r="C13" s="48">
        <v>7176</v>
      </c>
      <c r="D13" s="48">
        <v>113294</v>
      </c>
      <c r="E13" s="48">
        <v>84154</v>
      </c>
      <c r="F13" s="49">
        <v>-25.72</v>
      </c>
      <c r="G13" s="13"/>
      <c r="H13" s="13"/>
      <c r="I13" s="13"/>
    </row>
    <row r="14" spans="1:12" x14ac:dyDescent="0.25">
      <c r="A14" s="50" t="s">
        <v>101</v>
      </c>
      <c r="B14" s="51">
        <v>155317</v>
      </c>
      <c r="C14" s="51">
        <v>164508</v>
      </c>
      <c r="D14" s="51">
        <v>1786592</v>
      </c>
      <c r="E14" s="51">
        <v>1621473</v>
      </c>
      <c r="F14" s="52">
        <v>-9.24</v>
      </c>
      <c r="G14" s="13"/>
      <c r="H14" s="13"/>
      <c r="I14" s="13"/>
    </row>
    <row r="15" spans="1:12" x14ac:dyDescent="0.25">
      <c r="A15" s="47" t="s">
        <v>102</v>
      </c>
      <c r="B15" s="48">
        <v>50970</v>
      </c>
      <c r="C15" s="48">
        <v>10599</v>
      </c>
      <c r="D15" s="48">
        <v>579823</v>
      </c>
      <c r="E15" s="48">
        <v>454782</v>
      </c>
      <c r="F15" s="49">
        <v>-21.57</v>
      </c>
      <c r="G15" s="13"/>
      <c r="H15" s="13"/>
      <c r="I15" s="13"/>
    </row>
    <row r="16" spans="1:12" x14ac:dyDescent="0.25">
      <c r="A16" s="50" t="s">
        <v>103</v>
      </c>
      <c r="B16" s="51">
        <v>4637</v>
      </c>
      <c r="C16" s="51">
        <v>4867</v>
      </c>
      <c r="D16" s="51">
        <v>62498</v>
      </c>
      <c r="E16" s="51">
        <v>48709</v>
      </c>
      <c r="F16" s="52">
        <v>-22.06</v>
      </c>
      <c r="G16" s="13"/>
      <c r="H16" s="13"/>
      <c r="I16" s="13"/>
    </row>
    <row r="17" spans="1:9" x14ac:dyDescent="0.25">
      <c r="A17" s="47" t="s">
        <v>104</v>
      </c>
      <c r="B17" s="48">
        <v>14532</v>
      </c>
      <c r="C17" s="48">
        <v>10878</v>
      </c>
      <c r="D17" s="48">
        <v>181414</v>
      </c>
      <c r="E17" s="48">
        <v>115688</v>
      </c>
      <c r="F17" s="49">
        <v>-36.229999999999997</v>
      </c>
      <c r="G17" s="13"/>
      <c r="H17" s="13"/>
      <c r="I17" s="13"/>
    </row>
    <row r="18" spans="1:9" x14ac:dyDescent="0.25">
      <c r="A18" s="50" t="s">
        <v>105</v>
      </c>
      <c r="B18" s="51">
        <v>660</v>
      </c>
      <c r="C18" s="51">
        <v>517</v>
      </c>
      <c r="D18" s="51">
        <v>10140</v>
      </c>
      <c r="E18" s="51">
        <v>5448</v>
      </c>
      <c r="F18" s="52">
        <v>-46.28</v>
      </c>
      <c r="G18" s="13"/>
      <c r="H18" s="13"/>
      <c r="I18" s="13"/>
    </row>
    <row r="19" spans="1:9" x14ac:dyDescent="0.25">
      <c r="A19" s="47" t="s">
        <v>106</v>
      </c>
      <c r="B19" s="48">
        <v>942</v>
      </c>
      <c r="C19" s="48">
        <v>1860</v>
      </c>
      <c r="D19" s="48">
        <v>7651</v>
      </c>
      <c r="E19" s="48">
        <v>11505</v>
      </c>
      <c r="F19" s="49">
        <v>50.37</v>
      </c>
      <c r="G19" s="13"/>
      <c r="H19" s="13"/>
      <c r="I19" s="13"/>
    </row>
    <row r="20" spans="1:9" x14ac:dyDescent="0.25">
      <c r="A20" s="50" t="s">
        <v>107</v>
      </c>
      <c r="B20" s="51">
        <v>6382</v>
      </c>
      <c r="C20" s="51">
        <v>9273</v>
      </c>
      <c r="D20" s="51">
        <v>69135</v>
      </c>
      <c r="E20" s="51">
        <v>73377</v>
      </c>
      <c r="F20" s="52">
        <v>6.14</v>
      </c>
      <c r="G20" s="13"/>
      <c r="H20" s="13"/>
      <c r="I20" s="13"/>
    </row>
    <row r="21" spans="1:9" x14ac:dyDescent="0.25">
      <c r="A21" s="47" t="s">
        <v>108</v>
      </c>
      <c r="B21" s="48">
        <v>7510</v>
      </c>
      <c r="C21" s="48">
        <v>7511</v>
      </c>
      <c r="D21" s="48">
        <v>67546</v>
      </c>
      <c r="E21" s="48">
        <v>75639</v>
      </c>
      <c r="F21" s="49">
        <v>11.98</v>
      </c>
      <c r="G21" s="13"/>
      <c r="H21" s="13"/>
      <c r="I21" s="13"/>
    </row>
    <row r="22" spans="1:9" x14ac:dyDescent="0.25">
      <c r="A22" s="50" t="s">
        <v>109</v>
      </c>
      <c r="B22" s="51">
        <v>47843</v>
      </c>
      <c r="C22" s="51">
        <v>43361</v>
      </c>
      <c r="D22" s="51">
        <v>512341</v>
      </c>
      <c r="E22" s="51">
        <v>455334</v>
      </c>
      <c r="F22" s="52">
        <v>-11.13</v>
      </c>
      <c r="G22" s="13"/>
      <c r="H22" s="13"/>
      <c r="I22" s="13"/>
    </row>
    <row r="23" spans="1:9" x14ac:dyDescent="0.25">
      <c r="A23" s="47" t="s">
        <v>110</v>
      </c>
      <c r="B23" s="48">
        <v>3085</v>
      </c>
      <c r="C23" s="48">
        <v>2088</v>
      </c>
      <c r="D23" s="48">
        <v>35139</v>
      </c>
      <c r="E23" s="48">
        <v>24394</v>
      </c>
      <c r="F23" s="49">
        <v>-30.58</v>
      </c>
      <c r="G23" s="13"/>
      <c r="H23" s="13"/>
      <c r="I23" s="13"/>
    </row>
    <row r="24" spans="1:9" x14ac:dyDescent="0.25">
      <c r="A24" s="50" t="s">
        <v>111</v>
      </c>
      <c r="B24" s="51">
        <v>5842</v>
      </c>
      <c r="C24" s="51">
        <v>3073</v>
      </c>
      <c r="D24" s="51">
        <v>64748</v>
      </c>
      <c r="E24" s="51">
        <v>36778</v>
      </c>
      <c r="F24" s="52">
        <v>-43.2</v>
      </c>
      <c r="G24" s="13"/>
      <c r="H24" s="13"/>
      <c r="I24" s="13"/>
    </row>
    <row r="25" spans="1:9" x14ac:dyDescent="0.25">
      <c r="A25" s="47" t="s">
        <v>112</v>
      </c>
      <c r="B25" s="48">
        <v>1384</v>
      </c>
      <c r="C25" s="48">
        <v>662</v>
      </c>
      <c r="D25" s="48">
        <v>16652</v>
      </c>
      <c r="E25" s="48">
        <v>10426</v>
      </c>
      <c r="F25" s="49">
        <v>-37.39</v>
      </c>
      <c r="G25" s="13"/>
      <c r="H25" s="13"/>
      <c r="I25" s="13"/>
    </row>
    <row r="26" spans="1:9" x14ac:dyDescent="0.25">
      <c r="A26" s="50" t="s">
        <v>113</v>
      </c>
      <c r="B26" s="51">
        <v>24</v>
      </c>
      <c r="C26" s="51">
        <v>0</v>
      </c>
      <c r="D26" s="51">
        <v>606</v>
      </c>
      <c r="E26" s="51">
        <v>76</v>
      </c>
      <c r="F26" s="52">
        <v>-87.42</v>
      </c>
      <c r="G26" s="13"/>
      <c r="H26" s="13"/>
      <c r="I26" s="13"/>
    </row>
    <row r="27" spans="1:9" x14ac:dyDescent="0.25">
      <c r="A27" s="47" t="s">
        <v>114</v>
      </c>
      <c r="B27" s="48">
        <v>0</v>
      </c>
      <c r="C27" s="48">
        <v>3217</v>
      </c>
      <c r="D27" s="48">
        <v>0</v>
      </c>
      <c r="E27" s="48">
        <v>3217</v>
      </c>
      <c r="F27" s="58"/>
      <c r="G27" s="13"/>
      <c r="H27" s="13"/>
      <c r="I27" s="13"/>
    </row>
    <row r="28" spans="1:9" x14ac:dyDescent="0.25">
      <c r="A28" s="50" t="s">
        <v>115</v>
      </c>
      <c r="B28" s="51">
        <v>33607</v>
      </c>
      <c r="C28" s="51">
        <v>30615</v>
      </c>
      <c r="D28" s="51">
        <v>364887</v>
      </c>
      <c r="E28" s="51">
        <v>324209</v>
      </c>
      <c r="F28" s="52">
        <v>-11.15</v>
      </c>
      <c r="G28" s="13"/>
      <c r="H28" s="13"/>
      <c r="I28" s="13"/>
    </row>
    <row r="29" spans="1:9" x14ac:dyDescent="0.25">
      <c r="A29" s="47" t="s">
        <v>116</v>
      </c>
      <c r="B29" s="48">
        <v>1172</v>
      </c>
      <c r="C29" s="48">
        <v>4300</v>
      </c>
      <c r="D29" s="48">
        <v>12722</v>
      </c>
      <c r="E29" s="48">
        <v>22753</v>
      </c>
      <c r="F29" s="49">
        <v>78.849999999999994</v>
      </c>
      <c r="G29" s="13"/>
      <c r="H29" s="13"/>
      <c r="I29" s="13"/>
    </row>
    <row r="30" spans="1:9" x14ac:dyDescent="0.25">
      <c r="A30" s="50" t="s">
        <v>117</v>
      </c>
      <c r="B30" s="51">
        <v>9772</v>
      </c>
      <c r="C30" s="51">
        <v>12221</v>
      </c>
      <c r="D30" s="51">
        <v>125769</v>
      </c>
      <c r="E30" s="51">
        <v>116008</v>
      </c>
      <c r="F30" s="52">
        <v>-7.76</v>
      </c>
      <c r="G30" s="13"/>
      <c r="H30" s="13"/>
      <c r="I30" s="13"/>
    </row>
    <row r="31" spans="1:9" x14ac:dyDescent="0.25">
      <c r="A31" s="47" t="s">
        <v>118</v>
      </c>
      <c r="B31" s="48">
        <v>3587</v>
      </c>
      <c r="C31" s="48">
        <v>3791</v>
      </c>
      <c r="D31" s="48">
        <v>44689</v>
      </c>
      <c r="E31" s="48">
        <v>38445</v>
      </c>
      <c r="F31" s="49">
        <v>-13.97</v>
      </c>
      <c r="G31" s="13"/>
      <c r="H31" s="13"/>
      <c r="I31" s="13"/>
    </row>
    <row r="32" spans="1:9" x14ac:dyDescent="0.25">
      <c r="A32" s="50" t="s">
        <v>119</v>
      </c>
      <c r="B32" s="51">
        <v>184695</v>
      </c>
      <c r="C32" s="51">
        <v>218646</v>
      </c>
      <c r="D32" s="51">
        <v>2318664</v>
      </c>
      <c r="E32" s="51">
        <v>2147345</v>
      </c>
      <c r="F32" s="52">
        <v>-7.39</v>
      </c>
      <c r="G32" s="13"/>
      <c r="H32" s="13"/>
      <c r="I32" s="13"/>
    </row>
    <row r="33" spans="1:9" x14ac:dyDescent="0.25">
      <c r="A33" s="47" t="s">
        <v>120</v>
      </c>
      <c r="B33" s="48">
        <v>13636</v>
      </c>
      <c r="C33" s="48">
        <v>21966</v>
      </c>
      <c r="D33" s="48">
        <v>157856</v>
      </c>
      <c r="E33" s="48">
        <v>176352</v>
      </c>
      <c r="F33" s="49">
        <v>11.72</v>
      </c>
      <c r="G33" s="13"/>
      <c r="H33" s="13"/>
      <c r="I33" s="13"/>
    </row>
    <row r="34" spans="1:9" x14ac:dyDescent="0.25">
      <c r="A34" s="50" t="s">
        <v>121</v>
      </c>
      <c r="B34" s="51">
        <v>4534</v>
      </c>
      <c r="C34" s="51">
        <v>2994</v>
      </c>
      <c r="D34" s="51">
        <v>37890</v>
      </c>
      <c r="E34" s="51">
        <v>32777</v>
      </c>
      <c r="F34" s="52">
        <v>-13.49</v>
      </c>
      <c r="G34" s="13"/>
      <c r="H34" s="13"/>
      <c r="I34" s="13"/>
    </row>
    <row r="35" spans="1:9" x14ac:dyDescent="0.25">
      <c r="A35" s="53" t="s">
        <v>122</v>
      </c>
      <c r="B35" s="54">
        <v>642777</v>
      </c>
      <c r="C35" s="54">
        <v>648656</v>
      </c>
      <c r="D35" s="54">
        <v>7457796</v>
      </c>
      <c r="E35" s="54">
        <v>6737777</v>
      </c>
      <c r="F35" s="55">
        <v>-9.65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147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F4FAD-73EA-4A50-A849-3FA7E458C9EE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148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6168</v>
      </c>
      <c r="C7" s="48">
        <v>0</v>
      </c>
      <c r="D7" s="48">
        <v>160256</v>
      </c>
      <c r="E7" s="48">
        <v>6586</v>
      </c>
      <c r="F7" s="49">
        <v>-95.89</v>
      </c>
      <c r="G7" s="13"/>
      <c r="H7" s="13"/>
      <c r="I7" s="13"/>
    </row>
    <row r="8" spans="1:12" x14ac:dyDescent="0.25">
      <c r="A8" s="50" t="s">
        <v>95</v>
      </c>
      <c r="B8" s="51">
        <v>4395</v>
      </c>
      <c r="C8" s="51">
        <v>0</v>
      </c>
      <c r="D8" s="51">
        <v>199598</v>
      </c>
      <c r="E8" s="51">
        <v>22340</v>
      </c>
      <c r="F8" s="52">
        <v>-88.81</v>
      </c>
      <c r="G8" s="13"/>
      <c r="H8" s="13"/>
      <c r="I8" s="13"/>
    </row>
    <row r="9" spans="1:12" x14ac:dyDescent="0.25">
      <c r="A9" s="47" t="s">
        <v>96</v>
      </c>
      <c r="B9" s="48">
        <v>39567</v>
      </c>
      <c r="C9" s="48">
        <v>2035</v>
      </c>
      <c r="D9" s="48">
        <v>906637</v>
      </c>
      <c r="E9" s="48">
        <v>123507</v>
      </c>
      <c r="F9" s="49">
        <v>-86.38</v>
      </c>
      <c r="G9" s="13"/>
      <c r="H9" s="13"/>
      <c r="I9" s="13"/>
    </row>
    <row r="10" spans="1:12" x14ac:dyDescent="0.25">
      <c r="A10" s="50" t="s">
        <v>97</v>
      </c>
      <c r="B10" s="51">
        <v>0</v>
      </c>
      <c r="C10" s="51">
        <v>0</v>
      </c>
      <c r="D10" s="51">
        <v>4544</v>
      </c>
      <c r="E10" s="51">
        <v>0</v>
      </c>
      <c r="F10" s="52">
        <v>-100</v>
      </c>
      <c r="G10" s="13"/>
      <c r="H10" s="13"/>
      <c r="I10" s="13"/>
    </row>
    <row r="11" spans="1:12" x14ac:dyDescent="0.25">
      <c r="A11" s="47" t="s">
        <v>98</v>
      </c>
      <c r="B11" s="48">
        <v>336802</v>
      </c>
      <c r="C11" s="48">
        <v>58691</v>
      </c>
      <c r="D11" s="48">
        <v>5717229</v>
      </c>
      <c r="E11" s="48">
        <v>1465829</v>
      </c>
      <c r="F11" s="49">
        <v>-74.36</v>
      </c>
      <c r="G11" s="13"/>
      <c r="H11" s="13"/>
      <c r="I11" s="13"/>
    </row>
    <row r="12" spans="1:12" x14ac:dyDescent="0.25">
      <c r="A12" s="50" t="s">
        <v>99</v>
      </c>
      <c r="B12" s="51">
        <v>57857</v>
      </c>
      <c r="C12" s="51">
        <v>1365</v>
      </c>
      <c r="D12" s="51">
        <v>474008</v>
      </c>
      <c r="E12" s="51">
        <v>55441</v>
      </c>
      <c r="F12" s="52">
        <v>-88.3</v>
      </c>
      <c r="G12" s="13"/>
      <c r="H12" s="13"/>
      <c r="I12" s="13"/>
    </row>
    <row r="13" spans="1:12" x14ac:dyDescent="0.25">
      <c r="A13" s="47" t="s">
        <v>100</v>
      </c>
      <c r="B13" s="48">
        <v>340060</v>
      </c>
      <c r="C13" s="48">
        <v>150269</v>
      </c>
      <c r="D13" s="48">
        <v>9221987</v>
      </c>
      <c r="E13" s="48">
        <v>3622961</v>
      </c>
      <c r="F13" s="49">
        <v>-60.71</v>
      </c>
      <c r="G13" s="13"/>
      <c r="H13" s="13"/>
      <c r="I13" s="13"/>
    </row>
    <row r="14" spans="1:12" x14ac:dyDescent="0.25">
      <c r="A14" s="50" t="s">
        <v>101</v>
      </c>
      <c r="B14" s="51">
        <v>312672</v>
      </c>
      <c r="C14" s="51">
        <v>26979</v>
      </c>
      <c r="D14" s="51">
        <v>4481434</v>
      </c>
      <c r="E14" s="51">
        <v>826000</v>
      </c>
      <c r="F14" s="52">
        <v>-81.569999999999993</v>
      </c>
      <c r="G14" s="13"/>
      <c r="H14" s="13"/>
      <c r="I14" s="13"/>
    </row>
    <row r="15" spans="1:12" x14ac:dyDescent="0.25">
      <c r="A15" s="47" t="s">
        <v>102</v>
      </c>
      <c r="B15" s="48">
        <v>2544</v>
      </c>
      <c r="C15" s="48">
        <v>3024</v>
      </c>
      <c r="D15" s="48">
        <v>155459</v>
      </c>
      <c r="E15" s="48">
        <v>45059</v>
      </c>
      <c r="F15" s="49">
        <v>-71.02</v>
      </c>
      <c r="G15" s="13"/>
      <c r="H15" s="13"/>
      <c r="I15" s="13"/>
    </row>
    <row r="16" spans="1:12" x14ac:dyDescent="0.25">
      <c r="A16" s="50" t="s">
        <v>103</v>
      </c>
      <c r="B16" s="51">
        <v>23003</v>
      </c>
      <c r="C16" s="51">
        <v>0</v>
      </c>
      <c r="D16" s="51">
        <v>240775</v>
      </c>
      <c r="E16" s="51">
        <v>18862</v>
      </c>
      <c r="F16" s="52">
        <v>-92.17</v>
      </c>
      <c r="G16" s="13"/>
      <c r="H16" s="13"/>
      <c r="I16" s="13"/>
    </row>
    <row r="17" spans="1:9" x14ac:dyDescent="0.25">
      <c r="A17" s="47" t="s">
        <v>104</v>
      </c>
      <c r="B17" s="48">
        <v>0</v>
      </c>
      <c r="C17" s="48">
        <v>0</v>
      </c>
      <c r="D17" s="48">
        <v>5462</v>
      </c>
      <c r="E17" s="48">
        <v>0</v>
      </c>
      <c r="F17" s="49">
        <v>-100</v>
      </c>
      <c r="G17" s="13"/>
      <c r="H17" s="13"/>
      <c r="I17" s="13"/>
    </row>
    <row r="18" spans="1:9" x14ac:dyDescent="0.25">
      <c r="A18" s="50" t="s">
        <v>105</v>
      </c>
      <c r="B18" s="51">
        <v>138615</v>
      </c>
      <c r="C18" s="51">
        <v>28687</v>
      </c>
      <c r="D18" s="51">
        <v>1943709</v>
      </c>
      <c r="E18" s="51">
        <v>737015</v>
      </c>
      <c r="F18" s="52">
        <v>-62.08</v>
      </c>
      <c r="G18" s="13"/>
      <c r="H18" s="13"/>
      <c r="I18" s="13"/>
    </row>
    <row r="19" spans="1:9" x14ac:dyDescent="0.25">
      <c r="A19" s="47" t="s">
        <v>106</v>
      </c>
      <c r="B19" s="48">
        <v>2207</v>
      </c>
      <c r="C19" s="48">
        <v>0</v>
      </c>
      <c r="D19" s="48">
        <v>14928</v>
      </c>
      <c r="E19" s="48">
        <v>3040</v>
      </c>
      <c r="F19" s="49">
        <v>-79.64</v>
      </c>
      <c r="G19" s="13"/>
      <c r="H19" s="13"/>
      <c r="I19" s="13"/>
    </row>
    <row r="20" spans="1:9" x14ac:dyDescent="0.25">
      <c r="A20" s="50" t="s">
        <v>107</v>
      </c>
      <c r="B20" s="51">
        <v>0</v>
      </c>
      <c r="C20" s="51">
        <v>0</v>
      </c>
      <c r="D20" s="51">
        <v>15434</v>
      </c>
      <c r="E20" s="51">
        <v>0</v>
      </c>
      <c r="F20" s="52">
        <v>-100</v>
      </c>
      <c r="G20" s="13"/>
      <c r="H20" s="13"/>
      <c r="I20" s="13"/>
    </row>
    <row r="21" spans="1:9" x14ac:dyDescent="0.25">
      <c r="A21" s="47" t="s">
        <v>108</v>
      </c>
      <c r="B21" s="48">
        <v>2910</v>
      </c>
      <c r="C21" s="48">
        <v>2176</v>
      </c>
      <c r="D21" s="48">
        <v>42102</v>
      </c>
      <c r="E21" s="48">
        <v>38708</v>
      </c>
      <c r="F21" s="49">
        <v>-8.06</v>
      </c>
      <c r="G21" s="13"/>
      <c r="H21" s="13"/>
      <c r="I21" s="13"/>
    </row>
    <row r="22" spans="1:9" x14ac:dyDescent="0.25">
      <c r="A22" s="50" t="s">
        <v>109</v>
      </c>
      <c r="B22" s="51">
        <v>342276</v>
      </c>
      <c r="C22" s="51">
        <v>89179</v>
      </c>
      <c r="D22" s="51">
        <v>2616654</v>
      </c>
      <c r="E22" s="51">
        <v>1466681</v>
      </c>
      <c r="F22" s="52">
        <v>-43.95</v>
      </c>
      <c r="G22" s="13"/>
      <c r="H22" s="13"/>
      <c r="I22" s="13"/>
    </row>
    <row r="23" spans="1:9" x14ac:dyDescent="0.25">
      <c r="A23" s="47" t="s">
        <v>110</v>
      </c>
      <c r="B23" s="48">
        <v>111606</v>
      </c>
      <c r="C23" s="48">
        <v>5156</v>
      </c>
      <c r="D23" s="48">
        <v>840041</v>
      </c>
      <c r="E23" s="48">
        <v>204651</v>
      </c>
      <c r="F23" s="49">
        <v>-75.64</v>
      </c>
      <c r="G23" s="13"/>
      <c r="H23" s="13"/>
      <c r="I23" s="13"/>
    </row>
    <row r="24" spans="1:9" x14ac:dyDescent="0.25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9"/>
      <c r="G24" s="13"/>
      <c r="H24" s="13"/>
      <c r="I24" s="13"/>
    </row>
    <row r="25" spans="1:9" x14ac:dyDescent="0.25">
      <c r="A25" s="47" t="s">
        <v>112</v>
      </c>
      <c r="B25" s="48">
        <v>43210</v>
      </c>
      <c r="C25" s="48">
        <v>5946</v>
      </c>
      <c r="D25" s="48">
        <v>778102</v>
      </c>
      <c r="E25" s="48">
        <v>222578</v>
      </c>
      <c r="F25" s="49">
        <v>-71.39</v>
      </c>
      <c r="G25" s="13"/>
      <c r="H25" s="13"/>
      <c r="I25" s="13"/>
    </row>
    <row r="26" spans="1:9" x14ac:dyDescent="0.25">
      <c r="A26" s="50" t="s">
        <v>113</v>
      </c>
      <c r="B26" s="51">
        <v>8279</v>
      </c>
      <c r="C26" s="51">
        <v>26</v>
      </c>
      <c r="D26" s="51">
        <v>229086</v>
      </c>
      <c r="E26" s="51">
        <v>18049</v>
      </c>
      <c r="F26" s="52">
        <v>-92.12</v>
      </c>
      <c r="G26" s="13"/>
      <c r="H26" s="13"/>
      <c r="I26" s="13"/>
    </row>
    <row r="27" spans="1:9" x14ac:dyDescent="0.25">
      <c r="A27" s="47" t="s">
        <v>114</v>
      </c>
      <c r="B27" s="48">
        <v>0</v>
      </c>
      <c r="C27" s="48">
        <v>0</v>
      </c>
      <c r="D27" s="48">
        <v>221</v>
      </c>
      <c r="E27" s="48">
        <v>4</v>
      </c>
      <c r="F27" s="49">
        <v>-98.19</v>
      </c>
      <c r="G27" s="13"/>
      <c r="H27" s="13"/>
      <c r="I27" s="13"/>
    </row>
    <row r="28" spans="1:9" x14ac:dyDescent="0.25">
      <c r="A28" s="50" t="s">
        <v>115</v>
      </c>
      <c r="B28" s="51">
        <v>583468</v>
      </c>
      <c r="C28" s="51">
        <v>239968</v>
      </c>
      <c r="D28" s="51">
        <v>5681748</v>
      </c>
      <c r="E28" s="51">
        <v>3231497</v>
      </c>
      <c r="F28" s="52">
        <v>-43.12</v>
      </c>
      <c r="G28" s="13"/>
      <c r="H28" s="13"/>
      <c r="I28" s="13"/>
    </row>
    <row r="29" spans="1:9" x14ac:dyDescent="0.25">
      <c r="A29" s="47" t="s">
        <v>116</v>
      </c>
      <c r="B29" s="48">
        <v>10500</v>
      </c>
      <c r="C29" s="48">
        <v>4401</v>
      </c>
      <c r="D29" s="48">
        <v>228224</v>
      </c>
      <c r="E29" s="48">
        <v>68300</v>
      </c>
      <c r="F29" s="49">
        <v>-70.069999999999993</v>
      </c>
      <c r="G29" s="13"/>
      <c r="H29" s="13"/>
      <c r="I29" s="13"/>
    </row>
    <row r="30" spans="1:9" x14ac:dyDescent="0.25">
      <c r="A30" s="50" t="s">
        <v>117</v>
      </c>
      <c r="B30" s="51">
        <v>2122</v>
      </c>
      <c r="C30" s="51">
        <v>0</v>
      </c>
      <c r="D30" s="51">
        <v>19939</v>
      </c>
      <c r="E30" s="51">
        <v>769</v>
      </c>
      <c r="F30" s="52">
        <v>-96.14</v>
      </c>
      <c r="G30" s="13"/>
      <c r="H30" s="13"/>
      <c r="I30" s="13"/>
    </row>
    <row r="31" spans="1:9" x14ac:dyDescent="0.25">
      <c r="A31" s="47" t="s">
        <v>118</v>
      </c>
      <c r="B31" s="48">
        <v>6140</v>
      </c>
      <c r="C31" s="48">
        <v>0</v>
      </c>
      <c r="D31" s="48">
        <v>128089</v>
      </c>
      <c r="E31" s="48">
        <v>1463</v>
      </c>
      <c r="F31" s="49">
        <v>-98.86</v>
      </c>
      <c r="G31" s="13"/>
      <c r="H31" s="13"/>
      <c r="I31" s="13"/>
    </row>
    <row r="32" spans="1:9" x14ac:dyDescent="0.25">
      <c r="A32" s="50" t="s">
        <v>119</v>
      </c>
      <c r="B32" s="51">
        <v>90970</v>
      </c>
      <c r="C32" s="51">
        <v>22053</v>
      </c>
      <c r="D32" s="51">
        <v>1053046</v>
      </c>
      <c r="E32" s="51">
        <v>394506</v>
      </c>
      <c r="F32" s="52">
        <v>-62.54</v>
      </c>
      <c r="G32" s="13"/>
      <c r="H32" s="13"/>
      <c r="I32" s="13"/>
    </row>
    <row r="33" spans="1:9" x14ac:dyDescent="0.25">
      <c r="A33" s="47" t="s">
        <v>120</v>
      </c>
      <c r="B33" s="48">
        <v>6511</v>
      </c>
      <c r="C33" s="48">
        <v>0</v>
      </c>
      <c r="D33" s="48">
        <v>139760</v>
      </c>
      <c r="E33" s="48">
        <v>9425</v>
      </c>
      <c r="F33" s="49">
        <v>-93.26</v>
      </c>
      <c r="G33" s="13"/>
      <c r="H33" s="13"/>
      <c r="I33" s="13"/>
    </row>
    <row r="34" spans="1:9" x14ac:dyDescent="0.25">
      <c r="A34" s="50" t="s">
        <v>121</v>
      </c>
      <c r="B34" s="51">
        <v>0</v>
      </c>
      <c r="C34" s="51">
        <v>0</v>
      </c>
      <c r="D34" s="51">
        <v>890</v>
      </c>
      <c r="E34" s="51">
        <v>0</v>
      </c>
      <c r="F34" s="52">
        <v>-100</v>
      </c>
      <c r="G34" s="13"/>
      <c r="H34" s="13"/>
      <c r="I34" s="13"/>
    </row>
    <row r="35" spans="1:9" x14ac:dyDescent="0.25">
      <c r="A35" s="53" t="s">
        <v>122</v>
      </c>
      <c r="B35" s="54">
        <v>2471882</v>
      </c>
      <c r="C35" s="54">
        <v>639955</v>
      </c>
      <c r="D35" s="54">
        <v>35299362</v>
      </c>
      <c r="E35" s="54">
        <v>12583271</v>
      </c>
      <c r="F35" s="55">
        <v>-64.349999999999994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149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D0DB9-EA69-48A8-88E6-4A1C893A4499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150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6168</v>
      </c>
      <c r="C7" s="48">
        <v>0</v>
      </c>
      <c r="D7" s="48">
        <v>160256</v>
      </c>
      <c r="E7" s="48">
        <v>6586</v>
      </c>
      <c r="F7" s="49">
        <v>-95.89</v>
      </c>
      <c r="G7" s="13"/>
      <c r="H7" s="13"/>
      <c r="I7" s="13"/>
    </row>
    <row r="8" spans="1:12" x14ac:dyDescent="0.25">
      <c r="A8" s="50" t="s">
        <v>95</v>
      </c>
      <c r="B8" s="51">
        <v>0</v>
      </c>
      <c r="C8" s="51">
        <v>0</v>
      </c>
      <c r="D8" s="51">
        <v>63088</v>
      </c>
      <c r="E8" s="51">
        <v>2413</v>
      </c>
      <c r="F8" s="52">
        <v>-96.18</v>
      </c>
      <c r="G8" s="13"/>
      <c r="H8" s="13"/>
      <c r="I8" s="13"/>
    </row>
    <row r="9" spans="1:12" x14ac:dyDescent="0.25">
      <c r="A9" s="47" t="s">
        <v>96</v>
      </c>
      <c r="B9" s="48">
        <v>289</v>
      </c>
      <c r="C9" s="48">
        <v>0</v>
      </c>
      <c r="D9" s="48">
        <v>7177</v>
      </c>
      <c r="E9" s="48">
        <v>592</v>
      </c>
      <c r="F9" s="49">
        <v>-91.75</v>
      </c>
      <c r="G9" s="13"/>
      <c r="H9" s="13"/>
      <c r="I9" s="13"/>
    </row>
    <row r="10" spans="1:12" x14ac:dyDescent="0.25">
      <c r="A10" s="50" t="s">
        <v>97</v>
      </c>
      <c r="B10" s="51">
        <v>0</v>
      </c>
      <c r="C10" s="51">
        <v>0</v>
      </c>
      <c r="D10" s="51">
        <v>4544</v>
      </c>
      <c r="E10" s="51">
        <v>0</v>
      </c>
      <c r="F10" s="52">
        <v>-100</v>
      </c>
      <c r="G10" s="13"/>
      <c r="H10" s="13"/>
      <c r="I10" s="13"/>
    </row>
    <row r="11" spans="1:12" x14ac:dyDescent="0.25">
      <c r="A11" s="47" t="s">
        <v>98</v>
      </c>
      <c r="B11" s="48">
        <v>0</v>
      </c>
      <c r="C11" s="48">
        <v>0</v>
      </c>
      <c r="D11" s="48">
        <v>0</v>
      </c>
      <c r="E11" s="48">
        <v>0</v>
      </c>
      <c r="F11" s="58"/>
      <c r="G11" s="13"/>
      <c r="H11" s="13"/>
      <c r="I11" s="13"/>
    </row>
    <row r="12" spans="1:12" x14ac:dyDescent="0.25">
      <c r="A12" s="50" t="s">
        <v>99</v>
      </c>
      <c r="B12" s="51">
        <v>56375</v>
      </c>
      <c r="C12" s="51">
        <v>0</v>
      </c>
      <c r="D12" s="51">
        <v>453205</v>
      </c>
      <c r="E12" s="51">
        <v>40690</v>
      </c>
      <c r="F12" s="52">
        <v>-91.02</v>
      </c>
      <c r="G12" s="13"/>
      <c r="H12" s="13"/>
      <c r="I12" s="13"/>
    </row>
    <row r="13" spans="1:12" x14ac:dyDescent="0.25">
      <c r="A13" s="47" t="s">
        <v>100</v>
      </c>
      <c r="B13" s="48">
        <v>106491</v>
      </c>
      <c r="C13" s="48">
        <v>0</v>
      </c>
      <c r="D13" s="48">
        <v>2598353</v>
      </c>
      <c r="E13" s="48">
        <v>156757</v>
      </c>
      <c r="F13" s="49">
        <v>-93.97</v>
      </c>
      <c r="G13" s="13"/>
      <c r="H13" s="13"/>
      <c r="I13" s="13"/>
    </row>
    <row r="14" spans="1:12" x14ac:dyDescent="0.25">
      <c r="A14" s="50" t="s">
        <v>101</v>
      </c>
      <c r="B14" s="51">
        <v>252671</v>
      </c>
      <c r="C14" s="51">
        <v>564</v>
      </c>
      <c r="D14" s="51">
        <v>3066622</v>
      </c>
      <c r="E14" s="51">
        <v>203276</v>
      </c>
      <c r="F14" s="52">
        <v>-93.37</v>
      </c>
      <c r="G14" s="13"/>
      <c r="H14" s="13"/>
      <c r="I14" s="13"/>
    </row>
    <row r="15" spans="1:12" x14ac:dyDescent="0.25">
      <c r="A15" s="47" t="s">
        <v>102</v>
      </c>
      <c r="B15" s="48">
        <v>2217</v>
      </c>
      <c r="C15" s="48">
        <v>0</v>
      </c>
      <c r="D15" s="48">
        <v>55448</v>
      </c>
      <c r="E15" s="48">
        <v>0</v>
      </c>
      <c r="F15" s="49">
        <v>-100</v>
      </c>
      <c r="G15" s="13"/>
      <c r="H15" s="13"/>
      <c r="I15" s="13"/>
    </row>
    <row r="16" spans="1:12" x14ac:dyDescent="0.25">
      <c r="A16" s="50" t="s">
        <v>103</v>
      </c>
      <c r="B16" s="51">
        <v>23003</v>
      </c>
      <c r="C16" s="51">
        <v>0</v>
      </c>
      <c r="D16" s="51">
        <v>240775</v>
      </c>
      <c r="E16" s="51">
        <v>18862</v>
      </c>
      <c r="F16" s="52">
        <v>-92.17</v>
      </c>
      <c r="G16" s="13"/>
      <c r="H16" s="13"/>
      <c r="I16" s="13"/>
    </row>
    <row r="17" spans="1:9" x14ac:dyDescent="0.25">
      <c r="A17" s="47" t="s">
        <v>104</v>
      </c>
      <c r="B17" s="48">
        <v>0</v>
      </c>
      <c r="C17" s="48">
        <v>0</v>
      </c>
      <c r="D17" s="48">
        <v>5462</v>
      </c>
      <c r="E17" s="48">
        <v>0</v>
      </c>
      <c r="F17" s="49">
        <v>-100</v>
      </c>
      <c r="G17" s="13"/>
      <c r="H17" s="13"/>
      <c r="I17" s="13"/>
    </row>
    <row r="18" spans="1:9" x14ac:dyDescent="0.25">
      <c r="A18" s="50" t="s">
        <v>105</v>
      </c>
      <c r="B18" s="51">
        <v>0</v>
      </c>
      <c r="C18" s="51">
        <v>0</v>
      </c>
      <c r="D18" s="51">
        <v>9374</v>
      </c>
      <c r="E18" s="51">
        <v>0</v>
      </c>
      <c r="F18" s="52">
        <v>-100</v>
      </c>
      <c r="G18" s="13"/>
      <c r="H18" s="13"/>
      <c r="I18" s="13"/>
    </row>
    <row r="19" spans="1:9" x14ac:dyDescent="0.25">
      <c r="A19" s="47" t="s">
        <v>106</v>
      </c>
      <c r="B19" s="48">
        <v>2207</v>
      </c>
      <c r="C19" s="48">
        <v>0</v>
      </c>
      <c r="D19" s="48">
        <v>14928</v>
      </c>
      <c r="E19" s="48">
        <v>3040</v>
      </c>
      <c r="F19" s="49">
        <v>-79.64</v>
      </c>
      <c r="G19" s="13"/>
      <c r="H19" s="13"/>
      <c r="I19" s="13"/>
    </row>
    <row r="20" spans="1:9" x14ac:dyDescent="0.25">
      <c r="A20" s="50" t="s">
        <v>107</v>
      </c>
      <c r="B20" s="51">
        <v>0</v>
      </c>
      <c r="C20" s="51">
        <v>0</v>
      </c>
      <c r="D20" s="51">
        <v>15388</v>
      </c>
      <c r="E20" s="51">
        <v>0</v>
      </c>
      <c r="F20" s="52">
        <v>-100</v>
      </c>
      <c r="G20" s="13"/>
      <c r="H20" s="13"/>
      <c r="I20" s="13"/>
    </row>
    <row r="21" spans="1:9" x14ac:dyDescent="0.25">
      <c r="A21" s="47" t="s">
        <v>108</v>
      </c>
      <c r="B21" s="48">
        <v>0</v>
      </c>
      <c r="C21" s="48">
        <v>0</v>
      </c>
      <c r="D21" s="48">
        <v>1357</v>
      </c>
      <c r="E21" s="48">
        <v>934</v>
      </c>
      <c r="F21" s="49">
        <v>-31.17</v>
      </c>
      <c r="G21" s="13"/>
      <c r="H21" s="13"/>
      <c r="I21" s="13"/>
    </row>
    <row r="22" spans="1:9" x14ac:dyDescent="0.25">
      <c r="A22" s="50" t="s">
        <v>109</v>
      </c>
      <c r="B22" s="51">
        <v>235712</v>
      </c>
      <c r="C22" s="51">
        <v>12419</v>
      </c>
      <c r="D22" s="51">
        <v>1223177</v>
      </c>
      <c r="E22" s="51">
        <v>485278</v>
      </c>
      <c r="F22" s="52">
        <v>-60.33</v>
      </c>
      <c r="G22" s="13"/>
      <c r="H22" s="13"/>
      <c r="I22" s="13"/>
    </row>
    <row r="23" spans="1:9" x14ac:dyDescent="0.25">
      <c r="A23" s="47" t="s">
        <v>110</v>
      </c>
      <c r="B23" s="48">
        <v>86136</v>
      </c>
      <c r="C23" s="48">
        <v>0</v>
      </c>
      <c r="D23" s="48">
        <v>460922</v>
      </c>
      <c r="E23" s="48">
        <v>40172</v>
      </c>
      <c r="F23" s="49">
        <v>-91.28</v>
      </c>
      <c r="G23" s="13"/>
      <c r="H23" s="13"/>
      <c r="I23" s="13"/>
    </row>
    <row r="24" spans="1:9" x14ac:dyDescent="0.25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9"/>
      <c r="G24" s="13"/>
      <c r="H24" s="13"/>
      <c r="I24" s="13"/>
    </row>
    <row r="25" spans="1:9" x14ac:dyDescent="0.25">
      <c r="A25" s="47" t="s">
        <v>112</v>
      </c>
      <c r="B25" s="48">
        <v>0</v>
      </c>
      <c r="C25" s="48">
        <v>0</v>
      </c>
      <c r="D25" s="48">
        <v>631</v>
      </c>
      <c r="E25" s="48">
        <v>0</v>
      </c>
      <c r="F25" s="49">
        <v>-100</v>
      </c>
      <c r="G25" s="13"/>
      <c r="H25" s="13"/>
      <c r="I25" s="13"/>
    </row>
    <row r="26" spans="1:9" x14ac:dyDescent="0.25">
      <c r="A26" s="50" t="s">
        <v>113</v>
      </c>
      <c r="B26" s="51">
        <v>1340</v>
      </c>
      <c r="C26" s="51">
        <v>0</v>
      </c>
      <c r="D26" s="51">
        <v>9415</v>
      </c>
      <c r="E26" s="51">
        <v>8</v>
      </c>
      <c r="F26" s="52">
        <v>-99.92</v>
      </c>
      <c r="G26" s="13"/>
      <c r="H26" s="13"/>
      <c r="I26" s="13"/>
    </row>
    <row r="27" spans="1:9" x14ac:dyDescent="0.25">
      <c r="A27" s="47" t="s">
        <v>114</v>
      </c>
      <c r="B27" s="48">
        <v>0</v>
      </c>
      <c r="C27" s="48">
        <v>0</v>
      </c>
      <c r="D27" s="48">
        <v>207</v>
      </c>
      <c r="E27" s="48">
        <v>4</v>
      </c>
      <c r="F27" s="49">
        <v>-98.07</v>
      </c>
      <c r="G27" s="13"/>
      <c r="H27" s="13"/>
      <c r="I27" s="13"/>
    </row>
    <row r="28" spans="1:9" x14ac:dyDescent="0.25">
      <c r="A28" s="50" t="s">
        <v>115</v>
      </c>
      <c r="B28" s="51">
        <v>185138</v>
      </c>
      <c r="C28" s="51">
        <v>7273</v>
      </c>
      <c r="D28" s="51">
        <v>874128</v>
      </c>
      <c r="E28" s="51">
        <v>321926</v>
      </c>
      <c r="F28" s="52">
        <v>-63.17</v>
      </c>
      <c r="G28" s="13"/>
      <c r="H28" s="13"/>
      <c r="I28" s="13"/>
    </row>
    <row r="29" spans="1:9" x14ac:dyDescent="0.25">
      <c r="A29" s="47" t="s">
        <v>116</v>
      </c>
      <c r="B29" s="48">
        <v>595</v>
      </c>
      <c r="C29" s="48">
        <v>0</v>
      </c>
      <c r="D29" s="48">
        <v>30087</v>
      </c>
      <c r="E29" s="48">
        <v>50</v>
      </c>
      <c r="F29" s="49">
        <v>-99.83</v>
      </c>
      <c r="G29" s="13"/>
      <c r="H29" s="13"/>
      <c r="I29" s="13"/>
    </row>
    <row r="30" spans="1:9" x14ac:dyDescent="0.25">
      <c r="A30" s="50" t="s">
        <v>117</v>
      </c>
      <c r="B30" s="51">
        <v>2122</v>
      </c>
      <c r="C30" s="51">
        <v>0</v>
      </c>
      <c r="D30" s="51">
        <v>19939</v>
      </c>
      <c r="E30" s="51">
        <v>769</v>
      </c>
      <c r="F30" s="52">
        <v>-96.14</v>
      </c>
      <c r="G30" s="13"/>
      <c r="H30" s="13"/>
      <c r="I30" s="13"/>
    </row>
    <row r="31" spans="1:9" x14ac:dyDescent="0.25">
      <c r="A31" s="47" t="s">
        <v>118</v>
      </c>
      <c r="B31" s="48">
        <v>6140</v>
      </c>
      <c r="C31" s="48">
        <v>0</v>
      </c>
      <c r="D31" s="48">
        <v>128089</v>
      </c>
      <c r="E31" s="48">
        <v>1463</v>
      </c>
      <c r="F31" s="49">
        <v>-98.86</v>
      </c>
      <c r="G31" s="13"/>
      <c r="H31" s="13"/>
      <c r="I31" s="13"/>
    </row>
    <row r="32" spans="1:9" x14ac:dyDescent="0.25">
      <c r="A32" s="50" t="s">
        <v>119</v>
      </c>
      <c r="B32" s="51">
        <v>45998</v>
      </c>
      <c r="C32" s="51">
        <v>0</v>
      </c>
      <c r="D32" s="51">
        <v>428234</v>
      </c>
      <c r="E32" s="51">
        <v>26286</v>
      </c>
      <c r="F32" s="52">
        <v>-93.86</v>
      </c>
      <c r="G32" s="13"/>
      <c r="H32" s="13"/>
      <c r="I32" s="13"/>
    </row>
    <row r="33" spans="1:9" x14ac:dyDescent="0.25">
      <c r="A33" s="47" t="s">
        <v>120</v>
      </c>
      <c r="B33" s="48">
        <v>6511</v>
      </c>
      <c r="C33" s="48">
        <v>0</v>
      </c>
      <c r="D33" s="48">
        <v>139760</v>
      </c>
      <c r="E33" s="48">
        <v>9425</v>
      </c>
      <c r="F33" s="49">
        <v>-93.26</v>
      </c>
      <c r="G33" s="13"/>
      <c r="H33" s="13"/>
      <c r="I33" s="13"/>
    </row>
    <row r="34" spans="1:9" x14ac:dyDescent="0.25">
      <c r="A34" s="50" t="s">
        <v>121</v>
      </c>
      <c r="B34" s="51">
        <v>0</v>
      </c>
      <c r="C34" s="51">
        <v>0</v>
      </c>
      <c r="D34" s="51">
        <v>890</v>
      </c>
      <c r="E34" s="51">
        <v>0</v>
      </c>
      <c r="F34" s="52">
        <v>-100</v>
      </c>
      <c r="G34" s="13"/>
      <c r="H34" s="13"/>
      <c r="I34" s="13"/>
    </row>
    <row r="35" spans="1:9" x14ac:dyDescent="0.25">
      <c r="A35" s="53" t="s">
        <v>122</v>
      </c>
      <c r="B35" s="54">
        <v>1019113</v>
      </c>
      <c r="C35" s="54">
        <v>20256</v>
      </c>
      <c r="D35" s="54">
        <v>10011456</v>
      </c>
      <c r="E35" s="54">
        <v>1318531</v>
      </c>
      <c r="F35" s="55">
        <v>-86.83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151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34AB1-251C-4574-A5A9-98576B795134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152</v>
      </c>
    </row>
    <row r="2" spans="1:12" s="19" customFormat="1" ht="21" x14ac:dyDescent="0.35">
      <c r="F2" s="32"/>
    </row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8"/>
      <c r="G7" s="13"/>
      <c r="H7" s="13"/>
      <c r="I7" s="13"/>
    </row>
    <row r="8" spans="1:12" x14ac:dyDescent="0.25">
      <c r="A8" s="50" t="s">
        <v>95</v>
      </c>
      <c r="B8" s="51">
        <v>1582</v>
      </c>
      <c r="C8" s="51">
        <v>0</v>
      </c>
      <c r="D8" s="51">
        <v>39203</v>
      </c>
      <c r="E8" s="51">
        <v>7672</v>
      </c>
      <c r="F8" s="52">
        <v>-80.430000000000007</v>
      </c>
      <c r="G8" s="13"/>
      <c r="H8" s="13"/>
      <c r="I8" s="13"/>
    </row>
    <row r="9" spans="1:12" x14ac:dyDescent="0.25">
      <c r="A9" s="47" t="s">
        <v>96</v>
      </c>
      <c r="B9" s="48">
        <v>10710</v>
      </c>
      <c r="C9" s="48">
        <v>153</v>
      </c>
      <c r="D9" s="48">
        <v>212825</v>
      </c>
      <c r="E9" s="48">
        <v>29430</v>
      </c>
      <c r="F9" s="49">
        <v>-86.17</v>
      </c>
      <c r="G9" s="13"/>
      <c r="H9" s="13"/>
      <c r="I9" s="13"/>
    </row>
    <row r="10" spans="1:12" x14ac:dyDescent="0.25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9"/>
      <c r="G10" s="13"/>
      <c r="H10" s="13"/>
      <c r="I10" s="13"/>
    </row>
    <row r="11" spans="1:12" x14ac:dyDescent="0.25">
      <c r="A11" s="47" t="s">
        <v>98</v>
      </c>
      <c r="B11" s="48">
        <v>62557</v>
      </c>
      <c r="C11" s="48">
        <v>6745</v>
      </c>
      <c r="D11" s="48">
        <v>1146516</v>
      </c>
      <c r="E11" s="48">
        <v>270763</v>
      </c>
      <c r="F11" s="49">
        <v>-76.38</v>
      </c>
      <c r="G11" s="13"/>
      <c r="H11" s="13"/>
      <c r="I11" s="13"/>
    </row>
    <row r="12" spans="1:12" x14ac:dyDescent="0.25">
      <c r="A12" s="50" t="s">
        <v>99</v>
      </c>
      <c r="B12" s="51">
        <v>927</v>
      </c>
      <c r="C12" s="51">
        <v>878</v>
      </c>
      <c r="D12" s="51">
        <v>11151</v>
      </c>
      <c r="E12" s="51">
        <v>8104</v>
      </c>
      <c r="F12" s="52">
        <v>-27.32</v>
      </c>
      <c r="G12" s="13"/>
      <c r="H12" s="13"/>
      <c r="I12" s="13"/>
    </row>
    <row r="13" spans="1:12" x14ac:dyDescent="0.25">
      <c r="A13" s="47" t="s">
        <v>100</v>
      </c>
      <c r="B13" s="48">
        <v>47318</v>
      </c>
      <c r="C13" s="48">
        <v>26515</v>
      </c>
      <c r="D13" s="48">
        <v>823722</v>
      </c>
      <c r="E13" s="48">
        <v>620987</v>
      </c>
      <c r="F13" s="49">
        <v>-24.61</v>
      </c>
      <c r="G13" s="13"/>
      <c r="H13" s="13"/>
      <c r="I13" s="13"/>
    </row>
    <row r="14" spans="1:12" x14ac:dyDescent="0.25">
      <c r="A14" s="50" t="s">
        <v>101</v>
      </c>
      <c r="B14" s="51">
        <v>18143</v>
      </c>
      <c r="C14" s="51">
        <v>5156</v>
      </c>
      <c r="D14" s="51">
        <v>384578</v>
      </c>
      <c r="E14" s="51">
        <v>169010</v>
      </c>
      <c r="F14" s="52">
        <v>-56.05</v>
      </c>
      <c r="G14" s="13"/>
      <c r="H14" s="13"/>
      <c r="I14" s="13"/>
    </row>
    <row r="15" spans="1:12" x14ac:dyDescent="0.25">
      <c r="A15" s="47" t="s">
        <v>102</v>
      </c>
      <c r="B15" s="48">
        <v>144</v>
      </c>
      <c r="C15" s="48">
        <v>1555</v>
      </c>
      <c r="D15" s="48">
        <v>44371</v>
      </c>
      <c r="E15" s="48">
        <v>21025</v>
      </c>
      <c r="F15" s="49">
        <v>-52.62</v>
      </c>
      <c r="G15" s="13"/>
      <c r="H15" s="13"/>
      <c r="I15" s="13"/>
    </row>
    <row r="16" spans="1:12" x14ac:dyDescent="0.25">
      <c r="A16" s="50" t="s">
        <v>103</v>
      </c>
      <c r="B16" s="51">
        <v>0</v>
      </c>
      <c r="C16" s="51">
        <v>0</v>
      </c>
      <c r="D16" s="51">
        <v>0</v>
      </c>
      <c r="E16" s="51">
        <v>0</v>
      </c>
      <c r="F16" s="59"/>
      <c r="G16" s="13"/>
      <c r="H16" s="13"/>
      <c r="I16" s="13"/>
    </row>
    <row r="17" spans="1:9" x14ac:dyDescent="0.25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8"/>
      <c r="G17" s="13"/>
      <c r="H17" s="13"/>
      <c r="I17" s="13"/>
    </row>
    <row r="18" spans="1:9" x14ac:dyDescent="0.25">
      <c r="A18" s="50" t="s">
        <v>105</v>
      </c>
      <c r="B18" s="51">
        <v>28804</v>
      </c>
      <c r="C18" s="51">
        <v>6049</v>
      </c>
      <c r="D18" s="51">
        <v>413368</v>
      </c>
      <c r="E18" s="51">
        <v>161362</v>
      </c>
      <c r="F18" s="52">
        <v>-60.96</v>
      </c>
      <c r="G18" s="13"/>
      <c r="H18" s="13"/>
      <c r="I18" s="13"/>
    </row>
    <row r="19" spans="1:9" x14ac:dyDescent="0.25">
      <c r="A19" s="47" t="s">
        <v>106</v>
      </c>
      <c r="B19" s="48">
        <v>0</v>
      </c>
      <c r="C19" s="48">
        <v>0</v>
      </c>
      <c r="D19" s="48">
        <v>0</v>
      </c>
      <c r="E19" s="48">
        <v>0</v>
      </c>
      <c r="F19" s="58"/>
      <c r="G19" s="13"/>
      <c r="H19" s="13"/>
      <c r="I19" s="13"/>
    </row>
    <row r="20" spans="1:9" x14ac:dyDescent="0.25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9"/>
      <c r="G20" s="13"/>
      <c r="H20" s="13"/>
      <c r="I20" s="13"/>
    </row>
    <row r="21" spans="1:9" x14ac:dyDescent="0.25">
      <c r="A21" s="47" t="s">
        <v>108</v>
      </c>
      <c r="B21" s="48">
        <v>1760</v>
      </c>
      <c r="C21" s="48">
        <v>1084</v>
      </c>
      <c r="D21" s="48">
        <v>22717</v>
      </c>
      <c r="E21" s="48">
        <v>17464</v>
      </c>
      <c r="F21" s="49">
        <v>-23.12</v>
      </c>
      <c r="G21" s="13"/>
      <c r="H21" s="13"/>
      <c r="I21" s="13"/>
    </row>
    <row r="22" spans="1:9" x14ac:dyDescent="0.25">
      <c r="A22" s="50" t="s">
        <v>109</v>
      </c>
      <c r="B22" s="51">
        <v>43037</v>
      </c>
      <c r="C22" s="51">
        <v>35113</v>
      </c>
      <c r="D22" s="51">
        <v>544109</v>
      </c>
      <c r="E22" s="51">
        <v>410062</v>
      </c>
      <c r="F22" s="52">
        <v>-24.64</v>
      </c>
      <c r="G22" s="13"/>
      <c r="H22" s="13"/>
      <c r="I22" s="13"/>
    </row>
    <row r="23" spans="1:9" x14ac:dyDescent="0.25">
      <c r="A23" s="47" t="s">
        <v>110</v>
      </c>
      <c r="B23" s="48">
        <v>3155</v>
      </c>
      <c r="C23" s="48">
        <v>792</v>
      </c>
      <c r="D23" s="48">
        <v>65274</v>
      </c>
      <c r="E23" s="48">
        <v>29775</v>
      </c>
      <c r="F23" s="49">
        <v>-54.38</v>
      </c>
      <c r="G23" s="13"/>
      <c r="H23" s="13"/>
      <c r="I23" s="13"/>
    </row>
    <row r="24" spans="1:9" x14ac:dyDescent="0.25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9"/>
      <c r="G24" s="13"/>
      <c r="H24" s="13"/>
      <c r="I24" s="13"/>
    </row>
    <row r="25" spans="1:9" x14ac:dyDescent="0.25">
      <c r="A25" s="47" t="s">
        <v>112</v>
      </c>
      <c r="B25" s="48">
        <v>7203</v>
      </c>
      <c r="C25" s="48">
        <v>906</v>
      </c>
      <c r="D25" s="48">
        <v>151198</v>
      </c>
      <c r="E25" s="48">
        <v>41100</v>
      </c>
      <c r="F25" s="49">
        <v>-72.819999999999993</v>
      </c>
      <c r="G25" s="13"/>
      <c r="H25" s="13"/>
      <c r="I25" s="13"/>
    </row>
    <row r="26" spans="1:9" x14ac:dyDescent="0.25">
      <c r="A26" s="50" t="s">
        <v>113</v>
      </c>
      <c r="B26" s="51">
        <v>1705</v>
      </c>
      <c r="C26" s="51">
        <v>11</v>
      </c>
      <c r="D26" s="51">
        <v>50490</v>
      </c>
      <c r="E26" s="51">
        <v>4008</v>
      </c>
      <c r="F26" s="52">
        <v>-92.06</v>
      </c>
      <c r="G26" s="13"/>
      <c r="H26" s="13"/>
      <c r="I26" s="13"/>
    </row>
    <row r="27" spans="1:9" x14ac:dyDescent="0.25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8"/>
      <c r="G27" s="13"/>
      <c r="H27" s="13"/>
      <c r="I27" s="13"/>
    </row>
    <row r="28" spans="1:9" x14ac:dyDescent="0.25">
      <c r="A28" s="50" t="s">
        <v>115</v>
      </c>
      <c r="B28" s="51">
        <v>109991</v>
      </c>
      <c r="C28" s="51">
        <v>92808</v>
      </c>
      <c r="D28" s="51">
        <v>1345288</v>
      </c>
      <c r="E28" s="51">
        <v>1011182</v>
      </c>
      <c r="F28" s="52">
        <v>-24.84</v>
      </c>
      <c r="G28" s="13"/>
      <c r="H28" s="13"/>
      <c r="I28" s="13"/>
    </row>
    <row r="29" spans="1:9" x14ac:dyDescent="0.25">
      <c r="A29" s="47" t="s">
        <v>116</v>
      </c>
      <c r="B29" s="48">
        <v>4721</v>
      </c>
      <c r="C29" s="48">
        <v>1992</v>
      </c>
      <c r="D29" s="48">
        <v>82888</v>
      </c>
      <c r="E29" s="48">
        <v>29167</v>
      </c>
      <c r="F29" s="49">
        <v>-64.81</v>
      </c>
      <c r="G29" s="13"/>
      <c r="H29" s="13"/>
      <c r="I29" s="13"/>
    </row>
    <row r="30" spans="1:9" x14ac:dyDescent="0.25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9"/>
      <c r="G30" s="13"/>
      <c r="H30" s="13"/>
      <c r="I30" s="13"/>
    </row>
    <row r="31" spans="1:9" x14ac:dyDescent="0.25">
      <c r="A31" s="47" t="s">
        <v>118</v>
      </c>
      <c r="B31" s="48">
        <v>0</v>
      </c>
      <c r="C31" s="48">
        <v>0</v>
      </c>
      <c r="D31" s="48">
        <v>0</v>
      </c>
      <c r="E31" s="48">
        <v>0</v>
      </c>
      <c r="F31" s="58"/>
      <c r="G31" s="13"/>
      <c r="H31" s="13"/>
      <c r="I31" s="13"/>
    </row>
    <row r="32" spans="1:9" x14ac:dyDescent="0.25">
      <c r="A32" s="50" t="s">
        <v>119</v>
      </c>
      <c r="B32" s="51">
        <v>14040</v>
      </c>
      <c r="C32" s="51">
        <v>3795</v>
      </c>
      <c r="D32" s="51">
        <v>159803</v>
      </c>
      <c r="E32" s="51">
        <v>90090</v>
      </c>
      <c r="F32" s="52">
        <v>-43.62</v>
      </c>
      <c r="G32" s="13"/>
      <c r="H32" s="13"/>
      <c r="I32" s="13"/>
    </row>
    <row r="33" spans="1:9" x14ac:dyDescent="0.25">
      <c r="A33" s="47" t="s">
        <v>120</v>
      </c>
      <c r="B33" s="48">
        <v>0</v>
      </c>
      <c r="C33" s="48">
        <v>0</v>
      </c>
      <c r="D33" s="48">
        <v>0</v>
      </c>
      <c r="E33" s="48">
        <v>0</v>
      </c>
      <c r="F33" s="58"/>
      <c r="G33" s="13"/>
      <c r="H33" s="13"/>
      <c r="I33" s="13"/>
    </row>
    <row r="34" spans="1:9" x14ac:dyDescent="0.25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9"/>
      <c r="G34" s="13"/>
      <c r="H34" s="13"/>
      <c r="I34" s="13"/>
    </row>
    <row r="35" spans="1:9" x14ac:dyDescent="0.25">
      <c r="A35" s="53" t="s">
        <v>122</v>
      </c>
      <c r="B35" s="54">
        <v>355797</v>
      </c>
      <c r="C35" s="54">
        <v>183552</v>
      </c>
      <c r="D35" s="54">
        <v>5497501</v>
      </c>
      <c r="E35" s="54">
        <v>2921201</v>
      </c>
      <c r="F35" s="55">
        <v>-46.86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149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420FB-E7A1-4F88-9F27-9B9C761BF09A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153</v>
      </c>
    </row>
    <row r="2" spans="1:12" s="19" customFormat="1" ht="21" x14ac:dyDescent="0.35">
      <c r="F2" s="32"/>
    </row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8"/>
      <c r="G7" s="13"/>
      <c r="H7" s="13"/>
      <c r="I7" s="13"/>
    </row>
    <row r="8" spans="1:12" x14ac:dyDescent="0.25">
      <c r="A8" s="50" t="s">
        <v>95</v>
      </c>
      <c r="B8" s="51">
        <v>0</v>
      </c>
      <c r="C8" s="51">
        <v>28</v>
      </c>
      <c r="D8" s="51">
        <v>0</v>
      </c>
      <c r="E8" s="51">
        <v>1435</v>
      </c>
      <c r="F8" s="59"/>
      <c r="G8" s="13"/>
      <c r="H8" s="13"/>
      <c r="I8" s="13"/>
    </row>
    <row r="9" spans="1:12" x14ac:dyDescent="0.25">
      <c r="A9" s="47" t="s">
        <v>96</v>
      </c>
      <c r="B9" s="48">
        <v>181</v>
      </c>
      <c r="C9" s="48">
        <v>42</v>
      </c>
      <c r="D9" s="48">
        <v>1153</v>
      </c>
      <c r="E9" s="48">
        <v>402</v>
      </c>
      <c r="F9" s="49">
        <v>-65.13</v>
      </c>
      <c r="G9" s="13"/>
      <c r="H9" s="13"/>
      <c r="I9" s="13"/>
    </row>
    <row r="10" spans="1:12" x14ac:dyDescent="0.25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9"/>
      <c r="G10" s="13"/>
      <c r="H10" s="13"/>
      <c r="I10" s="13"/>
    </row>
    <row r="11" spans="1:12" x14ac:dyDescent="0.25">
      <c r="A11" s="47" t="s">
        <v>98</v>
      </c>
      <c r="B11" s="48">
        <v>499</v>
      </c>
      <c r="C11" s="48">
        <v>283</v>
      </c>
      <c r="D11" s="48">
        <v>5237</v>
      </c>
      <c r="E11" s="48">
        <v>2515</v>
      </c>
      <c r="F11" s="49">
        <v>-51.98</v>
      </c>
      <c r="G11" s="13"/>
      <c r="H11" s="13"/>
      <c r="I11" s="13"/>
    </row>
    <row r="12" spans="1:12" x14ac:dyDescent="0.25">
      <c r="A12" s="50" t="s">
        <v>99</v>
      </c>
      <c r="B12" s="51">
        <v>1573</v>
      </c>
      <c r="C12" s="51">
        <v>1050</v>
      </c>
      <c r="D12" s="51">
        <v>14770</v>
      </c>
      <c r="E12" s="51">
        <v>11801</v>
      </c>
      <c r="F12" s="52">
        <v>-20.100000000000001</v>
      </c>
      <c r="G12" s="13"/>
      <c r="H12" s="13"/>
      <c r="I12" s="13"/>
    </row>
    <row r="13" spans="1:12" x14ac:dyDescent="0.25">
      <c r="A13" s="47" t="s">
        <v>100</v>
      </c>
      <c r="B13" s="48">
        <v>21160</v>
      </c>
      <c r="C13" s="48">
        <v>5408</v>
      </c>
      <c r="D13" s="48">
        <v>143890</v>
      </c>
      <c r="E13" s="48">
        <v>82044</v>
      </c>
      <c r="F13" s="49">
        <v>-42.98</v>
      </c>
      <c r="G13" s="13"/>
      <c r="H13" s="13"/>
      <c r="I13" s="13"/>
    </row>
    <row r="14" spans="1:12" x14ac:dyDescent="0.25">
      <c r="A14" s="50" t="s">
        <v>101</v>
      </c>
      <c r="B14" s="51">
        <v>61470</v>
      </c>
      <c r="C14" s="51">
        <v>53875</v>
      </c>
      <c r="D14" s="51">
        <v>716178</v>
      </c>
      <c r="E14" s="51">
        <v>421901</v>
      </c>
      <c r="F14" s="52">
        <v>-41.09</v>
      </c>
      <c r="G14" s="13"/>
      <c r="H14" s="13"/>
      <c r="I14" s="13"/>
    </row>
    <row r="15" spans="1:12" x14ac:dyDescent="0.25">
      <c r="A15" s="47" t="s">
        <v>102</v>
      </c>
      <c r="B15" s="48">
        <v>713</v>
      </c>
      <c r="C15" s="48">
        <v>796</v>
      </c>
      <c r="D15" s="48">
        <v>10721</v>
      </c>
      <c r="E15" s="48">
        <v>5484</v>
      </c>
      <c r="F15" s="49">
        <v>-48.85</v>
      </c>
      <c r="G15" s="13"/>
      <c r="H15" s="13"/>
      <c r="I15" s="13"/>
    </row>
    <row r="16" spans="1:12" x14ac:dyDescent="0.25">
      <c r="A16" s="50" t="s">
        <v>103</v>
      </c>
      <c r="B16" s="51">
        <v>0</v>
      </c>
      <c r="C16" s="51">
        <v>0</v>
      </c>
      <c r="D16" s="51">
        <v>2</v>
      </c>
      <c r="E16" s="51">
        <v>1</v>
      </c>
      <c r="F16" s="52">
        <v>-50</v>
      </c>
      <c r="G16" s="13"/>
      <c r="H16" s="13"/>
      <c r="I16" s="13"/>
    </row>
    <row r="17" spans="1:9" x14ac:dyDescent="0.25">
      <c r="A17" s="47" t="s">
        <v>104</v>
      </c>
      <c r="B17" s="48">
        <v>30</v>
      </c>
      <c r="C17" s="48">
        <v>2</v>
      </c>
      <c r="D17" s="48">
        <v>911</v>
      </c>
      <c r="E17" s="48">
        <v>110</v>
      </c>
      <c r="F17" s="49">
        <v>-87.93</v>
      </c>
      <c r="G17" s="13"/>
      <c r="H17" s="13"/>
      <c r="I17" s="13"/>
    </row>
    <row r="18" spans="1:9" x14ac:dyDescent="0.25">
      <c r="A18" s="50" t="s">
        <v>105</v>
      </c>
      <c r="B18" s="51">
        <v>129</v>
      </c>
      <c r="C18" s="51">
        <v>147</v>
      </c>
      <c r="D18" s="51">
        <v>1314</v>
      </c>
      <c r="E18" s="51">
        <v>906</v>
      </c>
      <c r="F18" s="52">
        <v>-31.05</v>
      </c>
      <c r="G18" s="13"/>
      <c r="H18" s="13"/>
      <c r="I18" s="13"/>
    </row>
    <row r="19" spans="1:9" x14ac:dyDescent="0.25">
      <c r="A19" s="47" t="s">
        <v>106</v>
      </c>
      <c r="B19" s="48">
        <v>0</v>
      </c>
      <c r="C19" s="48">
        <v>0</v>
      </c>
      <c r="D19" s="48">
        <v>7</v>
      </c>
      <c r="E19" s="48">
        <v>10</v>
      </c>
      <c r="F19" s="49">
        <v>42.86</v>
      </c>
      <c r="G19" s="13"/>
      <c r="H19" s="13"/>
      <c r="I19" s="13"/>
    </row>
    <row r="20" spans="1:9" x14ac:dyDescent="0.25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9"/>
      <c r="G20" s="13"/>
      <c r="H20" s="13"/>
      <c r="I20" s="13"/>
    </row>
    <row r="21" spans="1:9" x14ac:dyDescent="0.25">
      <c r="A21" s="47" t="s">
        <v>108</v>
      </c>
      <c r="B21" s="48">
        <v>333</v>
      </c>
      <c r="C21" s="48">
        <v>354</v>
      </c>
      <c r="D21" s="48">
        <v>2557</v>
      </c>
      <c r="E21" s="48">
        <v>2528</v>
      </c>
      <c r="F21" s="49">
        <v>-1.1299999999999999</v>
      </c>
      <c r="G21" s="13"/>
      <c r="H21" s="13"/>
      <c r="I21" s="13"/>
    </row>
    <row r="22" spans="1:9" x14ac:dyDescent="0.25">
      <c r="A22" s="50" t="s">
        <v>109</v>
      </c>
      <c r="B22" s="51">
        <v>10461</v>
      </c>
      <c r="C22" s="51">
        <v>6849</v>
      </c>
      <c r="D22" s="51">
        <v>88104</v>
      </c>
      <c r="E22" s="51">
        <v>54108</v>
      </c>
      <c r="F22" s="52">
        <v>-38.590000000000003</v>
      </c>
      <c r="G22" s="13"/>
      <c r="H22" s="13"/>
      <c r="I22" s="13"/>
    </row>
    <row r="23" spans="1:9" x14ac:dyDescent="0.25">
      <c r="A23" s="47" t="s">
        <v>110</v>
      </c>
      <c r="B23" s="48">
        <v>6418</v>
      </c>
      <c r="C23" s="48">
        <v>4205</v>
      </c>
      <c r="D23" s="48">
        <v>68788</v>
      </c>
      <c r="E23" s="48">
        <v>29556</v>
      </c>
      <c r="F23" s="49">
        <v>-57.03</v>
      </c>
      <c r="G23" s="13"/>
      <c r="H23" s="13"/>
      <c r="I23" s="13"/>
    </row>
    <row r="24" spans="1:9" x14ac:dyDescent="0.25">
      <c r="A24" s="50" t="s">
        <v>111</v>
      </c>
      <c r="B24" s="51">
        <v>5</v>
      </c>
      <c r="C24" s="51">
        <v>4</v>
      </c>
      <c r="D24" s="51">
        <v>162</v>
      </c>
      <c r="E24" s="51">
        <v>17</v>
      </c>
      <c r="F24" s="52">
        <v>-89.51</v>
      </c>
      <c r="G24" s="13"/>
      <c r="H24" s="13"/>
      <c r="I24" s="13"/>
    </row>
    <row r="25" spans="1:9" x14ac:dyDescent="0.25">
      <c r="A25" s="47" t="s">
        <v>112</v>
      </c>
      <c r="B25" s="48">
        <v>115</v>
      </c>
      <c r="C25" s="48">
        <v>110</v>
      </c>
      <c r="D25" s="48">
        <v>1331</v>
      </c>
      <c r="E25" s="48">
        <v>922</v>
      </c>
      <c r="F25" s="49">
        <v>-30.73</v>
      </c>
      <c r="G25" s="13"/>
      <c r="H25" s="13"/>
      <c r="I25" s="13"/>
    </row>
    <row r="26" spans="1:9" x14ac:dyDescent="0.25">
      <c r="A26" s="50" t="s">
        <v>113</v>
      </c>
      <c r="B26" s="51">
        <v>17</v>
      </c>
      <c r="C26" s="51">
        <v>0</v>
      </c>
      <c r="D26" s="51">
        <v>233</v>
      </c>
      <c r="E26" s="51">
        <v>63</v>
      </c>
      <c r="F26" s="52">
        <v>-72.959999999999994</v>
      </c>
      <c r="G26" s="13"/>
      <c r="H26" s="13"/>
      <c r="I26" s="13"/>
    </row>
    <row r="27" spans="1:9" x14ac:dyDescent="0.25">
      <c r="A27" s="47" t="s">
        <v>114</v>
      </c>
      <c r="B27" s="48">
        <v>22634</v>
      </c>
      <c r="C27" s="48">
        <v>21801</v>
      </c>
      <c r="D27" s="48">
        <v>250323</v>
      </c>
      <c r="E27" s="48">
        <v>214723</v>
      </c>
      <c r="F27" s="49">
        <v>-14.22</v>
      </c>
      <c r="G27" s="13"/>
      <c r="H27" s="13"/>
      <c r="I27" s="13"/>
    </row>
    <row r="28" spans="1:9" x14ac:dyDescent="0.25">
      <c r="A28" s="50" t="s">
        <v>115</v>
      </c>
      <c r="B28" s="51">
        <v>8378</v>
      </c>
      <c r="C28" s="51">
        <v>5907</v>
      </c>
      <c r="D28" s="51">
        <v>70622</v>
      </c>
      <c r="E28" s="51">
        <v>47671</v>
      </c>
      <c r="F28" s="52">
        <v>-32.5</v>
      </c>
      <c r="G28" s="13"/>
      <c r="H28" s="13"/>
      <c r="I28" s="13"/>
    </row>
    <row r="29" spans="1:9" x14ac:dyDescent="0.25">
      <c r="A29" s="47" t="s">
        <v>116</v>
      </c>
      <c r="B29" s="48">
        <v>41184</v>
      </c>
      <c r="C29" s="48">
        <v>45713</v>
      </c>
      <c r="D29" s="48">
        <v>427621</v>
      </c>
      <c r="E29" s="48">
        <v>295667</v>
      </c>
      <c r="F29" s="49">
        <v>-30.86</v>
      </c>
      <c r="G29" s="13"/>
      <c r="H29" s="13"/>
      <c r="I29" s="13"/>
    </row>
    <row r="30" spans="1:9" x14ac:dyDescent="0.25">
      <c r="A30" s="50" t="s">
        <v>117</v>
      </c>
      <c r="B30" s="51">
        <v>0</v>
      </c>
      <c r="C30" s="51">
        <v>1</v>
      </c>
      <c r="D30" s="51">
        <v>1</v>
      </c>
      <c r="E30" s="51">
        <v>2</v>
      </c>
      <c r="F30" s="52">
        <v>100</v>
      </c>
      <c r="G30" s="13"/>
      <c r="H30" s="13"/>
      <c r="I30" s="13"/>
    </row>
    <row r="31" spans="1:9" x14ac:dyDescent="0.25">
      <c r="A31" s="47" t="s">
        <v>118</v>
      </c>
      <c r="B31" s="48">
        <v>15649</v>
      </c>
      <c r="C31" s="48">
        <v>11492</v>
      </c>
      <c r="D31" s="48">
        <v>189662</v>
      </c>
      <c r="E31" s="48">
        <v>111957</v>
      </c>
      <c r="F31" s="49">
        <v>-40.97</v>
      </c>
      <c r="G31" s="13"/>
      <c r="H31" s="13"/>
      <c r="I31" s="13"/>
    </row>
    <row r="32" spans="1:9" x14ac:dyDescent="0.25">
      <c r="A32" s="50" t="s">
        <v>119</v>
      </c>
      <c r="B32" s="51">
        <v>61344</v>
      </c>
      <c r="C32" s="51">
        <v>58717</v>
      </c>
      <c r="D32" s="51">
        <v>669628</v>
      </c>
      <c r="E32" s="51">
        <v>474306</v>
      </c>
      <c r="F32" s="52">
        <v>-29.17</v>
      </c>
      <c r="G32" s="13"/>
      <c r="H32" s="13"/>
      <c r="I32" s="13"/>
    </row>
    <row r="33" spans="1:9" x14ac:dyDescent="0.25">
      <c r="A33" s="47" t="s">
        <v>120</v>
      </c>
      <c r="B33" s="48">
        <v>44967</v>
      </c>
      <c r="C33" s="48">
        <v>66859</v>
      </c>
      <c r="D33" s="48">
        <v>435531</v>
      </c>
      <c r="E33" s="48">
        <v>458983</v>
      </c>
      <c r="F33" s="49">
        <v>5.38</v>
      </c>
      <c r="G33" s="13"/>
      <c r="H33" s="13"/>
      <c r="I33" s="13"/>
    </row>
    <row r="34" spans="1:9" x14ac:dyDescent="0.25">
      <c r="A34" s="50" t="s">
        <v>121</v>
      </c>
      <c r="B34" s="51">
        <v>2</v>
      </c>
      <c r="C34" s="51">
        <v>2</v>
      </c>
      <c r="D34" s="51">
        <v>81</v>
      </c>
      <c r="E34" s="51">
        <v>215</v>
      </c>
      <c r="F34" s="52">
        <v>165.43</v>
      </c>
      <c r="G34" s="13"/>
      <c r="H34" s="13"/>
      <c r="I34" s="13"/>
    </row>
    <row r="35" spans="1:9" x14ac:dyDescent="0.25">
      <c r="A35" s="53" t="s">
        <v>122</v>
      </c>
      <c r="B35" s="54">
        <v>297262</v>
      </c>
      <c r="C35" s="54">
        <v>283645</v>
      </c>
      <c r="D35" s="54">
        <v>3098827</v>
      </c>
      <c r="E35" s="54">
        <v>2217327</v>
      </c>
      <c r="F35" s="55">
        <v>-28.45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154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7382E-F894-4B13-B578-67B68CD99C49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155</v>
      </c>
    </row>
    <row r="2" spans="1:12" s="19" customFormat="1" ht="21" x14ac:dyDescent="0.35">
      <c r="F2" s="32"/>
    </row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94</v>
      </c>
      <c r="C7" s="48">
        <v>69</v>
      </c>
      <c r="D7" s="48">
        <v>1108</v>
      </c>
      <c r="E7" s="48">
        <v>774</v>
      </c>
      <c r="F7" s="49">
        <v>-30.14</v>
      </c>
      <c r="G7" s="13"/>
      <c r="H7" s="13"/>
      <c r="I7" s="13"/>
    </row>
    <row r="8" spans="1:12" x14ac:dyDescent="0.25">
      <c r="A8" s="50" t="s">
        <v>95</v>
      </c>
      <c r="B8" s="51">
        <v>48</v>
      </c>
      <c r="C8" s="51">
        <v>39</v>
      </c>
      <c r="D8" s="51">
        <v>645</v>
      </c>
      <c r="E8" s="51">
        <v>493</v>
      </c>
      <c r="F8" s="52">
        <v>-23.57</v>
      </c>
      <c r="G8" s="13"/>
      <c r="H8" s="13"/>
      <c r="I8" s="13"/>
    </row>
    <row r="9" spans="1:12" x14ac:dyDescent="0.25">
      <c r="A9" s="47" t="s">
        <v>96</v>
      </c>
      <c r="B9" s="48">
        <v>150</v>
      </c>
      <c r="C9" s="48">
        <v>94</v>
      </c>
      <c r="D9" s="48">
        <v>1976</v>
      </c>
      <c r="E9" s="48">
        <v>1125</v>
      </c>
      <c r="F9" s="49">
        <v>-43.07</v>
      </c>
      <c r="G9" s="13"/>
      <c r="H9" s="13"/>
      <c r="I9" s="13"/>
    </row>
    <row r="10" spans="1:12" x14ac:dyDescent="0.25">
      <c r="A10" s="50" t="s">
        <v>97</v>
      </c>
      <c r="B10" s="51">
        <v>51</v>
      </c>
      <c r="C10" s="51">
        <v>65</v>
      </c>
      <c r="D10" s="51">
        <v>733</v>
      </c>
      <c r="E10" s="51">
        <v>635</v>
      </c>
      <c r="F10" s="52">
        <v>-13.37</v>
      </c>
      <c r="G10" s="13"/>
      <c r="H10" s="13"/>
      <c r="I10" s="13"/>
    </row>
    <row r="11" spans="1:12" x14ac:dyDescent="0.25">
      <c r="A11" s="47" t="s">
        <v>98</v>
      </c>
      <c r="B11" s="48">
        <v>2239</v>
      </c>
      <c r="C11" s="48">
        <v>1345</v>
      </c>
      <c r="D11" s="48">
        <v>26849</v>
      </c>
      <c r="E11" s="48">
        <v>16912</v>
      </c>
      <c r="F11" s="49">
        <v>-37.01</v>
      </c>
      <c r="G11" s="13"/>
      <c r="H11" s="13"/>
      <c r="I11" s="13"/>
    </row>
    <row r="12" spans="1:12" x14ac:dyDescent="0.25">
      <c r="A12" s="50" t="s">
        <v>99</v>
      </c>
      <c r="B12" s="51">
        <v>90</v>
      </c>
      <c r="C12" s="51">
        <v>97</v>
      </c>
      <c r="D12" s="51">
        <v>1066</v>
      </c>
      <c r="E12" s="51">
        <v>977</v>
      </c>
      <c r="F12" s="52">
        <v>-8.35</v>
      </c>
      <c r="G12" s="13"/>
      <c r="H12" s="13"/>
      <c r="I12" s="13"/>
    </row>
    <row r="13" spans="1:12" x14ac:dyDescent="0.25">
      <c r="A13" s="47" t="s">
        <v>100</v>
      </c>
      <c r="B13" s="48">
        <v>2684</v>
      </c>
      <c r="C13" s="48">
        <v>2473</v>
      </c>
      <c r="D13" s="48">
        <v>50386</v>
      </c>
      <c r="E13" s="48">
        <v>28179</v>
      </c>
      <c r="F13" s="49">
        <v>-44.07</v>
      </c>
      <c r="G13" s="13"/>
      <c r="H13" s="13"/>
      <c r="I13" s="13"/>
    </row>
    <row r="14" spans="1:12" x14ac:dyDescent="0.25">
      <c r="A14" s="50" t="s">
        <v>101</v>
      </c>
      <c r="B14" s="51">
        <v>680</v>
      </c>
      <c r="C14" s="51">
        <v>553</v>
      </c>
      <c r="D14" s="51">
        <v>8242</v>
      </c>
      <c r="E14" s="51">
        <v>6164</v>
      </c>
      <c r="F14" s="52">
        <v>-25.21</v>
      </c>
      <c r="G14" s="13"/>
      <c r="H14" s="13"/>
      <c r="I14" s="13"/>
    </row>
    <row r="15" spans="1:12" x14ac:dyDescent="0.25">
      <c r="A15" s="47" t="s">
        <v>102</v>
      </c>
      <c r="B15" s="48">
        <v>219</v>
      </c>
      <c r="C15" s="48">
        <v>152</v>
      </c>
      <c r="D15" s="48">
        <v>2607</v>
      </c>
      <c r="E15" s="48">
        <v>2204</v>
      </c>
      <c r="F15" s="49">
        <v>-15.46</v>
      </c>
      <c r="G15" s="13"/>
      <c r="H15" s="13"/>
      <c r="I15" s="13"/>
    </row>
    <row r="16" spans="1:12" x14ac:dyDescent="0.25">
      <c r="A16" s="50" t="s">
        <v>103</v>
      </c>
      <c r="B16" s="51">
        <v>162</v>
      </c>
      <c r="C16" s="51">
        <v>150</v>
      </c>
      <c r="D16" s="51">
        <v>2002</v>
      </c>
      <c r="E16" s="51">
        <v>1809</v>
      </c>
      <c r="F16" s="52">
        <v>-9.64</v>
      </c>
      <c r="G16" s="13"/>
      <c r="H16" s="13"/>
      <c r="I16" s="13"/>
    </row>
    <row r="17" spans="1:9" x14ac:dyDescent="0.25">
      <c r="A17" s="47" t="s">
        <v>104</v>
      </c>
      <c r="B17" s="48">
        <v>158</v>
      </c>
      <c r="C17" s="48">
        <v>127</v>
      </c>
      <c r="D17" s="48">
        <v>1624</v>
      </c>
      <c r="E17" s="48">
        <v>1493</v>
      </c>
      <c r="F17" s="49">
        <v>-8.07</v>
      </c>
      <c r="G17" s="13"/>
      <c r="H17" s="13"/>
      <c r="I17" s="13"/>
    </row>
    <row r="18" spans="1:9" x14ac:dyDescent="0.25">
      <c r="A18" s="50" t="s">
        <v>105</v>
      </c>
      <c r="B18" s="51">
        <v>889</v>
      </c>
      <c r="C18" s="51">
        <v>570</v>
      </c>
      <c r="D18" s="51">
        <v>10182</v>
      </c>
      <c r="E18" s="51">
        <v>6610</v>
      </c>
      <c r="F18" s="52">
        <v>-35.08</v>
      </c>
      <c r="G18" s="13"/>
      <c r="H18" s="13"/>
      <c r="I18" s="13"/>
    </row>
    <row r="19" spans="1:9" x14ac:dyDescent="0.25">
      <c r="A19" s="47" t="s">
        <v>106</v>
      </c>
      <c r="B19" s="48">
        <v>83</v>
      </c>
      <c r="C19" s="48">
        <v>91</v>
      </c>
      <c r="D19" s="48">
        <v>1007</v>
      </c>
      <c r="E19" s="48">
        <v>940</v>
      </c>
      <c r="F19" s="49">
        <v>-6.65</v>
      </c>
      <c r="G19" s="13"/>
      <c r="H19" s="13"/>
      <c r="I19" s="13"/>
    </row>
    <row r="20" spans="1:9" x14ac:dyDescent="0.25">
      <c r="A20" s="50" t="s">
        <v>107</v>
      </c>
      <c r="B20" s="51">
        <v>97</v>
      </c>
      <c r="C20" s="51">
        <v>91</v>
      </c>
      <c r="D20" s="51">
        <v>1106</v>
      </c>
      <c r="E20" s="51">
        <v>1041</v>
      </c>
      <c r="F20" s="52">
        <v>-5.88</v>
      </c>
      <c r="G20" s="13"/>
      <c r="H20" s="13"/>
      <c r="I20" s="13"/>
    </row>
    <row r="21" spans="1:9" x14ac:dyDescent="0.25">
      <c r="A21" s="47" t="s">
        <v>108</v>
      </c>
      <c r="B21" s="48">
        <v>197</v>
      </c>
      <c r="C21" s="48">
        <v>155</v>
      </c>
      <c r="D21" s="48">
        <v>2287</v>
      </c>
      <c r="E21" s="48">
        <v>2031</v>
      </c>
      <c r="F21" s="49">
        <v>-11.19</v>
      </c>
      <c r="G21" s="13"/>
      <c r="H21" s="13"/>
      <c r="I21" s="13"/>
    </row>
    <row r="22" spans="1:9" x14ac:dyDescent="0.25">
      <c r="A22" s="50" t="s">
        <v>109</v>
      </c>
      <c r="B22" s="51">
        <v>1268</v>
      </c>
      <c r="C22" s="51">
        <v>933</v>
      </c>
      <c r="D22" s="51">
        <v>12682</v>
      </c>
      <c r="E22" s="51">
        <v>10341</v>
      </c>
      <c r="F22" s="52">
        <v>-18.46</v>
      </c>
      <c r="G22" s="13"/>
      <c r="H22" s="13"/>
      <c r="I22" s="13"/>
    </row>
    <row r="23" spans="1:9" x14ac:dyDescent="0.25">
      <c r="A23" s="47" t="s">
        <v>110</v>
      </c>
      <c r="B23" s="48">
        <v>159</v>
      </c>
      <c r="C23" s="48">
        <v>86</v>
      </c>
      <c r="D23" s="48">
        <v>1728</v>
      </c>
      <c r="E23" s="48">
        <v>1024</v>
      </c>
      <c r="F23" s="49">
        <v>-40.74</v>
      </c>
      <c r="G23" s="13"/>
      <c r="H23" s="13"/>
      <c r="I23" s="13"/>
    </row>
    <row r="24" spans="1:9" x14ac:dyDescent="0.25">
      <c r="A24" s="50" t="s">
        <v>111</v>
      </c>
      <c r="B24" s="51">
        <v>27</v>
      </c>
      <c r="C24" s="51">
        <v>37</v>
      </c>
      <c r="D24" s="51">
        <v>465</v>
      </c>
      <c r="E24" s="51">
        <v>400</v>
      </c>
      <c r="F24" s="52">
        <v>-13.98</v>
      </c>
      <c r="G24" s="13"/>
      <c r="H24" s="13"/>
      <c r="I24" s="13"/>
    </row>
    <row r="25" spans="1:9" x14ac:dyDescent="0.25">
      <c r="A25" s="47" t="s">
        <v>112</v>
      </c>
      <c r="B25" s="48">
        <v>124</v>
      </c>
      <c r="C25" s="48">
        <v>54</v>
      </c>
      <c r="D25" s="48">
        <v>1478</v>
      </c>
      <c r="E25" s="48">
        <v>850</v>
      </c>
      <c r="F25" s="49">
        <v>-42.49</v>
      </c>
      <c r="G25" s="13"/>
      <c r="H25" s="13"/>
      <c r="I25" s="13"/>
    </row>
    <row r="26" spans="1:9" x14ac:dyDescent="0.25">
      <c r="A26" s="50" t="s">
        <v>113</v>
      </c>
      <c r="B26" s="51">
        <v>102</v>
      </c>
      <c r="C26" s="51">
        <v>27</v>
      </c>
      <c r="D26" s="51">
        <v>1217</v>
      </c>
      <c r="E26" s="51">
        <v>494</v>
      </c>
      <c r="F26" s="52">
        <v>-59.41</v>
      </c>
      <c r="G26" s="13"/>
      <c r="H26" s="13"/>
      <c r="I26" s="13"/>
    </row>
    <row r="27" spans="1:9" x14ac:dyDescent="0.25">
      <c r="A27" s="47" t="s">
        <v>114</v>
      </c>
      <c r="B27" s="48">
        <v>73</v>
      </c>
      <c r="C27" s="48">
        <v>94</v>
      </c>
      <c r="D27" s="48">
        <v>840</v>
      </c>
      <c r="E27" s="48">
        <v>756</v>
      </c>
      <c r="F27" s="49">
        <v>-10</v>
      </c>
      <c r="G27" s="13"/>
      <c r="H27" s="13"/>
      <c r="I27" s="13"/>
    </row>
    <row r="28" spans="1:9" x14ac:dyDescent="0.25">
      <c r="A28" s="50" t="s">
        <v>115</v>
      </c>
      <c r="B28" s="51">
        <v>1357</v>
      </c>
      <c r="C28" s="51">
        <v>1029</v>
      </c>
      <c r="D28" s="51">
        <v>14692</v>
      </c>
      <c r="E28" s="51">
        <v>10998</v>
      </c>
      <c r="F28" s="52">
        <v>-25.14</v>
      </c>
      <c r="G28" s="13"/>
      <c r="H28" s="13"/>
      <c r="I28" s="13"/>
    </row>
    <row r="29" spans="1:9" x14ac:dyDescent="0.25">
      <c r="A29" s="47" t="s">
        <v>116</v>
      </c>
      <c r="B29" s="48">
        <v>119</v>
      </c>
      <c r="C29" s="48">
        <v>151</v>
      </c>
      <c r="D29" s="48">
        <v>1493</v>
      </c>
      <c r="E29" s="48">
        <v>1221</v>
      </c>
      <c r="F29" s="49">
        <v>-18.22</v>
      </c>
      <c r="G29" s="13"/>
      <c r="H29" s="13"/>
      <c r="I29" s="13"/>
    </row>
    <row r="30" spans="1:9" x14ac:dyDescent="0.25">
      <c r="A30" s="50" t="s">
        <v>117</v>
      </c>
      <c r="B30" s="51">
        <v>69</v>
      </c>
      <c r="C30" s="51">
        <v>100</v>
      </c>
      <c r="D30" s="51">
        <v>927</v>
      </c>
      <c r="E30" s="51">
        <v>864</v>
      </c>
      <c r="F30" s="52">
        <v>-6.8</v>
      </c>
      <c r="G30" s="13"/>
      <c r="H30" s="13"/>
      <c r="I30" s="13"/>
    </row>
    <row r="31" spans="1:9" x14ac:dyDescent="0.25">
      <c r="A31" s="47" t="s">
        <v>118</v>
      </c>
      <c r="B31" s="48">
        <v>205</v>
      </c>
      <c r="C31" s="48">
        <v>194</v>
      </c>
      <c r="D31" s="48">
        <v>2334</v>
      </c>
      <c r="E31" s="48">
        <v>1983</v>
      </c>
      <c r="F31" s="49">
        <v>-15.04</v>
      </c>
      <c r="G31" s="13"/>
      <c r="H31" s="13"/>
      <c r="I31" s="13"/>
    </row>
    <row r="32" spans="1:9" x14ac:dyDescent="0.25">
      <c r="A32" s="50" t="s">
        <v>119</v>
      </c>
      <c r="B32" s="51">
        <v>647</v>
      </c>
      <c r="C32" s="51">
        <v>588</v>
      </c>
      <c r="D32" s="51">
        <v>7297</v>
      </c>
      <c r="E32" s="51">
        <v>6192</v>
      </c>
      <c r="F32" s="52">
        <v>-15.14</v>
      </c>
      <c r="G32" s="13"/>
      <c r="H32" s="13"/>
      <c r="I32" s="13"/>
    </row>
    <row r="33" spans="1:9" x14ac:dyDescent="0.25">
      <c r="A33" s="47" t="s">
        <v>120</v>
      </c>
      <c r="B33" s="48">
        <v>138</v>
      </c>
      <c r="C33" s="48">
        <v>139</v>
      </c>
      <c r="D33" s="48">
        <v>1545</v>
      </c>
      <c r="E33" s="48">
        <v>1398</v>
      </c>
      <c r="F33" s="49">
        <v>-9.51</v>
      </c>
      <c r="G33" s="13"/>
      <c r="H33" s="13"/>
      <c r="I33" s="13"/>
    </row>
    <row r="34" spans="1:9" x14ac:dyDescent="0.25">
      <c r="A34" s="50" t="s">
        <v>121</v>
      </c>
      <c r="B34" s="51">
        <v>30</v>
      </c>
      <c r="C34" s="51">
        <v>27</v>
      </c>
      <c r="D34" s="51">
        <v>333</v>
      </c>
      <c r="E34" s="51">
        <v>288</v>
      </c>
      <c r="F34" s="52">
        <v>-13.51</v>
      </c>
      <c r="G34" s="13"/>
      <c r="H34" s="13"/>
      <c r="I34" s="13"/>
    </row>
    <row r="35" spans="1:9" x14ac:dyDescent="0.25">
      <c r="A35" s="53" t="s">
        <v>122</v>
      </c>
      <c r="B35" s="54">
        <v>12159</v>
      </c>
      <c r="C35" s="54">
        <v>9530</v>
      </c>
      <c r="D35" s="54">
        <v>158851</v>
      </c>
      <c r="E35" s="54">
        <v>108196</v>
      </c>
      <c r="F35" s="55">
        <v>-31.89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156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6535C-72AD-4BC6-87F0-D15C4F5D1DB1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157</v>
      </c>
    </row>
    <row r="2" spans="1:12" s="19" customFormat="1" ht="21" x14ac:dyDescent="0.35">
      <c r="F2" s="32"/>
    </row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1586935</v>
      </c>
      <c r="C7" s="48">
        <v>809062</v>
      </c>
      <c r="D7" s="48">
        <v>19250764</v>
      </c>
      <c r="E7" s="48">
        <v>9555999</v>
      </c>
      <c r="F7" s="49">
        <v>-50.36</v>
      </c>
      <c r="G7" s="13"/>
      <c r="H7" s="13"/>
      <c r="I7" s="13"/>
    </row>
    <row r="8" spans="1:12" x14ac:dyDescent="0.25">
      <c r="A8" s="50" t="s">
        <v>95</v>
      </c>
      <c r="B8" s="51">
        <v>551872</v>
      </c>
      <c r="C8" s="51">
        <v>405452</v>
      </c>
      <c r="D8" s="51">
        <v>9621354</v>
      </c>
      <c r="E8" s="51">
        <v>5223587</v>
      </c>
      <c r="F8" s="52">
        <v>-45.71</v>
      </c>
      <c r="G8" s="13"/>
      <c r="H8" s="13"/>
      <c r="I8" s="13"/>
    </row>
    <row r="9" spans="1:12" x14ac:dyDescent="0.25">
      <c r="A9" s="47" t="s">
        <v>96</v>
      </c>
      <c r="B9" s="48">
        <v>2615074</v>
      </c>
      <c r="C9" s="48">
        <v>1411135</v>
      </c>
      <c r="D9" s="48">
        <v>34630696</v>
      </c>
      <c r="E9" s="48">
        <v>16752617</v>
      </c>
      <c r="F9" s="49">
        <v>-51.62</v>
      </c>
      <c r="G9" s="13"/>
      <c r="H9" s="13"/>
      <c r="I9" s="13"/>
    </row>
    <row r="10" spans="1:12" x14ac:dyDescent="0.25">
      <c r="A10" s="50" t="s">
        <v>97</v>
      </c>
      <c r="B10" s="51">
        <v>410343</v>
      </c>
      <c r="C10" s="51">
        <v>471971</v>
      </c>
      <c r="D10" s="51">
        <v>5111534</v>
      </c>
      <c r="E10" s="51">
        <v>4493076</v>
      </c>
      <c r="F10" s="52">
        <v>-12.1</v>
      </c>
      <c r="G10" s="13"/>
      <c r="H10" s="13"/>
      <c r="I10" s="13"/>
    </row>
    <row r="11" spans="1:12" x14ac:dyDescent="0.25">
      <c r="A11" s="47" t="s">
        <v>98</v>
      </c>
      <c r="B11" s="48">
        <v>34097618</v>
      </c>
      <c r="C11" s="48">
        <v>26890100</v>
      </c>
      <c r="D11" s="48">
        <v>383745746</v>
      </c>
      <c r="E11" s="48">
        <v>322463567</v>
      </c>
      <c r="F11" s="49">
        <v>-15.97</v>
      </c>
      <c r="G11" s="13"/>
      <c r="H11" s="13"/>
      <c r="I11" s="13"/>
    </row>
    <row r="12" spans="1:12" x14ac:dyDescent="0.25">
      <c r="A12" s="50" t="s">
        <v>99</v>
      </c>
      <c r="B12" s="51">
        <v>3163548</v>
      </c>
      <c r="C12" s="51">
        <v>1147632</v>
      </c>
      <c r="D12" s="51">
        <v>27232162</v>
      </c>
      <c r="E12" s="51">
        <v>13534188</v>
      </c>
      <c r="F12" s="52">
        <v>-50.3</v>
      </c>
      <c r="G12" s="13"/>
      <c r="H12" s="13"/>
      <c r="I12" s="13"/>
    </row>
    <row r="13" spans="1:12" x14ac:dyDescent="0.25">
      <c r="A13" s="47" t="s">
        <v>100</v>
      </c>
      <c r="B13" s="48">
        <v>17069000</v>
      </c>
      <c r="C13" s="48">
        <v>10235415</v>
      </c>
      <c r="D13" s="48">
        <v>249963083</v>
      </c>
      <c r="E13" s="48">
        <v>136728788</v>
      </c>
      <c r="F13" s="49">
        <v>-45.3</v>
      </c>
      <c r="G13" s="13"/>
      <c r="H13" s="13"/>
      <c r="I13" s="13"/>
    </row>
    <row r="14" spans="1:12" x14ac:dyDescent="0.25">
      <c r="A14" s="50" t="s">
        <v>101</v>
      </c>
      <c r="B14" s="51">
        <v>27366612</v>
      </c>
      <c r="C14" s="51">
        <v>18383190</v>
      </c>
      <c r="D14" s="51">
        <v>321555748</v>
      </c>
      <c r="E14" s="51">
        <v>202130559</v>
      </c>
      <c r="F14" s="52">
        <v>-37.14</v>
      </c>
      <c r="G14" s="13"/>
      <c r="H14" s="13"/>
      <c r="I14" s="13"/>
    </row>
    <row r="15" spans="1:12" x14ac:dyDescent="0.25">
      <c r="A15" s="47" t="s">
        <v>102</v>
      </c>
      <c r="B15" s="48">
        <v>3564180</v>
      </c>
      <c r="C15" s="48">
        <v>3003525</v>
      </c>
      <c r="D15" s="48">
        <v>44609278</v>
      </c>
      <c r="E15" s="48">
        <v>38424305</v>
      </c>
      <c r="F15" s="49">
        <v>-13.86</v>
      </c>
      <c r="G15" s="13"/>
      <c r="H15" s="13"/>
      <c r="I15" s="13"/>
    </row>
    <row r="16" spans="1:12" x14ac:dyDescent="0.25">
      <c r="A16" s="50" t="s">
        <v>103</v>
      </c>
      <c r="B16" s="51">
        <v>3418893</v>
      </c>
      <c r="C16" s="51">
        <v>2212552</v>
      </c>
      <c r="D16" s="51">
        <v>41072532</v>
      </c>
      <c r="E16" s="51">
        <v>32286644</v>
      </c>
      <c r="F16" s="52">
        <v>-21.39</v>
      </c>
      <c r="G16" s="13"/>
      <c r="H16" s="13"/>
      <c r="I16" s="13"/>
    </row>
    <row r="17" spans="1:9" x14ac:dyDescent="0.25">
      <c r="A17" s="47" t="s">
        <v>104</v>
      </c>
      <c r="B17" s="48">
        <v>2291633</v>
      </c>
      <c r="C17" s="48">
        <v>1614052</v>
      </c>
      <c r="D17" s="48">
        <v>26807043</v>
      </c>
      <c r="E17" s="48">
        <v>20165763</v>
      </c>
      <c r="F17" s="49">
        <v>-24.77</v>
      </c>
      <c r="G17" s="13"/>
      <c r="H17" s="13"/>
      <c r="I17" s="13"/>
    </row>
    <row r="18" spans="1:9" x14ac:dyDescent="0.25">
      <c r="A18" s="50" t="s">
        <v>105</v>
      </c>
      <c r="B18" s="51">
        <v>5441008</v>
      </c>
      <c r="C18" s="51">
        <v>4037527</v>
      </c>
      <c r="D18" s="51">
        <v>70256224</v>
      </c>
      <c r="E18" s="51">
        <v>47830395</v>
      </c>
      <c r="F18" s="52">
        <v>-31.92</v>
      </c>
      <c r="G18" s="13"/>
      <c r="H18" s="13"/>
      <c r="I18" s="13"/>
    </row>
    <row r="19" spans="1:9" x14ac:dyDescent="0.25">
      <c r="A19" s="47" t="s">
        <v>106</v>
      </c>
      <c r="B19" s="48">
        <v>1264924</v>
      </c>
      <c r="C19" s="48">
        <v>1333160</v>
      </c>
      <c r="D19" s="48">
        <v>13826816</v>
      </c>
      <c r="E19" s="48">
        <v>13289573</v>
      </c>
      <c r="F19" s="49">
        <v>-3.89</v>
      </c>
      <c r="G19" s="13"/>
      <c r="H19" s="13"/>
      <c r="I19" s="13"/>
    </row>
    <row r="20" spans="1:9" x14ac:dyDescent="0.25">
      <c r="A20" s="50" t="s">
        <v>107</v>
      </c>
      <c r="B20" s="51">
        <v>1425344</v>
      </c>
      <c r="C20" s="51">
        <v>1274132</v>
      </c>
      <c r="D20" s="51">
        <v>16901657</v>
      </c>
      <c r="E20" s="51">
        <v>15315660</v>
      </c>
      <c r="F20" s="52">
        <v>-9.3800000000000008</v>
      </c>
      <c r="G20" s="13"/>
      <c r="H20" s="13"/>
      <c r="I20" s="13"/>
    </row>
    <row r="21" spans="1:9" x14ac:dyDescent="0.25">
      <c r="A21" s="47" t="s">
        <v>108</v>
      </c>
      <c r="B21" s="48">
        <v>3341303</v>
      </c>
      <c r="C21" s="48">
        <v>2342089</v>
      </c>
      <c r="D21" s="48">
        <v>37878709</v>
      </c>
      <c r="E21" s="48">
        <v>34558798</v>
      </c>
      <c r="F21" s="49">
        <v>-8.76</v>
      </c>
      <c r="G21" s="13"/>
      <c r="H21" s="13"/>
      <c r="I21" s="13"/>
    </row>
    <row r="22" spans="1:9" x14ac:dyDescent="0.25">
      <c r="A22" s="50" t="s">
        <v>109</v>
      </c>
      <c r="B22" s="51">
        <v>28523018</v>
      </c>
      <c r="C22" s="51">
        <v>16871677</v>
      </c>
      <c r="D22" s="51">
        <v>248617107</v>
      </c>
      <c r="E22" s="51">
        <v>206614380</v>
      </c>
      <c r="F22" s="52">
        <v>-16.89</v>
      </c>
      <c r="G22" s="13"/>
      <c r="H22" s="13"/>
      <c r="I22" s="13"/>
    </row>
    <row r="23" spans="1:9" x14ac:dyDescent="0.25">
      <c r="A23" s="47" t="s">
        <v>110</v>
      </c>
      <c r="B23" s="48">
        <v>6081740</v>
      </c>
      <c r="C23" s="48">
        <v>1890561</v>
      </c>
      <c r="D23" s="48">
        <v>50558608</v>
      </c>
      <c r="E23" s="48">
        <v>23089162</v>
      </c>
      <c r="F23" s="49">
        <v>-54.33</v>
      </c>
      <c r="G23" s="13"/>
      <c r="H23" s="13"/>
      <c r="I23" s="13"/>
    </row>
    <row r="24" spans="1:9" x14ac:dyDescent="0.25">
      <c r="A24" s="50" t="s">
        <v>111</v>
      </c>
      <c r="B24" s="51">
        <v>199796</v>
      </c>
      <c r="C24" s="51">
        <v>132394</v>
      </c>
      <c r="D24" s="51">
        <v>3713717</v>
      </c>
      <c r="E24" s="51">
        <v>2258822</v>
      </c>
      <c r="F24" s="52">
        <v>-39.18</v>
      </c>
      <c r="G24" s="13"/>
      <c r="H24" s="13"/>
      <c r="I24" s="13"/>
    </row>
    <row r="25" spans="1:9" x14ac:dyDescent="0.25">
      <c r="A25" s="47" t="s">
        <v>112</v>
      </c>
      <c r="B25" s="48">
        <v>3105229</v>
      </c>
      <c r="C25" s="48">
        <v>1113801</v>
      </c>
      <c r="D25" s="48">
        <v>32432114</v>
      </c>
      <c r="E25" s="48">
        <v>18483798</v>
      </c>
      <c r="F25" s="49">
        <v>-43.01</v>
      </c>
      <c r="G25" s="13"/>
      <c r="H25" s="13"/>
      <c r="I25" s="13"/>
    </row>
    <row r="26" spans="1:9" x14ac:dyDescent="0.25">
      <c r="A26" s="50" t="s">
        <v>113</v>
      </c>
      <c r="B26" s="51">
        <v>1575142</v>
      </c>
      <c r="C26" s="51">
        <v>279596</v>
      </c>
      <c r="D26" s="51">
        <v>16118721</v>
      </c>
      <c r="E26" s="51">
        <v>5510744</v>
      </c>
      <c r="F26" s="52">
        <v>-65.81</v>
      </c>
      <c r="G26" s="13"/>
      <c r="H26" s="13"/>
      <c r="I26" s="13"/>
    </row>
    <row r="27" spans="1:9" x14ac:dyDescent="0.25">
      <c r="A27" s="47" t="s">
        <v>114</v>
      </c>
      <c r="B27" s="48">
        <v>616835</v>
      </c>
      <c r="C27" s="48">
        <v>676193</v>
      </c>
      <c r="D27" s="48">
        <v>6430467</v>
      </c>
      <c r="E27" s="48">
        <v>6023583</v>
      </c>
      <c r="F27" s="49">
        <v>-6.33</v>
      </c>
      <c r="G27" s="13"/>
      <c r="H27" s="13"/>
      <c r="I27" s="13"/>
    </row>
    <row r="28" spans="1:9" x14ac:dyDescent="0.25">
      <c r="A28" s="50" t="s">
        <v>115</v>
      </c>
      <c r="B28" s="51">
        <v>19908383</v>
      </c>
      <c r="C28" s="51">
        <v>13314923</v>
      </c>
      <c r="D28" s="51">
        <v>176181066</v>
      </c>
      <c r="E28" s="51">
        <v>142619306</v>
      </c>
      <c r="F28" s="52">
        <v>-19.05</v>
      </c>
      <c r="G28" s="13"/>
      <c r="H28" s="13"/>
      <c r="I28" s="13"/>
    </row>
    <row r="29" spans="1:9" x14ac:dyDescent="0.25">
      <c r="A29" s="47" t="s">
        <v>116</v>
      </c>
      <c r="B29" s="48">
        <v>2440794</v>
      </c>
      <c r="C29" s="48">
        <v>3071076</v>
      </c>
      <c r="D29" s="48">
        <v>28842516</v>
      </c>
      <c r="E29" s="48">
        <v>22662268</v>
      </c>
      <c r="F29" s="49">
        <v>-21.43</v>
      </c>
      <c r="G29" s="13"/>
      <c r="H29" s="13"/>
      <c r="I29" s="13"/>
    </row>
    <row r="30" spans="1:9" x14ac:dyDescent="0.25">
      <c r="A30" s="50" t="s">
        <v>117</v>
      </c>
      <c r="B30" s="51">
        <v>402457</v>
      </c>
      <c r="C30" s="51">
        <v>502371</v>
      </c>
      <c r="D30" s="51">
        <v>4825327</v>
      </c>
      <c r="E30" s="51">
        <v>4538551</v>
      </c>
      <c r="F30" s="52">
        <v>-5.94</v>
      </c>
      <c r="G30" s="13"/>
      <c r="H30" s="13"/>
      <c r="I30" s="13"/>
    </row>
    <row r="31" spans="1:9" x14ac:dyDescent="0.25">
      <c r="A31" s="47" t="s">
        <v>118</v>
      </c>
      <c r="B31" s="48">
        <v>3890960</v>
      </c>
      <c r="C31" s="48">
        <v>3166225</v>
      </c>
      <c r="D31" s="48">
        <v>45251508</v>
      </c>
      <c r="E31" s="48">
        <v>34016094</v>
      </c>
      <c r="F31" s="49">
        <v>-24.83</v>
      </c>
      <c r="G31" s="13"/>
      <c r="H31" s="13"/>
      <c r="I31" s="13"/>
    </row>
    <row r="32" spans="1:9" x14ac:dyDescent="0.25">
      <c r="A32" s="50" t="s">
        <v>119</v>
      </c>
      <c r="B32" s="51">
        <v>22497406</v>
      </c>
      <c r="C32" s="51">
        <v>20461488</v>
      </c>
      <c r="D32" s="51">
        <v>252978140</v>
      </c>
      <c r="E32" s="51">
        <v>220919991</v>
      </c>
      <c r="F32" s="52">
        <v>-12.67</v>
      </c>
      <c r="G32" s="13"/>
      <c r="H32" s="13"/>
      <c r="I32" s="13"/>
    </row>
    <row r="33" spans="1:9" x14ac:dyDescent="0.25">
      <c r="A33" s="47" t="s">
        <v>120</v>
      </c>
      <c r="B33" s="48">
        <v>2926410</v>
      </c>
      <c r="C33" s="48">
        <v>2745548</v>
      </c>
      <c r="D33" s="48">
        <v>33028430</v>
      </c>
      <c r="E33" s="48">
        <v>26259133</v>
      </c>
      <c r="F33" s="49">
        <v>-20.5</v>
      </c>
      <c r="G33" s="13"/>
      <c r="H33" s="13"/>
      <c r="I33" s="13"/>
    </row>
    <row r="34" spans="1:9" x14ac:dyDescent="0.25">
      <c r="A34" s="50" t="s">
        <v>121</v>
      </c>
      <c r="B34" s="51">
        <v>233187</v>
      </c>
      <c r="C34" s="51">
        <v>176816</v>
      </c>
      <c r="D34" s="51">
        <v>2385887</v>
      </c>
      <c r="E34" s="51">
        <v>2123633</v>
      </c>
      <c r="F34" s="52">
        <v>-10.99</v>
      </c>
      <c r="G34" s="13"/>
      <c r="H34" s="13"/>
      <c r="I34" s="13"/>
    </row>
    <row r="35" spans="1:9" x14ac:dyDescent="0.25">
      <c r="A35" s="53" t="s">
        <v>122</v>
      </c>
      <c r="B35" s="54">
        <v>200009644</v>
      </c>
      <c r="C35" s="54">
        <v>139973663</v>
      </c>
      <c r="D35" s="54">
        <v>2203826954</v>
      </c>
      <c r="E35" s="54">
        <v>1627872984</v>
      </c>
      <c r="F35" s="55">
        <v>-26.13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158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C1110-ED05-42CB-A2C2-70B6082195D2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159</v>
      </c>
    </row>
    <row r="2" spans="1:12" s="19" customFormat="1" ht="21" x14ac:dyDescent="0.35">
      <c r="F2" s="32"/>
    </row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4</v>
      </c>
      <c r="C7" s="48">
        <v>0</v>
      </c>
      <c r="D7" s="48">
        <v>107</v>
      </c>
      <c r="E7" s="48">
        <v>5</v>
      </c>
      <c r="F7" s="49">
        <v>-95.33</v>
      </c>
      <c r="G7" s="13"/>
      <c r="H7" s="13"/>
      <c r="I7" s="13"/>
    </row>
    <row r="8" spans="1:12" x14ac:dyDescent="0.25">
      <c r="A8" s="50" t="s">
        <v>95</v>
      </c>
      <c r="B8" s="51">
        <v>0</v>
      </c>
      <c r="C8" s="51">
        <v>0</v>
      </c>
      <c r="D8" s="51">
        <v>43</v>
      </c>
      <c r="E8" s="51">
        <v>1</v>
      </c>
      <c r="F8" s="52">
        <v>-97.67</v>
      </c>
      <c r="G8" s="13"/>
      <c r="H8" s="13"/>
      <c r="I8" s="13"/>
    </row>
    <row r="9" spans="1:12" x14ac:dyDescent="0.25">
      <c r="A9" s="47" t="s">
        <v>96</v>
      </c>
      <c r="B9" s="48">
        <v>1</v>
      </c>
      <c r="C9" s="48">
        <v>0</v>
      </c>
      <c r="D9" s="48">
        <v>25</v>
      </c>
      <c r="E9" s="48">
        <v>2</v>
      </c>
      <c r="F9" s="49">
        <v>-92</v>
      </c>
      <c r="G9" s="13"/>
      <c r="H9" s="13"/>
      <c r="I9" s="13"/>
    </row>
    <row r="10" spans="1:12" x14ac:dyDescent="0.25">
      <c r="A10" s="50" t="s">
        <v>97</v>
      </c>
      <c r="B10" s="51">
        <v>0</v>
      </c>
      <c r="C10" s="51">
        <v>0</v>
      </c>
      <c r="D10" s="51">
        <v>6</v>
      </c>
      <c r="E10" s="51">
        <v>0</v>
      </c>
      <c r="F10" s="52">
        <v>-100</v>
      </c>
      <c r="G10" s="13"/>
      <c r="H10" s="13"/>
      <c r="I10" s="13"/>
    </row>
    <row r="11" spans="1:12" x14ac:dyDescent="0.25">
      <c r="A11" s="47" t="s">
        <v>98</v>
      </c>
      <c r="B11" s="48">
        <v>0</v>
      </c>
      <c r="C11" s="48">
        <v>0</v>
      </c>
      <c r="D11" s="48">
        <v>0</v>
      </c>
      <c r="E11" s="48">
        <v>2</v>
      </c>
      <c r="F11" s="58"/>
      <c r="G11" s="13"/>
      <c r="H11" s="13"/>
      <c r="I11" s="13"/>
    </row>
    <row r="12" spans="1:12" x14ac:dyDescent="0.25">
      <c r="A12" s="50" t="s">
        <v>99</v>
      </c>
      <c r="B12" s="51">
        <v>34</v>
      </c>
      <c r="C12" s="51">
        <v>1</v>
      </c>
      <c r="D12" s="51">
        <v>315</v>
      </c>
      <c r="E12" s="51">
        <v>32</v>
      </c>
      <c r="F12" s="52">
        <v>-89.84</v>
      </c>
      <c r="G12" s="13"/>
      <c r="H12" s="13"/>
      <c r="I12" s="13"/>
    </row>
    <row r="13" spans="1:12" x14ac:dyDescent="0.25">
      <c r="A13" s="47" t="s">
        <v>100</v>
      </c>
      <c r="B13" s="48">
        <v>42</v>
      </c>
      <c r="C13" s="48">
        <v>0</v>
      </c>
      <c r="D13" s="48">
        <v>805</v>
      </c>
      <c r="E13" s="48">
        <v>39</v>
      </c>
      <c r="F13" s="49">
        <v>-95.16</v>
      </c>
      <c r="G13" s="13"/>
      <c r="H13" s="13"/>
      <c r="I13" s="13"/>
    </row>
    <row r="14" spans="1:12" x14ac:dyDescent="0.25">
      <c r="A14" s="50" t="s">
        <v>101</v>
      </c>
      <c r="B14" s="51">
        <v>75</v>
      </c>
      <c r="C14" s="51">
        <v>3</v>
      </c>
      <c r="D14" s="51">
        <v>778</v>
      </c>
      <c r="E14" s="51">
        <v>71</v>
      </c>
      <c r="F14" s="52">
        <v>-90.87</v>
      </c>
      <c r="G14" s="13"/>
      <c r="H14" s="13"/>
      <c r="I14" s="13"/>
    </row>
    <row r="15" spans="1:12" x14ac:dyDescent="0.25">
      <c r="A15" s="47" t="s">
        <v>102</v>
      </c>
      <c r="B15" s="48">
        <v>1</v>
      </c>
      <c r="C15" s="48">
        <v>0</v>
      </c>
      <c r="D15" s="48">
        <v>50</v>
      </c>
      <c r="E15" s="48">
        <v>0</v>
      </c>
      <c r="F15" s="49">
        <v>-100</v>
      </c>
      <c r="G15" s="13"/>
      <c r="H15" s="13"/>
      <c r="I15" s="13"/>
    </row>
    <row r="16" spans="1:12" x14ac:dyDescent="0.25">
      <c r="A16" s="50" t="s">
        <v>103</v>
      </c>
      <c r="B16" s="51">
        <v>15</v>
      </c>
      <c r="C16" s="51">
        <v>0</v>
      </c>
      <c r="D16" s="51">
        <v>162</v>
      </c>
      <c r="E16" s="51">
        <v>10</v>
      </c>
      <c r="F16" s="52">
        <v>-93.83</v>
      </c>
      <c r="G16" s="13"/>
      <c r="H16" s="13"/>
      <c r="I16" s="13"/>
    </row>
    <row r="17" spans="1:9" x14ac:dyDescent="0.25">
      <c r="A17" s="47" t="s">
        <v>104</v>
      </c>
      <c r="B17" s="48">
        <v>0</v>
      </c>
      <c r="C17" s="48">
        <v>0</v>
      </c>
      <c r="D17" s="48">
        <v>5</v>
      </c>
      <c r="E17" s="48">
        <v>0</v>
      </c>
      <c r="F17" s="49">
        <v>-100</v>
      </c>
      <c r="G17" s="13"/>
      <c r="H17" s="13"/>
      <c r="I17" s="13"/>
    </row>
    <row r="18" spans="1:9" x14ac:dyDescent="0.25">
      <c r="A18" s="50" t="s">
        <v>105</v>
      </c>
      <c r="B18" s="51">
        <v>0</v>
      </c>
      <c r="C18" s="51">
        <v>0</v>
      </c>
      <c r="D18" s="51">
        <v>7</v>
      </c>
      <c r="E18" s="51">
        <v>0</v>
      </c>
      <c r="F18" s="52">
        <v>-100</v>
      </c>
      <c r="G18" s="13"/>
      <c r="H18" s="13"/>
      <c r="I18" s="13"/>
    </row>
    <row r="19" spans="1:9" x14ac:dyDescent="0.25">
      <c r="A19" s="47" t="s">
        <v>106</v>
      </c>
      <c r="B19" s="48">
        <v>2</v>
      </c>
      <c r="C19" s="48">
        <v>0</v>
      </c>
      <c r="D19" s="48">
        <v>14</v>
      </c>
      <c r="E19" s="48">
        <v>2</v>
      </c>
      <c r="F19" s="49">
        <v>-85.71</v>
      </c>
      <c r="G19" s="13"/>
      <c r="H19" s="13"/>
      <c r="I19" s="13"/>
    </row>
    <row r="20" spans="1:9" x14ac:dyDescent="0.25">
      <c r="A20" s="50" t="s">
        <v>107</v>
      </c>
      <c r="B20" s="51">
        <v>0</v>
      </c>
      <c r="C20" s="51">
        <v>0</v>
      </c>
      <c r="D20" s="51">
        <v>18</v>
      </c>
      <c r="E20" s="51">
        <v>0</v>
      </c>
      <c r="F20" s="52">
        <v>-100</v>
      </c>
      <c r="G20" s="13"/>
      <c r="H20" s="13"/>
      <c r="I20" s="13"/>
    </row>
    <row r="21" spans="1:9" x14ac:dyDescent="0.25">
      <c r="A21" s="47" t="s">
        <v>108</v>
      </c>
      <c r="B21" s="48">
        <v>0</v>
      </c>
      <c r="C21" s="48">
        <v>0</v>
      </c>
      <c r="D21" s="48">
        <v>7</v>
      </c>
      <c r="E21" s="48">
        <v>2</v>
      </c>
      <c r="F21" s="49">
        <v>-71.430000000000007</v>
      </c>
      <c r="G21" s="13"/>
      <c r="H21" s="13"/>
      <c r="I21" s="13"/>
    </row>
    <row r="22" spans="1:9" x14ac:dyDescent="0.25">
      <c r="A22" s="50" t="s">
        <v>109</v>
      </c>
      <c r="B22" s="51">
        <v>105</v>
      </c>
      <c r="C22" s="51">
        <v>16</v>
      </c>
      <c r="D22" s="51">
        <v>449</v>
      </c>
      <c r="E22" s="51">
        <v>197</v>
      </c>
      <c r="F22" s="52">
        <v>-56.12</v>
      </c>
      <c r="G22" s="13"/>
      <c r="H22" s="13"/>
      <c r="I22" s="13"/>
    </row>
    <row r="23" spans="1:9" x14ac:dyDescent="0.25">
      <c r="A23" s="47" t="s">
        <v>110</v>
      </c>
      <c r="B23" s="48">
        <v>43</v>
      </c>
      <c r="C23" s="48">
        <v>0</v>
      </c>
      <c r="D23" s="48">
        <v>278</v>
      </c>
      <c r="E23" s="48">
        <v>40</v>
      </c>
      <c r="F23" s="49">
        <v>-85.61</v>
      </c>
      <c r="G23" s="13"/>
      <c r="H23" s="13"/>
      <c r="I23" s="13"/>
    </row>
    <row r="24" spans="1:9" x14ac:dyDescent="0.25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9"/>
      <c r="G24" s="13"/>
      <c r="H24" s="13"/>
      <c r="I24" s="13"/>
    </row>
    <row r="25" spans="1:9" x14ac:dyDescent="0.25">
      <c r="A25" s="47" t="s">
        <v>112</v>
      </c>
      <c r="B25" s="48">
        <v>0</v>
      </c>
      <c r="C25" s="48">
        <v>0</v>
      </c>
      <c r="D25" s="48">
        <v>1</v>
      </c>
      <c r="E25" s="48">
        <v>0</v>
      </c>
      <c r="F25" s="49">
        <v>-100</v>
      </c>
      <c r="G25" s="13"/>
      <c r="H25" s="13"/>
      <c r="I25" s="13"/>
    </row>
    <row r="26" spans="1:9" x14ac:dyDescent="0.25">
      <c r="A26" s="50" t="s">
        <v>113</v>
      </c>
      <c r="B26" s="51">
        <v>3</v>
      </c>
      <c r="C26" s="51">
        <v>0</v>
      </c>
      <c r="D26" s="51">
        <v>32</v>
      </c>
      <c r="E26" s="51">
        <v>0</v>
      </c>
      <c r="F26" s="52">
        <v>-100</v>
      </c>
      <c r="G26" s="13"/>
      <c r="H26" s="13"/>
      <c r="I26" s="13"/>
    </row>
    <row r="27" spans="1:9" x14ac:dyDescent="0.25">
      <c r="A27" s="47" t="s">
        <v>114</v>
      </c>
      <c r="B27" s="48">
        <v>0</v>
      </c>
      <c r="C27" s="48">
        <v>0</v>
      </c>
      <c r="D27" s="48">
        <v>3</v>
      </c>
      <c r="E27" s="48">
        <v>0</v>
      </c>
      <c r="F27" s="49">
        <v>-100</v>
      </c>
      <c r="G27" s="13"/>
      <c r="H27" s="13"/>
      <c r="I27" s="13"/>
    </row>
    <row r="28" spans="1:9" x14ac:dyDescent="0.25">
      <c r="A28" s="50" t="s">
        <v>115</v>
      </c>
      <c r="B28" s="51">
        <v>107</v>
      </c>
      <c r="C28" s="51">
        <v>17</v>
      </c>
      <c r="D28" s="51">
        <v>411</v>
      </c>
      <c r="E28" s="51">
        <v>240</v>
      </c>
      <c r="F28" s="52">
        <v>-41.61</v>
      </c>
      <c r="G28" s="13"/>
      <c r="H28" s="13"/>
      <c r="I28" s="13"/>
    </row>
    <row r="29" spans="1:9" x14ac:dyDescent="0.25">
      <c r="A29" s="47" t="s">
        <v>116</v>
      </c>
      <c r="B29" s="48">
        <v>1</v>
      </c>
      <c r="C29" s="48">
        <v>0</v>
      </c>
      <c r="D29" s="48">
        <v>20</v>
      </c>
      <c r="E29" s="48">
        <v>0</v>
      </c>
      <c r="F29" s="49">
        <v>-100</v>
      </c>
      <c r="G29" s="13"/>
      <c r="H29" s="13"/>
      <c r="I29" s="13"/>
    </row>
    <row r="30" spans="1:9" x14ac:dyDescent="0.25">
      <c r="A30" s="50" t="s">
        <v>117</v>
      </c>
      <c r="B30" s="51">
        <v>5</v>
      </c>
      <c r="C30" s="51">
        <v>0</v>
      </c>
      <c r="D30" s="51">
        <v>93</v>
      </c>
      <c r="E30" s="51">
        <v>5</v>
      </c>
      <c r="F30" s="52">
        <v>-94.62</v>
      </c>
      <c r="G30" s="13"/>
      <c r="H30" s="13"/>
      <c r="I30" s="13"/>
    </row>
    <row r="31" spans="1:9" x14ac:dyDescent="0.25">
      <c r="A31" s="47" t="s">
        <v>118</v>
      </c>
      <c r="B31" s="48">
        <v>3</v>
      </c>
      <c r="C31" s="48">
        <v>0</v>
      </c>
      <c r="D31" s="48">
        <v>63</v>
      </c>
      <c r="E31" s="48">
        <v>1</v>
      </c>
      <c r="F31" s="49">
        <v>-98.41</v>
      </c>
      <c r="G31" s="13"/>
      <c r="H31" s="13"/>
      <c r="I31" s="13"/>
    </row>
    <row r="32" spans="1:9" x14ac:dyDescent="0.25">
      <c r="A32" s="50" t="s">
        <v>119</v>
      </c>
      <c r="B32" s="51">
        <v>20</v>
      </c>
      <c r="C32" s="51">
        <v>0</v>
      </c>
      <c r="D32" s="51">
        <v>199</v>
      </c>
      <c r="E32" s="51">
        <v>12</v>
      </c>
      <c r="F32" s="52">
        <v>-93.97</v>
      </c>
      <c r="G32" s="13"/>
      <c r="H32" s="13"/>
      <c r="I32" s="13"/>
    </row>
    <row r="33" spans="1:9" x14ac:dyDescent="0.25">
      <c r="A33" s="47" t="s">
        <v>120</v>
      </c>
      <c r="B33" s="48">
        <v>5</v>
      </c>
      <c r="C33" s="48">
        <v>0</v>
      </c>
      <c r="D33" s="48">
        <v>68</v>
      </c>
      <c r="E33" s="48">
        <v>7</v>
      </c>
      <c r="F33" s="49">
        <v>-89.71</v>
      </c>
      <c r="G33" s="13"/>
      <c r="H33" s="13"/>
      <c r="I33" s="13"/>
    </row>
    <row r="34" spans="1:9" x14ac:dyDescent="0.25">
      <c r="A34" s="50" t="s">
        <v>121</v>
      </c>
      <c r="B34" s="51">
        <v>0</v>
      </c>
      <c r="C34" s="51">
        <v>0</v>
      </c>
      <c r="D34" s="51">
        <v>3</v>
      </c>
      <c r="E34" s="51">
        <v>0</v>
      </c>
      <c r="F34" s="52">
        <v>-100</v>
      </c>
      <c r="G34" s="13"/>
      <c r="H34" s="13"/>
      <c r="I34" s="13"/>
    </row>
    <row r="35" spans="1:9" x14ac:dyDescent="0.25">
      <c r="A35" s="53" t="s">
        <v>122</v>
      </c>
      <c r="B35" s="54">
        <v>466</v>
      </c>
      <c r="C35" s="54">
        <v>37</v>
      </c>
      <c r="D35" s="54">
        <v>3962</v>
      </c>
      <c r="E35" s="54">
        <v>668</v>
      </c>
      <c r="F35" s="55">
        <v>-83.14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6"/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15</A_x00f1_o>
  </documentManagement>
</p:properties>
</file>

<file path=customXml/itemProps1.xml><?xml version="1.0" encoding="utf-8"?>
<ds:datastoreItem xmlns:ds="http://schemas.openxmlformats.org/officeDocument/2006/customXml" ds:itemID="{9F2F69F8-18A2-431C-9321-718DA14F2C27}"/>
</file>

<file path=customXml/itemProps2.xml><?xml version="1.0" encoding="utf-8"?>
<ds:datastoreItem xmlns:ds="http://schemas.openxmlformats.org/officeDocument/2006/customXml" ds:itemID="{284B32E0-C3D8-47A4-AF6D-3B429A296A01}"/>
</file>

<file path=customXml/itemProps3.xml><?xml version="1.0" encoding="utf-8"?>
<ds:datastoreItem xmlns:ds="http://schemas.openxmlformats.org/officeDocument/2006/customXml" ds:itemID="{6653C1C9-C02F-4375-8BEB-B3FFFB9965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29</vt:i4>
      </vt:variant>
      <vt:variant>
        <vt:lpstr>Rangos con nombre</vt:lpstr>
      </vt:variant>
      <vt:variant>
        <vt:i4>88</vt:i4>
      </vt:variant>
    </vt:vector>
  </HeadingPairs>
  <TitlesOfParts>
    <vt:vector size="117" baseType="lpstr">
      <vt:lpstr>Portada</vt:lpstr>
      <vt:lpstr>Indice</vt:lpstr>
      <vt:lpstr>Resumen general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Avi. combustibles</vt:lpstr>
      <vt:lpstr>Tráfico interior</vt:lpstr>
      <vt:lpstr>Mercancías tránsito</vt:lpstr>
      <vt:lpstr>Mercan. contene. tránsito</vt:lpstr>
      <vt:lpstr>Ro-Ro</vt:lpstr>
      <vt:lpstr>Ro-Ro remolques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Automóviles régimen pasaje</vt:lpstr>
      <vt:lpstr>Automóviles régimen mercancía</vt:lpstr>
      <vt:lpstr>Buques número</vt:lpstr>
      <vt:lpstr>Buques GT</vt:lpstr>
      <vt:lpstr>Cruceros</vt:lpstr>
      <vt:lpstr>'Automóviles régimen mercancía'!Área_de_impresión</vt:lpstr>
      <vt:lpstr>'Automóviles régimen pasaje'!Área_de_impresión</vt:lpstr>
      <vt:lpstr>'Avi.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Indice!Área_de_impresión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Portada!Área_de_impresión</vt:lpstr>
      <vt:lpstr>'Resumen general'!Área_de_impresión</vt:lpstr>
      <vt:lpstr>'Ro-Ro'!Área_de_impresión</vt:lpstr>
      <vt:lpstr>'Ro-Ro remolques'!Área_de_impresión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nacional y exterior'!Área_de_impresión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LblRes061_Acum</vt:lpstr>
      <vt:lpstr>LblRes061_Mes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LblRes091_Acum</vt:lpstr>
      <vt:lpstr>LblRes091_Mes</vt:lpstr>
      <vt:lpstr>LblRes10_1_Acum</vt:lpstr>
      <vt:lpstr>LblRes10_1_Mes</vt:lpstr>
      <vt:lpstr>LblRes10_2_Acum</vt:lpstr>
      <vt:lpstr>LblRes10_2_Mes</vt:lpstr>
      <vt:lpstr>LblRes10_3_Acum</vt:lpstr>
      <vt:lpstr>LblRes10_3_Mes</vt:lpstr>
      <vt:lpstr>LblRes10_4_Acum</vt:lpstr>
      <vt:lpstr>LblRes10_4_Mes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LblRes11_3_Acum</vt:lpstr>
      <vt:lpstr>LblRes11_3_Mes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LblRes13_Acum</vt:lpstr>
      <vt:lpstr>LblRes13_Mes</vt:lpstr>
      <vt:lpstr>PROVINCIAS</vt:lpstr>
      <vt:lpstr>TxtFecha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Isabel Hortal Muñoz</dc:creator>
  <cp:lastModifiedBy>Isabel Hortal Muñoz</cp:lastModifiedBy>
  <dcterms:created xsi:type="dcterms:W3CDTF">2021-01-26T12:46:36Z</dcterms:created>
  <dcterms:modified xsi:type="dcterms:W3CDTF">2021-01-26T12:52:13Z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