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B4E9C3E0-2B32-4321-8076-8D3591C57F67}" xr6:coauthVersionLast="47" xr6:coauthVersionMax="47" xr10:uidLastSave="{00000000-0000-0000-0000-000000000000}"/>
  <bookViews>
    <workbookView xWindow="-120" yWindow="-120" windowWidth="29040" windowHeight="175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50" l="1"/>
  <c r="E35" i="50"/>
  <c r="D35" i="50"/>
  <c r="C35" i="50"/>
  <c r="B35" i="50"/>
  <c r="E35" i="49"/>
  <c r="F35" i="49" s="1"/>
  <c r="D35" i="49"/>
  <c r="C35" i="49"/>
  <c r="B35" i="49"/>
  <c r="F35" i="48"/>
  <c r="E35" i="48"/>
  <c r="D35" i="48"/>
  <c r="C35" i="48"/>
  <c r="B35" i="48"/>
  <c r="F35" i="47"/>
  <c r="E35" i="47"/>
  <c r="D35" i="47"/>
  <c r="C35" i="47"/>
  <c r="B35" i="47"/>
  <c r="E35" i="46"/>
  <c r="F35" i="46" s="1"/>
  <c r="D35" i="46"/>
  <c r="C35" i="46"/>
  <c r="B35" i="46"/>
  <c r="E35" i="45"/>
  <c r="D35" i="45"/>
  <c r="F35" i="45" s="1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E35" i="31"/>
  <c r="D35" i="31"/>
  <c r="F35" i="31" s="1"/>
  <c r="C35" i="31"/>
  <c r="B35" i="31"/>
  <c r="D35" i="6" s="1" a="1"/>
  <c r="F35" i="30"/>
  <c r="E35" i="30"/>
  <c r="D35" i="30"/>
  <c r="C35" i="30"/>
  <c r="B35" i="30"/>
  <c r="E35" i="29"/>
  <c r="F35" i="29" s="1"/>
  <c r="D35" i="29"/>
  <c r="C35" i="29"/>
  <c r="B35" i="29"/>
  <c r="D33" i="6" s="1" a="1"/>
  <c r="E35" i="38"/>
  <c r="F35" i="38" s="1"/>
  <c r="D35" i="38"/>
  <c r="C35" i="38"/>
  <c r="B35" i="38"/>
  <c r="E35" i="28"/>
  <c r="F35" i="28" s="1"/>
  <c r="D35" i="28"/>
  <c r="C35" i="28"/>
  <c r="B35" i="28"/>
  <c r="E35" i="34"/>
  <c r="F35" i="34" s="1"/>
  <c r="D35" i="34"/>
  <c r="C35" i="34"/>
  <c r="B35" i="34"/>
  <c r="E35" i="33"/>
  <c r="F35" i="33" s="1"/>
  <c r="D35" i="33"/>
  <c r="C35" i="33"/>
  <c r="B35" i="33"/>
  <c r="E35" i="32"/>
  <c r="F35" i="32" s="1"/>
  <c r="D35" i="32"/>
  <c r="C35" i="32"/>
  <c r="D28" i="6" s="1" a="1"/>
  <c r="B35" i="32"/>
  <c r="F35" i="26"/>
  <c r="E35" i="26"/>
  <c r="D35" i="26"/>
  <c r="C35" i="26"/>
  <c r="B35" i="26"/>
  <c r="F35" i="25"/>
  <c r="E35" i="25"/>
  <c r="D35" i="25"/>
  <c r="C35" i="25"/>
  <c r="B35" i="25"/>
  <c r="F35" i="24"/>
  <c r="E35" i="24"/>
  <c r="D35" i="24"/>
  <c r="C35" i="24"/>
  <c r="B35" i="24"/>
  <c r="F35" i="22"/>
  <c r="E35" i="22"/>
  <c r="D35" i="22"/>
  <c r="C35" i="22"/>
  <c r="B35" i="22"/>
  <c r="E35" i="21"/>
  <c r="F35" i="21" s="1"/>
  <c r="D35" i="21"/>
  <c r="D23" i="6" s="1" a="1"/>
  <c r="C35" i="21"/>
  <c r="B35" i="21"/>
  <c r="E35" i="20"/>
  <c r="F35" i="20" s="1"/>
  <c r="D35" i="20"/>
  <c r="C35" i="20"/>
  <c r="B35" i="20"/>
  <c r="E35" i="19"/>
  <c r="F35" i="19" s="1"/>
  <c r="D35" i="19"/>
  <c r="C35" i="19"/>
  <c r="B35" i="19"/>
  <c r="D21" i="6" s="1" a="1"/>
  <c r="E35" i="18"/>
  <c r="F35" i="18" s="1"/>
  <c r="D35" i="18"/>
  <c r="C35" i="18"/>
  <c r="B35" i="18"/>
  <c r="E35" i="17"/>
  <c r="F35" i="17" s="1"/>
  <c r="D35" i="17"/>
  <c r="C35" i="17"/>
  <c r="B35" i="17"/>
  <c r="E35" i="16"/>
  <c r="F35" i="16" s="1"/>
  <c r="D35" i="16"/>
  <c r="C35" i="16"/>
  <c r="B35" i="16"/>
  <c r="E35" i="15"/>
  <c r="F35" i="15" s="1"/>
  <c r="D35" i="15"/>
  <c r="C35" i="15"/>
  <c r="B35" i="15"/>
  <c r="E35" i="14"/>
  <c r="F35" i="14" s="1"/>
  <c r="D35" i="14"/>
  <c r="C35" i="14"/>
  <c r="D13" i="6" s="1" a="1"/>
  <c r="B35" i="14"/>
  <c r="F35" i="13"/>
  <c r="E35" i="13"/>
  <c r="D35" i="13"/>
  <c r="C35" i="13"/>
  <c r="B35" i="13"/>
  <c r="F35" i="12"/>
  <c r="E35" i="12"/>
  <c r="D35" i="12"/>
  <c r="C35" i="12"/>
  <c r="B35" i="12"/>
  <c r="F35" i="11"/>
  <c r="E35" i="11"/>
  <c r="D35" i="11"/>
  <c r="C35" i="11"/>
  <c r="B35" i="11"/>
  <c r="F35" i="10"/>
  <c r="E35" i="10"/>
  <c r="D35" i="10"/>
  <c r="C35" i="10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L48" i="40"/>
  <c r="N48" i="40" s="1"/>
  <c r="K48" i="40"/>
  <c r="H48" i="40"/>
  <c r="I48" i="40" s="1"/>
  <c r="G48" i="40"/>
  <c r="J48" i="40" s="1"/>
  <c r="E48" i="40"/>
  <c r="D48" i="40"/>
  <c r="F48" i="40" s="1"/>
  <c r="C48" i="40"/>
  <c r="L48" i="39"/>
  <c r="N48" i="39" s="1"/>
  <c r="K48" i="39"/>
  <c r="H48" i="39"/>
  <c r="I48" i="39" s="1"/>
  <c r="G48" i="39"/>
  <c r="J48" i="39" s="1"/>
  <c r="E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4" i="6" a="1"/>
  <c r="I34" i="6" s="1"/>
  <c r="D32" i="6" a="1"/>
  <c r="I32" i="6" s="1"/>
  <c r="D32" i="6"/>
  <c r="D31" i="6" a="1"/>
  <c r="I31" i="6" s="1"/>
  <c r="D29" i="6" a="1"/>
  <c r="I29" i="6" s="1"/>
  <c r="D29" i="6"/>
  <c r="I27" i="6"/>
  <c r="D27" i="6" a="1"/>
  <c r="H27" i="6" s="1"/>
  <c r="D26" i="6" a="1"/>
  <c r="I26" i="6" s="1"/>
  <c r="D26" i="6"/>
  <c r="D25" i="6" a="1"/>
  <c r="I25" i="6" s="1"/>
  <c r="I24" i="6"/>
  <c r="D24" i="6" a="1"/>
  <c r="H24" i="6" s="1"/>
  <c r="D22" i="6" a="1"/>
  <c r="I22" i="6" s="1"/>
  <c r="D20" i="6" a="1"/>
  <c r="I20" i="6" s="1"/>
  <c r="D20" i="6"/>
  <c r="D16" i="6" a="1"/>
  <c r="I16" i="6" s="1"/>
  <c r="D14" i="6" a="1"/>
  <c r="H14" i="6" s="1"/>
  <c r="D14" i="6"/>
  <c r="G12" i="6"/>
  <c r="I12" i="6" s="1"/>
  <c r="F12" i="6"/>
  <c r="I10" i="6"/>
  <c r="D10" i="6" a="1"/>
  <c r="H10" i="6" s="1"/>
  <c r="D10" i="6"/>
  <c r="D9" i="6" a="1"/>
  <c r="G11" i="6" s="1"/>
  <c r="D9" i="6"/>
  <c r="D11" i="6" s="1"/>
  <c r="D8" i="6" a="1"/>
  <c r="I8" i="6" s="1"/>
  <c r="I7" i="6"/>
  <c r="D7" i="6" a="1"/>
  <c r="H7" i="6" s="1"/>
  <c r="D7" i="6"/>
  <c r="G17" i="6" l="1"/>
  <c r="F17" i="6"/>
  <c r="I13" i="6"/>
  <c r="H13" i="6"/>
  <c r="D13" i="6"/>
  <c r="E17" i="6"/>
  <c r="I23" i="6"/>
  <c r="H23" i="6"/>
  <c r="D23" i="6"/>
  <c r="I35" i="6"/>
  <c r="H35" i="6"/>
  <c r="D35" i="6"/>
  <c r="I28" i="6"/>
  <c r="H28" i="6"/>
  <c r="D28" i="6"/>
  <c r="F18" i="6"/>
  <c r="I21" i="6"/>
  <c r="H21" i="6"/>
  <c r="D21" i="6"/>
  <c r="I33" i="6"/>
  <c r="H33" i="6"/>
  <c r="D33" i="6"/>
  <c r="D24" i="6"/>
  <c r="D27" i="6"/>
  <c r="E12" i="6"/>
  <c r="D15" i="6" a="1"/>
  <c r="D30" i="6" a="1"/>
  <c r="H12" i="6"/>
  <c r="D8" i="6"/>
  <c r="D12" i="6" s="1"/>
  <c r="D16" i="6"/>
  <c r="D22" i="6"/>
  <c r="D25" i="6"/>
  <c r="D31" i="6"/>
  <c r="D34" i="6"/>
  <c r="H9" i="6"/>
  <c r="I14" i="6"/>
  <c r="E11" i="6"/>
  <c r="G18" i="6"/>
  <c r="I9" i="6"/>
  <c r="H8" i="6"/>
  <c r="F11" i="6"/>
  <c r="H11" i="6" s="1"/>
  <c r="H16" i="6"/>
  <c r="H22" i="6"/>
  <c r="H25" i="6"/>
  <c r="H31" i="6"/>
  <c r="H34" i="6"/>
  <c r="M48" i="39"/>
  <c r="M48" i="40"/>
  <c r="H20" i="6"/>
  <c r="H26" i="6"/>
  <c r="H29" i="6"/>
  <c r="H32" i="6"/>
  <c r="I30" i="6" l="1"/>
  <c r="H30" i="6"/>
  <c r="D30" i="6"/>
  <c r="D17" i="6"/>
  <c r="I18" i="6"/>
  <c r="H18" i="6"/>
  <c r="E18" i="6"/>
  <c r="D18" i="6"/>
  <c r="I11" i="6"/>
  <c r="I15" i="6"/>
  <c r="H15" i="6"/>
  <c r="D15" i="6"/>
  <c r="I17" i="6"/>
  <c r="H17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<sst xmlns="http://schemas.openxmlformats.org/spreadsheetml/2006/main" count="1926" uniqueCount="243">
  <si>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</si>
  <si>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</si>
  <si>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</si>
  <si>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</si>
  <si>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</si>
  <si>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</si>
  <si>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</si>
  <si>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</si>
  <si>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</si>
  <si>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</si>
  <si>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</si>
  <si>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</si>
  <si>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</si>
  <si>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</si>
  <si>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</si>
  <si>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</si>
  <si>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</si>
  <si>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</si>
  <si>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</si>
  <si>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</si>
  <si>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</si>
  <si>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</si>
  <si>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</si>
  <si>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</si>
  <si>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</si>
  <si>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</si>
  <si>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</si>
  <si>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</si>
  <si>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</si>
  <si>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</si>
  <si>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</si>
  <si>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</si>
  <si>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</si>
  <si>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</si>
  <si>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</si>
  <si>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</si>
  <si>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</si>
  <si>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</si>
  <si>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</si>
  <si>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</si>
  <si>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</si>
  <si>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</si>
  <si>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</si>
  <si>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</si>
  <si>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</si>
  <si>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</si>
  <si>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</si>
  <si>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</si>
  <si>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</si>
  <si>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</si>
  <si>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</si>
  <si>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</si>
  <si>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</si>
  <si>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</si>
  <si>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</si>
  <si>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</si>
  <si>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</si>
  <si>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</si>
  <si>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</si>
  <si>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</si>
  <si>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</si>
  <si>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</si>
  <si>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</si>
  <si>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</si>
  <si>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</si>
  <si>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</si>
  <si>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</si>
  <si>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</si>
  <si>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</si>
  <si>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</si>
  <si>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</si>
  <si>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</si>
  <si>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</si>
  <si>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</si>
  <si>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</si>
  <si>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</si>
  <si>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</si>
  <si>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</si>
  <si>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</si>
  <si>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</si>
  <si>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</si>
  <si>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</si>
  <si>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</si>
  <si>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</si>
  <si>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</si>
  <si>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</si>
  <si>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</si>
  <si>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</si>
  <si>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</si>
  <si>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</si>
  <si>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</si>
  <si>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</si>
  <si>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</si>
  <si>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</si>
  <si>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</si>
  <si>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</si>
  <si>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</si>
  <si>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</si>
  <si>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</si>
  <si>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</si>
  <si>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</si>
  <si>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</si>
  <si>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</si>
  <si>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</si>
  <si>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</si>
  <si>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</si>
  <si>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</si>
  <si>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</si>
  <si>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</si>
  <si>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</si>
  <si>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</si>
  <si>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</si>
  <si>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</si>
  <si>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</si>
  <si>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</si>
  <si>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</si>
  <si>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</si>
  <si>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</si>
  <si>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</si>
  <si>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</si>
  <si>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</si>
  <si>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</si>
  <si>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</si>
  <si>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</si>
  <si>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</si>
  <si>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</si>
  <si>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</si>
  <si>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</si>
  <si>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</si>
  <si>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</si>
  <si>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</si>
  <si>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</si>
  <si>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</si>
  <si>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</si>
  <si>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</si>
  <si>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</si>
  <si>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</si>
  <si>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</si>
  <si>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</si>
  <si>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</si>
  <si>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</si>
  <si>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</si>
  <si>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</si>
  <si>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</si>
  <si>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</si>
  <si>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</si>
  <si>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</si>
  <si>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</si>
  <si>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</si>
  <si>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</si>
  <si>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</si>
  <si>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</si>
  <si>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</si>
  <si>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</si>
  <si>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Febrero </t>
  </si>
  <si>
    <t xml:space="preserve"> Febrero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</si>
  <si>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</si>
  <si>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</si>
  <si>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</si>
  <si>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</si>
  <si>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</si>
  <si>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</si>
  <si>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</si>
  <si>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Febrero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</si>
  <si>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</si>
  <si>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</si>
  <si>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</si>
  <si>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</si>
  <si>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</si>
  <si>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</si>
  <si>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</si>
  <si>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</si>
  <si>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22/7/2025</t>
  </si>
  <si>
    <t>Pasaia</t>
  </si>
  <si>
    <t>Maquinaria, aparatos, herramientas y repuestos</t>
  </si>
  <si>
    <t>Baleares</t>
  </si>
  <si>
    <t xml:space="preserve">Febrero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</si>
  <si>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</si>
  <si>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</si>
  <si>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</si>
  <si>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</si>
  <si>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</si>
  <si>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</si>
  <si>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</si>
  <si>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</si>
  <si>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22/07/2025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</si>
  <si>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</si>
  <si>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</si>
  <si>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</si>
  <si>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</si>
  <si>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</si>
  <si>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</si>
  <si>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</si>
  <si>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</si>
  <si>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</si>
  <si>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No incluye tránsito, ni taras ni transbordo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</si>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</sst>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210389EC-1E1D-494A-86B0-0309D0682E3F}"/>
  </cellStyles>
  <dxfs count="75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2000178.0519999999</c:v>
                </c:pt>
                <c:pt idx="1">
                  <c:v>425585</c:v>
                </c:pt>
                <c:pt idx="2">
                  <c:v>954552.03799999994</c:v>
                </c:pt>
                <c:pt idx="3">
                  <c:v>791507.02799999982</c:v>
                </c:pt>
                <c:pt idx="4">
                  <c:v>16428491.956</c:v>
                </c:pt>
                <c:pt idx="5">
                  <c:v>887264.98</c:v>
                </c:pt>
                <c:pt idx="6">
                  <c:v>2512427.1120000002</c:v>
                </c:pt>
                <c:pt idx="7">
                  <c:v>10108903.668</c:v>
                </c:pt>
                <c:pt idx="8">
                  <c:v>5276981</c:v>
                </c:pt>
                <c:pt idx="9">
                  <c:v>5642485.5389999999</c:v>
                </c:pt>
                <c:pt idx="10">
                  <c:v>2918124.7779999999</c:v>
                </c:pt>
                <c:pt idx="11">
                  <c:v>336413</c:v>
                </c:pt>
                <c:pt idx="12">
                  <c:v>855807.33499999996</c:v>
                </c:pt>
                <c:pt idx="13">
                  <c:v>2561872.7790000001</c:v>
                </c:pt>
                <c:pt idx="14">
                  <c:v>4856549.0470000003</c:v>
                </c:pt>
                <c:pt idx="15">
                  <c:v>5398070.8530000001</c:v>
                </c:pt>
                <c:pt idx="16">
                  <c:v>745020.96900000004</c:v>
                </c:pt>
                <c:pt idx="17">
                  <c:v>407216.76199999999</c:v>
                </c:pt>
                <c:pt idx="18">
                  <c:v>88295</c:v>
                </c:pt>
                <c:pt idx="19">
                  <c:v>377736.32199999999</c:v>
                </c:pt>
                <c:pt idx="20">
                  <c:v>543740.30900000001</c:v>
                </c:pt>
                <c:pt idx="21">
                  <c:v>2575662.2050000001</c:v>
                </c:pt>
                <c:pt idx="22">
                  <c:v>1003964.31</c:v>
                </c:pt>
                <c:pt idx="23">
                  <c:v>708665</c:v>
                </c:pt>
                <c:pt idx="24">
                  <c:v>4898770.233</c:v>
                </c:pt>
                <c:pt idx="25">
                  <c:v>12492675.057</c:v>
                </c:pt>
                <c:pt idx="26">
                  <c:v>752835.96100000001</c:v>
                </c:pt>
                <c:pt idx="27">
                  <c:v>248348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2212759.926</c:v>
                </c:pt>
                <c:pt idx="1">
                  <c:v>477669.18300000002</c:v>
                </c:pt>
                <c:pt idx="2">
                  <c:v>787184.16599999997</c:v>
                </c:pt>
                <c:pt idx="3">
                  <c:v>654058.46699999995</c:v>
                </c:pt>
                <c:pt idx="4">
                  <c:v>17982310.965999998</c:v>
                </c:pt>
                <c:pt idx="5">
                  <c:v>760488.71299999999</c:v>
                </c:pt>
                <c:pt idx="6">
                  <c:v>2347192.5699999998</c:v>
                </c:pt>
                <c:pt idx="7">
                  <c:v>10566314.515000001</c:v>
                </c:pt>
                <c:pt idx="8">
                  <c:v>5293060</c:v>
                </c:pt>
                <c:pt idx="9">
                  <c:v>6549446.1780000003</c:v>
                </c:pt>
                <c:pt idx="10">
                  <c:v>2363109.2779999999</c:v>
                </c:pt>
                <c:pt idx="11">
                  <c:v>263734</c:v>
                </c:pt>
                <c:pt idx="12">
                  <c:v>1047041.819</c:v>
                </c:pt>
                <c:pt idx="13">
                  <c:v>2397630.9879999999</c:v>
                </c:pt>
                <c:pt idx="14">
                  <c:v>5248806.0480000004</c:v>
                </c:pt>
                <c:pt idx="15">
                  <c:v>5007538.9350000015</c:v>
                </c:pt>
                <c:pt idx="16">
                  <c:v>476273.13500000001</c:v>
                </c:pt>
                <c:pt idx="17">
                  <c:v>413220.9</c:v>
                </c:pt>
                <c:pt idx="18">
                  <c:v>87257</c:v>
                </c:pt>
                <c:pt idx="19">
                  <c:v>514388.69799999997</c:v>
                </c:pt>
                <c:pt idx="20">
                  <c:v>542297.44400000002</c:v>
                </c:pt>
                <c:pt idx="21">
                  <c:v>2332894.4939999999</c:v>
                </c:pt>
                <c:pt idx="22">
                  <c:v>1230633.5989999999</c:v>
                </c:pt>
                <c:pt idx="23">
                  <c:v>715979</c:v>
                </c:pt>
                <c:pt idx="24">
                  <c:v>5367187.2220000001</c:v>
                </c:pt>
                <c:pt idx="25">
                  <c:v>12324361.596000001</c:v>
                </c:pt>
                <c:pt idx="26">
                  <c:v>769046.59</c:v>
                </c:pt>
                <c:pt idx="27">
                  <c:v>199534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27734"/>
        <c:axId val="17473514"/>
      </c:barChart>
      <c:catAx>
        <c:axId val="63277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73514"/>
        <c:crosses val="autoZero"/>
        <c:auto val="1"/>
        <c:lblAlgn val="ctr"/>
        <c:lblOffset val="100"/>
        <c:noMultiLvlLbl val="0"/>
      </c:catAx>
      <c:valAx>
        <c:axId val="1747351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7734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578368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37139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329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103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653729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10024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352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506486"/>
        <c:axId val="8705571"/>
      </c:barChart>
      <c:catAx>
        <c:axId val="585064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705571"/>
        <c:crosses val="autoZero"/>
        <c:auto val="1"/>
        <c:lblAlgn val="ctr"/>
        <c:lblOffset val="100"/>
        <c:noMultiLvlLbl val="0"/>
      </c:catAx>
      <c:valAx>
        <c:axId val="87055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5064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9885670</c:v>
                </c:pt>
                <c:pt idx="5">
                  <c:v>135717</c:v>
                </c:pt>
                <c:pt idx="6">
                  <c:v>2321</c:v>
                </c:pt>
                <c:pt idx="7">
                  <c:v>3623309</c:v>
                </c:pt>
                <c:pt idx="8">
                  <c:v>9427</c:v>
                </c:pt>
                <c:pt idx="9">
                  <c:v>3670</c:v>
                </c:pt>
                <c:pt idx="10">
                  <c:v>15624</c:v>
                </c:pt>
                <c:pt idx="11">
                  <c:v>0</c:v>
                </c:pt>
                <c:pt idx="12">
                  <c:v>26891</c:v>
                </c:pt>
                <c:pt idx="13">
                  <c:v>15279</c:v>
                </c:pt>
                <c:pt idx="14">
                  <c:v>313823</c:v>
                </c:pt>
                <c:pt idx="15">
                  <c:v>2479045</c:v>
                </c:pt>
                <c:pt idx="16">
                  <c:v>410297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3164</c:v>
                </c:pt>
                <c:pt idx="21">
                  <c:v>274316</c:v>
                </c:pt>
                <c:pt idx="22">
                  <c:v>45999</c:v>
                </c:pt>
                <c:pt idx="23">
                  <c:v>0</c:v>
                </c:pt>
                <c:pt idx="24">
                  <c:v>299467</c:v>
                </c:pt>
                <c:pt idx="25">
                  <c:v>5001623</c:v>
                </c:pt>
                <c:pt idx="26">
                  <c:v>56225</c:v>
                </c:pt>
                <c:pt idx="27">
                  <c:v>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48941</c:v>
                </c:pt>
                <c:pt idx="1">
                  <c:v>877</c:v>
                </c:pt>
                <c:pt idx="2">
                  <c:v>0</c:v>
                </c:pt>
                <c:pt idx="3">
                  <c:v>0</c:v>
                </c:pt>
                <c:pt idx="4">
                  <c:v>10701962</c:v>
                </c:pt>
                <c:pt idx="5">
                  <c:v>68802</c:v>
                </c:pt>
                <c:pt idx="6">
                  <c:v>1677</c:v>
                </c:pt>
                <c:pt idx="7">
                  <c:v>4212100</c:v>
                </c:pt>
                <c:pt idx="8">
                  <c:v>10226</c:v>
                </c:pt>
                <c:pt idx="9">
                  <c:v>80171</c:v>
                </c:pt>
                <c:pt idx="10">
                  <c:v>2940</c:v>
                </c:pt>
                <c:pt idx="11">
                  <c:v>0</c:v>
                </c:pt>
                <c:pt idx="12">
                  <c:v>261317</c:v>
                </c:pt>
                <c:pt idx="13">
                  <c:v>385021</c:v>
                </c:pt>
                <c:pt idx="14">
                  <c:v>353351</c:v>
                </c:pt>
                <c:pt idx="15">
                  <c:v>2193882</c:v>
                </c:pt>
                <c:pt idx="16">
                  <c:v>21527</c:v>
                </c:pt>
                <c:pt idx="17">
                  <c:v>5</c:v>
                </c:pt>
                <c:pt idx="18">
                  <c:v>0</c:v>
                </c:pt>
                <c:pt idx="19">
                  <c:v>2012</c:v>
                </c:pt>
                <c:pt idx="20">
                  <c:v>6900</c:v>
                </c:pt>
                <c:pt idx="21">
                  <c:v>134176</c:v>
                </c:pt>
                <c:pt idx="22">
                  <c:v>44423</c:v>
                </c:pt>
                <c:pt idx="23">
                  <c:v>0</c:v>
                </c:pt>
                <c:pt idx="24">
                  <c:v>89422</c:v>
                </c:pt>
                <c:pt idx="25">
                  <c:v>5116517</c:v>
                </c:pt>
                <c:pt idx="26">
                  <c:v>59590</c:v>
                </c:pt>
                <c:pt idx="2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349215"/>
        <c:axId val="8615897"/>
      </c:barChart>
      <c:catAx>
        <c:axId val="663492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15897"/>
        <c:crosses val="autoZero"/>
        <c:auto val="1"/>
        <c:lblAlgn val="ctr"/>
        <c:lblOffset val="100"/>
        <c:noMultiLvlLbl val="0"/>
      </c:catAx>
      <c:valAx>
        <c:axId val="86158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3492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7325877</c:v>
                </c:pt>
                <c:pt idx="5">
                  <c:v>33643</c:v>
                </c:pt>
                <c:pt idx="6">
                  <c:v>10</c:v>
                </c:pt>
                <c:pt idx="7">
                  <c:v>2677494</c:v>
                </c:pt>
                <c:pt idx="8">
                  <c:v>9309</c:v>
                </c:pt>
                <c:pt idx="9">
                  <c:v>2838</c:v>
                </c:pt>
                <c:pt idx="10">
                  <c:v>15624</c:v>
                </c:pt>
                <c:pt idx="11">
                  <c:v>0</c:v>
                </c:pt>
                <c:pt idx="12">
                  <c:v>627</c:v>
                </c:pt>
                <c:pt idx="13">
                  <c:v>57</c:v>
                </c:pt>
                <c:pt idx="14">
                  <c:v>18427</c:v>
                </c:pt>
                <c:pt idx="15">
                  <c:v>1747135</c:v>
                </c:pt>
                <c:pt idx="16">
                  <c:v>400212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268103</c:v>
                </c:pt>
                <c:pt idx="22">
                  <c:v>45460</c:v>
                </c:pt>
                <c:pt idx="23">
                  <c:v>0</c:v>
                </c:pt>
                <c:pt idx="24">
                  <c:v>0</c:v>
                </c:pt>
                <c:pt idx="25">
                  <c:v>4918211</c:v>
                </c:pt>
                <c:pt idx="26">
                  <c:v>37784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877</c:v>
                </c:pt>
                <c:pt idx="2">
                  <c:v>0</c:v>
                </c:pt>
                <c:pt idx="3">
                  <c:v>0</c:v>
                </c:pt>
                <c:pt idx="4">
                  <c:v>8209943</c:v>
                </c:pt>
                <c:pt idx="5">
                  <c:v>31790</c:v>
                </c:pt>
                <c:pt idx="6">
                  <c:v>0</c:v>
                </c:pt>
                <c:pt idx="7">
                  <c:v>3445522</c:v>
                </c:pt>
                <c:pt idx="8">
                  <c:v>10226</c:v>
                </c:pt>
                <c:pt idx="9">
                  <c:v>0</c:v>
                </c:pt>
                <c:pt idx="10">
                  <c:v>2940</c:v>
                </c:pt>
                <c:pt idx="11">
                  <c:v>0</c:v>
                </c:pt>
                <c:pt idx="12">
                  <c:v>289</c:v>
                </c:pt>
                <c:pt idx="13">
                  <c:v>8</c:v>
                </c:pt>
                <c:pt idx="14">
                  <c:v>27108</c:v>
                </c:pt>
                <c:pt idx="15">
                  <c:v>1628271</c:v>
                </c:pt>
                <c:pt idx="16">
                  <c:v>6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118228</c:v>
                </c:pt>
                <c:pt idx="22">
                  <c:v>38991</c:v>
                </c:pt>
                <c:pt idx="23">
                  <c:v>0</c:v>
                </c:pt>
                <c:pt idx="24">
                  <c:v>0</c:v>
                </c:pt>
                <c:pt idx="25">
                  <c:v>5055479</c:v>
                </c:pt>
                <c:pt idx="26">
                  <c:v>26225</c:v>
                </c:pt>
                <c:pt idx="2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582693"/>
        <c:axId val="61900104"/>
      </c:barChart>
      <c:catAx>
        <c:axId val="5658269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00104"/>
        <c:crosses val="autoZero"/>
        <c:auto val="1"/>
        <c:lblAlgn val="ctr"/>
        <c:lblOffset val="100"/>
        <c:noMultiLvlLbl val="0"/>
      </c:catAx>
      <c:valAx>
        <c:axId val="619001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58269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12460</c:v>
                </c:pt>
                <c:pt idx="2">
                  <c:v>165306</c:v>
                </c:pt>
                <c:pt idx="3">
                  <c:v>0</c:v>
                </c:pt>
                <c:pt idx="4">
                  <c:v>2253042</c:v>
                </c:pt>
                <c:pt idx="5">
                  <c:v>162356</c:v>
                </c:pt>
                <c:pt idx="6">
                  <c:v>2213218</c:v>
                </c:pt>
                <c:pt idx="7">
                  <c:v>1737337</c:v>
                </c:pt>
                <c:pt idx="8">
                  <c:v>194871</c:v>
                </c:pt>
                <c:pt idx="9">
                  <c:v>0</c:v>
                </c:pt>
                <c:pt idx="10">
                  <c:v>0</c:v>
                </c:pt>
                <c:pt idx="11">
                  <c:v>96809</c:v>
                </c:pt>
                <c:pt idx="12">
                  <c:v>3743</c:v>
                </c:pt>
                <c:pt idx="13">
                  <c:v>0</c:v>
                </c:pt>
                <c:pt idx="14">
                  <c:v>95188</c:v>
                </c:pt>
                <c:pt idx="15">
                  <c:v>920438</c:v>
                </c:pt>
                <c:pt idx="16">
                  <c:v>68984</c:v>
                </c:pt>
                <c:pt idx="17">
                  <c:v>0</c:v>
                </c:pt>
                <c:pt idx="18">
                  <c:v>77484</c:v>
                </c:pt>
                <c:pt idx="19">
                  <c:v>113896</c:v>
                </c:pt>
                <c:pt idx="20">
                  <c:v>75384</c:v>
                </c:pt>
                <c:pt idx="21">
                  <c:v>805611</c:v>
                </c:pt>
                <c:pt idx="22">
                  <c:v>316695</c:v>
                </c:pt>
                <c:pt idx="23">
                  <c:v>29119</c:v>
                </c:pt>
                <c:pt idx="24">
                  <c:v>64745</c:v>
                </c:pt>
                <c:pt idx="25">
                  <c:v>2106079</c:v>
                </c:pt>
                <c:pt idx="26">
                  <c:v>198046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7119</c:v>
                </c:pt>
                <c:pt idx="2">
                  <c:v>125914</c:v>
                </c:pt>
                <c:pt idx="3">
                  <c:v>0</c:v>
                </c:pt>
                <c:pt idx="4">
                  <c:v>2146591</c:v>
                </c:pt>
                <c:pt idx="5">
                  <c:v>133692</c:v>
                </c:pt>
                <c:pt idx="6">
                  <c:v>2067408</c:v>
                </c:pt>
                <c:pt idx="7">
                  <c:v>1786128</c:v>
                </c:pt>
                <c:pt idx="8">
                  <c:v>105651</c:v>
                </c:pt>
                <c:pt idx="9">
                  <c:v>0</c:v>
                </c:pt>
                <c:pt idx="10">
                  <c:v>11770</c:v>
                </c:pt>
                <c:pt idx="11">
                  <c:v>93215</c:v>
                </c:pt>
                <c:pt idx="12">
                  <c:v>1741</c:v>
                </c:pt>
                <c:pt idx="13">
                  <c:v>0</c:v>
                </c:pt>
                <c:pt idx="14">
                  <c:v>114777</c:v>
                </c:pt>
                <c:pt idx="15">
                  <c:v>811713</c:v>
                </c:pt>
                <c:pt idx="16">
                  <c:v>120068</c:v>
                </c:pt>
                <c:pt idx="17">
                  <c:v>0</c:v>
                </c:pt>
                <c:pt idx="18">
                  <c:v>74159</c:v>
                </c:pt>
                <c:pt idx="19">
                  <c:v>88885</c:v>
                </c:pt>
                <c:pt idx="20">
                  <c:v>101214</c:v>
                </c:pt>
                <c:pt idx="21">
                  <c:v>805314</c:v>
                </c:pt>
                <c:pt idx="22">
                  <c:v>404897</c:v>
                </c:pt>
                <c:pt idx="23">
                  <c:v>30454</c:v>
                </c:pt>
                <c:pt idx="24">
                  <c:v>56103</c:v>
                </c:pt>
                <c:pt idx="25">
                  <c:v>2160868</c:v>
                </c:pt>
                <c:pt idx="26">
                  <c:v>294300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172580"/>
        <c:axId val="50103654"/>
      </c:barChart>
      <c:catAx>
        <c:axId val="581725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103654"/>
        <c:crosses val="autoZero"/>
        <c:auto val="1"/>
        <c:lblAlgn val="ctr"/>
        <c:lblOffset val="100"/>
        <c:noMultiLvlLbl val="0"/>
      </c:catAx>
      <c:valAx>
        <c:axId val="501036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725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176</c:v>
                </c:pt>
                <c:pt idx="2">
                  <c:v>8717</c:v>
                </c:pt>
                <c:pt idx="3">
                  <c:v>0</c:v>
                </c:pt>
                <c:pt idx="4">
                  <c:v>93121</c:v>
                </c:pt>
                <c:pt idx="5">
                  <c:v>5794</c:v>
                </c:pt>
                <c:pt idx="6">
                  <c:v>100071</c:v>
                </c:pt>
                <c:pt idx="7">
                  <c:v>61350</c:v>
                </c:pt>
                <c:pt idx="8">
                  <c:v>7362</c:v>
                </c:pt>
                <c:pt idx="9">
                  <c:v>0</c:v>
                </c:pt>
                <c:pt idx="10">
                  <c:v>0</c:v>
                </c:pt>
                <c:pt idx="11">
                  <c:v>5543</c:v>
                </c:pt>
                <c:pt idx="12">
                  <c:v>0</c:v>
                </c:pt>
                <c:pt idx="13">
                  <c:v>0</c:v>
                </c:pt>
                <c:pt idx="14">
                  <c:v>4883</c:v>
                </c:pt>
                <c:pt idx="15">
                  <c:v>56581</c:v>
                </c:pt>
                <c:pt idx="16">
                  <c:v>3663</c:v>
                </c:pt>
                <c:pt idx="17">
                  <c:v>0</c:v>
                </c:pt>
                <c:pt idx="18">
                  <c:v>4959</c:v>
                </c:pt>
                <c:pt idx="19">
                  <c:v>4621</c:v>
                </c:pt>
                <c:pt idx="20">
                  <c:v>443</c:v>
                </c:pt>
                <c:pt idx="21">
                  <c:v>48974</c:v>
                </c:pt>
                <c:pt idx="22">
                  <c:v>7064</c:v>
                </c:pt>
                <c:pt idx="23">
                  <c:v>1489</c:v>
                </c:pt>
                <c:pt idx="24">
                  <c:v>0</c:v>
                </c:pt>
                <c:pt idx="25">
                  <c:v>80207</c:v>
                </c:pt>
                <c:pt idx="26">
                  <c:v>2787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232</c:v>
                </c:pt>
                <c:pt idx="2">
                  <c:v>6681</c:v>
                </c:pt>
                <c:pt idx="3">
                  <c:v>0</c:v>
                </c:pt>
                <c:pt idx="4">
                  <c:v>90275</c:v>
                </c:pt>
                <c:pt idx="5">
                  <c:v>4349</c:v>
                </c:pt>
                <c:pt idx="6">
                  <c:v>96282</c:v>
                </c:pt>
                <c:pt idx="7">
                  <c:v>63898</c:v>
                </c:pt>
                <c:pt idx="8">
                  <c:v>3723</c:v>
                </c:pt>
                <c:pt idx="9">
                  <c:v>0</c:v>
                </c:pt>
                <c:pt idx="10">
                  <c:v>0</c:v>
                </c:pt>
                <c:pt idx="11">
                  <c:v>5580</c:v>
                </c:pt>
                <c:pt idx="12">
                  <c:v>4</c:v>
                </c:pt>
                <c:pt idx="13">
                  <c:v>0</c:v>
                </c:pt>
                <c:pt idx="14">
                  <c:v>5652</c:v>
                </c:pt>
                <c:pt idx="15">
                  <c:v>55300</c:v>
                </c:pt>
                <c:pt idx="16">
                  <c:v>5884</c:v>
                </c:pt>
                <c:pt idx="17">
                  <c:v>0</c:v>
                </c:pt>
                <c:pt idx="18">
                  <c:v>4894</c:v>
                </c:pt>
                <c:pt idx="19">
                  <c:v>3708</c:v>
                </c:pt>
                <c:pt idx="20">
                  <c:v>581</c:v>
                </c:pt>
                <c:pt idx="21">
                  <c:v>51076</c:v>
                </c:pt>
                <c:pt idx="22">
                  <c:v>10765</c:v>
                </c:pt>
                <c:pt idx="23">
                  <c:v>1432</c:v>
                </c:pt>
                <c:pt idx="24">
                  <c:v>0</c:v>
                </c:pt>
                <c:pt idx="25">
                  <c:v>79853</c:v>
                </c:pt>
                <c:pt idx="26">
                  <c:v>4130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081622"/>
        <c:axId val="60753108"/>
      </c:barChart>
      <c:catAx>
        <c:axId val="530816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753108"/>
        <c:crosses val="autoZero"/>
        <c:auto val="1"/>
        <c:lblAlgn val="ctr"/>
        <c:lblOffset val="100"/>
        <c:noMultiLvlLbl val="0"/>
      </c:catAx>
      <c:valAx>
        <c:axId val="607531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0816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32223.25</c:v>
                </c:pt>
                <c:pt idx="2">
                  <c:v>3287</c:v>
                </c:pt>
                <c:pt idx="3">
                  <c:v>0</c:v>
                </c:pt>
                <c:pt idx="4">
                  <c:v>690787</c:v>
                </c:pt>
                <c:pt idx="5">
                  <c:v>35311.75</c:v>
                </c:pt>
                <c:pt idx="6">
                  <c:v>12244</c:v>
                </c:pt>
                <c:pt idx="7">
                  <c:v>599206</c:v>
                </c:pt>
                <c:pt idx="8">
                  <c:v>66090.25</c:v>
                </c:pt>
                <c:pt idx="9">
                  <c:v>6925</c:v>
                </c:pt>
                <c:pt idx="10">
                  <c:v>14488</c:v>
                </c:pt>
                <c:pt idx="11">
                  <c:v>912</c:v>
                </c:pt>
                <c:pt idx="12">
                  <c:v>2189.5</c:v>
                </c:pt>
                <c:pt idx="13">
                  <c:v>10810</c:v>
                </c:pt>
                <c:pt idx="14">
                  <c:v>17656.5</c:v>
                </c:pt>
                <c:pt idx="15">
                  <c:v>235355</c:v>
                </c:pt>
                <c:pt idx="16">
                  <c:v>41163.25</c:v>
                </c:pt>
                <c:pt idx="17">
                  <c:v>6894.25</c:v>
                </c:pt>
                <c:pt idx="18">
                  <c:v>821</c:v>
                </c:pt>
                <c:pt idx="19">
                  <c:v>6</c:v>
                </c:pt>
                <c:pt idx="20">
                  <c:v>0</c:v>
                </c:pt>
                <c:pt idx="21">
                  <c:v>93795</c:v>
                </c:pt>
                <c:pt idx="22">
                  <c:v>22385</c:v>
                </c:pt>
                <c:pt idx="23">
                  <c:v>24973.25</c:v>
                </c:pt>
                <c:pt idx="24">
                  <c:v>2135</c:v>
                </c:pt>
                <c:pt idx="25">
                  <c:v>863894</c:v>
                </c:pt>
                <c:pt idx="26">
                  <c:v>42660</c:v>
                </c:pt>
                <c:pt idx="27">
                  <c:v>5044.25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24873.5</c:v>
                </c:pt>
                <c:pt idx="2">
                  <c:v>2171.75</c:v>
                </c:pt>
                <c:pt idx="3">
                  <c:v>0</c:v>
                </c:pt>
                <c:pt idx="4">
                  <c:v>775352</c:v>
                </c:pt>
                <c:pt idx="5">
                  <c:v>32623</c:v>
                </c:pt>
                <c:pt idx="6">
                  <c:v>12756</c:v>
                </c:pt>
                <c:pt idx="7">
                  <c:v>603894.25</c:v>
                </c:pt>
                <c:pt idx="8">
                  <c:v>70801</c:v>
                </c:pt>
                <c:pt idx="9">
                  <c:v>6007</c:v>
                </c:pt>
                <c:pt idx="10">
                  <c:v>10252.25</c:v>
                </c:pt>
                <c:pt idx="11">
                  <c:v>951</c:v>
                </c:pt>
                <c:pt idx="12">
                  <c:v>1764.5</c:v>
                </c:pt>
                <c:pt idx="13">
                  <c:v>10255</c:v>
                </c:pt>
                <c:pt idx="14">
                  <c:v>17201.5</c:v>
                </c:pt>
                <c:pt idx="15">
                  <c:v>212272</c:v>
                </c:pt>
                <c:pt idx="16">
                  <c:v>3587</c:v>
                </c:pt>
                <c:pt idx="17">
                  <c:v>6666.25</c:v>
                </c:pt>
                <c:pt idx="18">
                  <c:v>955.5</c:v>
                </c:pt>
                <c:pt idx="19">
                  <c:v>63.5</c:v>
                </c:pt>
                <c:pt idx="20">
                  <c:v>0</c:v>
                </c:pt>
                <c:pt idx="21">
                  <c:v>79848</c:v>
                </c:pt>
                <c:pt idx="22">
                  <c:v>19012.5</c:v>
                </c:pt>
                <c:pt idx="23">
                  <c:v>23737.75</c:v>
                </c:pt>
                <c:pt idx="24">
                  <c:v>1612</c:v>
                </c:pt>
                <c:pt idx="25">
                  <c:v>782903</c:v>
                </c:pt>
                <c:pt idx="26">
                  <c:v>37353</c:v>
                </c:pt>
                <c:pt idx="27">
                  <c:v>5633.75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779111"/>
        <c:axId val="52983813"/>
      </c:barChart>
      <c:catAx>
        <c:axId val="407791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83813"/>
        <c:crosses val="autoZero"/>
        <c:auto val="1"/>
        <c:lblAlgn val="ctr"/>
        <c:lblOffset val="100"/>
        <c:noMultiLvlLbl val="0"/>
      </c:catAx>
      <c:valAx>
        <c:axId val="529838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791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595967</c:v>
                </c:pt>
                <c:pt idx="5">
                  <c:v>2938.75</c:v>
                </c:pt>
                <c:pt idx="6">
                  <c:v>4</c:v>
                </c:pt>
                <c:pt idx="7">
                  <c:v>243773</c:v>
                </c:pt>
                <c:pt idx="8">
                  <c:v>842.75</c:v>
                </c:pt>
                <c:pt idx="9">
                  <c:v>386</c:v>
                </c:pt>
                <c:pt idx="10">
                  <c:v>1695.75</c:v>
                </c:pt>
                <c:pt idx="11">
                  <c:v>0</c:v>
                </c:pt>
                <c:pt idx="12">
                  <c:v>114.25</c:v>
                </c:pt>
                <c:pt idx="13">
                  <c:v>5</c:v>
                </c:pt>
                <c:pt idx="14">
                  <c:v>1530.25</c:v>
                </c:pt>
                <c:pt idx="15">
                  <c:v>137095</c:v>
                </c:pt>
                <c:pt idx="16">
                  <c:v>37521.25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21718</c:v>
                </c:pt>
                <c:pt idx="22">
                  <c:v>3671.25</c:v>
                </c:pt>
                <c:pt idx="23">
                  <c:v>0</c:v>
                </c:pt>
                <c:pt idx="24">
                  <c:v>0</c:v>
                </c:pt>
                <c:pt idx="25">
                  <c:v>399191</c:v>
                </c:pt>
                <c:pt idx="26">
                  <c:v>2741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</c:v>
                </c:pt>
                <c:pt idx="2">
                  <c:v>0</c:v>
                </c:pt>
                <c:pt idx="3">
                  <c:v>0</c:v>
                </c:pt>
                <c:pt idx="4">
                  <c:v>648815</c:v>
                </c:pt>
                <c:pt idx="5">
                  <c:v>2905.25</c:v>
                </c:pt>
                <c:pt idx="6">
                  <c:v>0</c:v>
                </c:pt>
                <c:pt idx="7">
                  <c:v>292704</c:v>
                </c:pt>
                <c:pt idx="8">
                  <c:v>812.75</c:v>
                </c:pt>
                <c:pt idx="9">
                  <c:v>0</c:v>
                </c:pt>
                <c:pt idx="10">
                  <c:v>150</c:v>
                </c:pt>
                <c:pt idx="11">
                  <c:v>0</c:v>
                </c:pt>
                <c:pt idx="12">
                  <c:v>38.75</c:v>
                </c:pt>
                <c:pt idx="13">
                  <c:v>4</c:v>
                </c:pt>
                <c:pt idx="14">
                  <c:v>2097</c:v>
                </c:pt>
                <c:pt idx="15">
                  <c:v>117696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6493</c:v>
                </c:pt>
                <c:pt idx="22">
                  <c:v>3508.75</c:v>
                </c:pt>
                <c:pt idx="23">
                  <c:v>0</c:v>
                </c:pt>
                <c:pt idx="24">
                  <c:v>0</c:v>
                </c:pt>
                <c:pt idx="25">
                  <c:v>402628</c:v>
                </c:pt>
                <c:pt idx="26">
                  <c:v>3706</c:v>
                </c:pt>
                <c:pt idx="2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354821"/>
        <c:axId val="29450313"/>
      </c:barChart>
      <c:catAx>
        <c:axId val="73548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450313"/>
        <c:crosses val="autoZero"/>
        <c:auto val="1"/>
        <c:lblAlgn val="ctr"/>
        <c:lblOffset val="100"/>
        <c:noMultiLvlLbl val="0"/>
      </c:catAx>
      <c:valAx>
        <c:axId val="294503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548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24917.25</c:v>
                </c:pt>
                <c:pt idx="2">
                  <c:v>723</c:v>
                </c:pt>
                <c:pt idx="3">
                  <c:v>0</c:v>
                </c:pt>
                <c:pt idx="4">
                  <c:v>0</c:v>
                </c:pt>
                <c:pt idx="5">
                  <c:v>27716</c:v>
                </c:pt>
                <c:pt idx="6">
                  <c:v>12224</c:v>
                </c:pt>
                <c:pt idx="7">
                  <c:v>35813</c:v>
                </c:pt>
                <c:pt idx="8">
                  <c:v>3039</c:v>
                </c:pt>
                <c:pt idx="9">
                  <c:v>1563</c:v>
                </c:pt>
                <c:pt idx="10">
                  <c:v>532</c:v>
                </c:pt>
                <c:pt idx="11">
                  <c:v>887</c:v>
                </c:pt>
                <c:pt idx="12">
                  <c:v>453.75</c:v>
                </c:pt>
                <c:pt idx="13">
                  <c:v>1793</c:v>
                </c:pt>
                <c:pt idx="14">
                  <c:v>14522.5</c:v>
                </c:pt>
                <c:pt idx="15">
                  <c:v>84436</c:v>
                </c:pt>
                <c:pt idx="16">
                  <c:v>1170.5</c:v>
                </c:pt>
                <c:pt idx="17">
                  <c:v>1181.5</c:v>
                </c:pt>
                <c:pt idx="18">
                  <c:v>821</c:v>
                </c:pt>
                <c:pt idx="19">
                  <c:v>0</c:v>
                </c:pt>
                <c:pt idx="20">
                  <c:v>0</c:v>
                </c:pt>
                <c:pt idx="21">
                  <c:v>62946</c:v>
                </c:pt>
                <c:pt idx="22">
                  <c:v>3672.5</c:v>
                </c:pt>
                <c:pt idx="23">
                  <c:v>24738.25</c:v>
                </c:pt>
                <c:pt idx="24">
                  <c:v>0</c:v>
                </c:pt>
                <c:pt idx="25">
                  <c:v>33146</c:v>
                </c:pt>
                <c:pt idx="26">
                  <c:v>1967</c:v>
                </c:pt>
                <c:pt idx="27">
                  <c:v>4317.5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20705</c:v>
                </c:pt>
                <c:pt idx="2">
                  <c:v>690.75</c:v>
                </c:pt>
                <c:pt idx="3">
                  <c:v>0</c:v>
                </c:pt>
                <c:pt idx="4">
                  <c:v>0</c:v>
                </c:pt>
                <c:pt idx="5">
                  <c:v>25078.25</c:v>
                </c:pt>
                <c:pt idx="6">
                  <c:v>12756</c:v>
                </c:pt>
                <c:pt idx="7">
                  <c:v>35207.25</c:v>
                </c:pt>
                <c:pt idx="8">
                  <c:v>3010.75</c:v>
                </c:pt>
                <c:pt idx="9">
                  <c:v>1450</c:v>
                </c:pt>
                <c:pt idx="10">
                  <c:v>978.75</c:v>
                </c:pt>
                <c:pt idx="11">
                  <c:v>905</c:v>
                </c:pt>
                <c:pt idx="12">
                  <c:v>295</c:v>
                </c:pt>
                <c:pt idx="13">
                  <c:v>968</c:v>
                </c:pt>
                <c:pt idx="14">
                  <c:v>13294.75</c:v>
                </c:pt>
                <c:pt idx="15">
                  <c:v>81941</c:v>
                </c:pt>
                <c:pt idx="16">
                  <c:v>1133</c:v>
                </c:pt>
                <c:pt idx="17">
                  <c:v>359.75</c:v>
                </c:pt>
                <c:pt idx="18">
                  <c:v>951.5</c:v>
                </c:pt>
                <c:pt idx="19">
                  <c:v>0</c:v>
                </c:pt>
                <c:pt idx="20">
                  <c:v>0</c:v>
                </c:pt>
                <c:pt idx="21">
                  <c:v>63541</c:v>
                </c:pt>
                <c:pt idx="22">
                  <c:v>3776</c:v>
                </c:pt>
                <c:pt idx="23">
                  <c:v>23521.75</c:v>
                </c:pt>
                <c:pt idx="24">
                  <c:v>0</c:v>
                </c:pt>
                <c:pt idx="25">
                  <c:v>30999</c:v>
                </c:pt>
                <c:pt idx="26">
                  <c:v>2935</c:v>
                </c:pt>
                <c:pt idx="27">
                  <c:v>4647.25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423537"/>
        <c:axId val="47515978"/>
      </c:barChart>
      <c:catAx>
        <c:axId val="494235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15978"/>
        <c:crosses val="autoZero"/>
        <c:auto val="1"/>
        <c:lblAlgn val="ctr"/>
        <c:lblOffset val="100"/>
        <c:noMultiLvlLbl val="0"/>
      </c:catAx>
      <c:valAx>
        <c:axId val="475159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4235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6776</c:v>
                </c:pt>
                <c:pt idx="2">
                  <c:v>2556</c:v>
                </c:pt>
                <c:pt idx="3">
                  <c:v>0</c:v>
                </c:pt>
                <c:pt idx="4">
                  <c:v>94820</c:v>
                </c:pt>
                <c:pt idx="5">
                  <c:v>4657</c:v>
                </c:pt>
                <c:pt idx="6">
                  <c:v>16</c:v>
                </c:pt>
                <c:pt idx="7">
                  <c:v>319620</c:v>
                </c:pt>
                <c:pt idx="8">
                  <c:v>62208.5</c:v>
                </c:pt>
                <c:pt idx="9">
                  <c:v>4976</c:v>
                </c:pt>
                <c:pt idx="10">
                  <c:v>12260.25</c:v>
                </c:pt>
                <c:pt idx="11">
                  <c:v>25</c:v>
                </c:pt>
                <c:pt idx="12">
                  <c:v>1621.5</c:v>
                </c:pt>
                <c:pt idx="13">
                  <c:v>9012</c:v>
                </c:pt>
                <c:pt idx="14">
                  <c:v>1603.75</c:v>
                </c:pt>
                <c:pt idx="15">
                  <c:v>13824</c:v>
                </c:pt>
                <c:pt idx="16">
                  <c:v>2471.5</c:v>
                </c:pt>
                <c:pt idx="17">
                  <c:v>5711.75</c:v>
                </c:pt>
                <c:pt idx="18">
                  <c:v>0</c:v>
                </c:pt>
                <c:pt idx="19">
                  <c:v>6</c:v>
                </c:pt>
                <c:pt idx="20">
                  <c:v>0</c:v>
                </c:pt>
                <c:pt idx="21">
                  <c:v>9131</c:v>
                </c:pt>
                <c:pt idx="22">
                  <c:v>15041.25</c:v>
                </c:pt>
                <c:pt idx="23">
                  <c:v>235</c:v>
                </c:pt>
                <c:pt idx="24">
                  <c:v>2135</c:v>
                </c:pt>
                <c:pt idx="25">
                  <c:v>431557</c:v>
                </c:pt>
                <c:pt idx="26">
                  <c:v>37952</c:v>
                </c:pt>
                <c:pt idx="27">
                  <c:v>726.75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4074.5</c:v>
                </c:pt>
                <c:pt idx="2">
                  <c:v>1481</c:v>
                </c:pt>
                <c:pt idx="3">
                  <c:v>0</c:v>
                </c:pt>
                <c:pt idx="4">
                  <c:v>126537</c:v>
                </c:pt>
                <c:pt idx="5">
                  <c:v>4639.5</c:v>
                </c:pt>
                <c:pt idx="6">
                  <c:v>0</c:v>
                </c:pt>
                <c:pt idx="7">
                  <c:v>275983</c:v>
                </c:pt>
                <c:pt idx="8">
                  <c:v>66977.5</c:v>
                </c:pt>
                <c:pt idx="9">
                  <c:v>4557</c:v>
                </c:pt>
                <c:pt idx="10">
                  <c:v>9123.5</c:v>
                </c:pt>
                <c:pt idx="11">
                  <c:v>46</c:v>
                </c:pt>
                <c:pt idx="12">
                  <c:v>1430.75</c:v>
                </c:pt>
                <c:pt idx="13">
                  <c:v>9283</c:v>
                </c:pt>
                <c:pt idx="14">
                  <c:v>1809.75</c:v>
                </c:pt>
                <c:pt idx="15">
                  <c:v>12635</c:v>
                </c:pt>
                <c:pt idx="16">
                  <c:v>2451</c:v>
                </c:pt>
                <c:pt idx="17">
                  <c:v>6305.5</c:v>
                </c:pt>
                <c:pt idx="18">
                  <c:v>4</c:v>
                </c:pt>
                <c:pt idx="19">
                  <c:v>63.5</c:v>
                </c:pt>
                <c:pt idx="20">
                  <c:v>0</c:v>
                </c:pt>
                <c:pt idx="21">
                  <c:v>9814</c:v>
                </c:pt>
                <c:pt idx="22">
                  <c:v>11727.75</c:v>
                </c:pt>
                <c:pt idx="23">
                  <c:v>216</c:v>
                </c:pt>
                <c:pt idx="24">
                  <c:v>1612</c:v>
                </c:pt>
                <c:pt idx="25">
                  <c:v>349276</c:v>
                </c:pt>
                <c:pt idx="26">
                  <c:v>30712</c:v>
                </c:pt>
                <c:pt idx="27">
                  <c:v>978.5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851669"/>
        <c:axId val="66332837"/>
      </c:barChart>
      <c:catAx>
        <c:axId val="348516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332837"/>
        <c:crosses val="autoZero"/>
        <c:auto val="1"/>
        <c:lblAlgn val="ctr"/>
        <c:lblOffset val="100"/>
        <c:noMultiLvlLbl val="0"/>
      </c:catAx>
      <c:valAx>
        <c:axId val="6633283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8516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159</c:v>
                </c:pt>
                <c:pt idx="1">
                  <c:v>115</c:v>
                </c:pt>
                <c:pt idx="2">
                  <c:v>197</c:v>
                </c:pt>
                <c:pt idx="3">
                  <c:v>131</c:v>
                </c:pt>
                <c:pt idx="4">
                  <c:v>4654</c:v>
                </c:pt>
                <c:pt idx="5">
                  <c:v>238</c:v>
                </c:pt>
                <c:pt idx="6">
                  <c:v>5827</c:v>
                </c:pt>
                <c:pt idx="7">
                  <c:v>1112</c:v>
                </c:pt>
                <c:pt idx="8">
                  <c:v>381</c:v>
                </c:pt>
                <c:pt idx="9">
                  <c:v>319</c:v>
                </c:pt>
                <c:pt idx="10">
                  <c:v>207</c:v>
                </c:pt>
                <c:pt idx="11">
                  <c:v>1645</c:v>
                </c:pt>
                <c:pt idx="12">
                  <c:v>120</c:v>
                </c:pt>
                <c:pt idx="13">
                  <c:v>173</c:v>
                </c:pt>
                <c:pt idx="14">
                  <c:v>325</c:v>
                </c:pt>
                <c:pt idx="15">
                  <c:v>2441</c:v>
                </c:pt>
                <c:pt idx="16">
                  <c:v>162</c:v>
                </c:pt>
                <c:pt idx="17">
                  <c:v>75</c:v>
                </c:pt>
                <c:pt idx="18">
                  <c:v>122</c:v>
                </c:pt>
                <c:pt idx="19">
                  <c:v>133</c:v>
                </c:pt>
                <c:pt idx="20">
                  <c:v>139</c:v>
                </c:pt>
                <c:pt idx="21">
                  <c:v>2885</c:v>
                </c:pt>
                <c:pt idx="22">
                  <c:v>227</c:v>
                </c:pt>
                <c:pt idx="23">
                  <c:v>138</c:v>
                </c:pt>
                <c:pt idx="24">
                  <c:v>332</c:v>
                </c:pt>
                <c:pt idx="25">
                  <c:v>1049</c:v>
                </c:pt>
                <c:pt idx="26">
                  <c:v>238</c:v>
                </c:pt>
                <c:pt idx="2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152</c:v>
                </c:pt>
                <c:pt idx="1">
                  <c:v>109</c:v>
                </c:pt>
                <c:pt idx="2">
                  <c:v>259</c:v>
                </c:pt>
                <c:pt idx="3">
                  <c:v>110</c:v>
                </c:pt>
                <c:pt idx="4">
                  <c:v>4769</c:v>
                </c:pt>
                <c:pt idx="5">
                  <c:v>227</c:v>
                </c:pt>
                <c:pt idx="6">
                  <c:v>5765</c:v>
                </c:pt>
                <c:pt idx="7">
                  <c:v>1243</c:v>
                </c:pt>
                <c:pt idx="8">
                  <c:v>366</c:v>
                </c:pt>
                <c:pt idx="9">
                  <c:v>315</c:v>
                </c:pt>
                <c:pt idx="10">
                  <c:v>203</c:v>
                </c:pt>
                <c:pt idx="11">
                  <c:v>1588</c:v>
                </c:pt>
                <c:pt idx="12">
                  <c:v>115</c:v>
                </c:pt>
                <c:pt idx="13">
                  <c:v>165</c:v>
                </c:pt>
                <c:pt idx="14">
                  <c:v>369</c:v>
                </c:pt>
                <c:pt idx="15">
                  <c:v>2171</c:v>
                </c:pt>
                <c:pt idx="16">
                  <c:v>229</c:v>
                </c:pt>
                <c:pt idx="17">
                  <c:v>78</c:v>
                </c:pt>
                <c:pt idx="18">
                  <c:v>188</c:v>
                </c:pt>
                <c:pt idx="19">
                  <c:v>152</c:v>
                </c:pt>
                <c:pt idx="20">
                  <c:v>138</c:v>
                </c:pt>
                <c:pt idx="21">
                  <c:v>2752</c:v>
                </c:pt>
                <c:pt idx="22">
                  <c:v>233</c:v>
                </c:pt>
                <c:pt idx="23">
                  <c:v>141</c:v>
                </c:pt>
                <c:pt idx="24">
                  <c:v>363</c:v>
                </c:pt>
                <c:pt idx="25">
                  <c:v>1180</c:v>
                </c:pt>
                <c:pt idx="26">
                  <c:v>301</c:v>
                </c:pt>
                <c:pt idx="2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221825"/>
        <c:axId val="4439896"/>
      </c:barChart>
      <c:catAx>
        <c:axId val="532218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9896"/>
        <c:crosses val="autoZero"/>
        <c:auto val="1"/>
        <c:lblAlgn val="ctr"/>
        <c:lblOffset val="100"/>
        <c:noMultiLvlLbl val="0"/>
      </c:catAx>
      <c:valAx>
        <c:axId val="443989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2218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1993217</c:v>
                </c:pt>
                <c:pt idx="1">
                  <c:v>424292</c:v>
                </c:pt>
                <c:pt idx="2">
                  <c:v>943695</c:v>
                </c:pt>
                <c:pt idx="3">
                  <c:v>768935</c:v>
                </c:pt>
                <c:pt idx="4">
                  <c:v>15336120</c:v>
                </c:pt>
                <c:pt idx="5">
                  <c:v>871702</c:v>
                </c:pt>
                <c:pt idx="6">
                  <c:v>2497697</c:v>
                </c:pt>
                <c:pt idx="7">
                  <c:v>9877262</c:v>
                </c:pt>
                <c:pt idx="8">
                  <c:v>5273478</c:v>
                </c:pt>
                <c:pt idx="9">
                  <c:v>5602256</c:v>
                </c:pt>
                <c:pt idx="10">
                  <c:v>2915142</c:v>
                </c:pt>
                <c:pt idx="11">
                  <c:v>222640</c:v>
                </c:pt>
                <c:pt idx="12">
                  <c:v>854212</c:v>
                </c:pt>
                <c:pt idx="13">
                  <c:v>2561705</c:v>
                </c:pt>
                <c:pt idx="14">
                  <c:v>4797953</c:v>
                </c:pt>
                <c:pt idx="15">
                  <c:v>4938280</c:v>
                </c:pt>
                <c:pt idx="16">
                  <c:v>740045</c:v>
                </c:pt>
                <c:pt idx="17">
                  <c:v>401596</c:v>
                </c:pt>
                <c:pt idx="18">
                  <c:v>88295</c:v>
                </c:pt>
                <c:pt idx="19">
                  <c:v>374530</c:v>
                </c:pt>
                <c:pt idx="20">
                  <c:v>536574</c:v>
                </c:pt>
                <c:pt idx="21">
                  <c:v>2445866</c:v>
                </c:pt>
                <c:pt idx="22">
                  <c:v>995345</c:v>
                </c:pt>
                <c:pt idx="23">
                  <c:v>704150</c:v>
                </c:pt>
                <c:pt idx="24">
                  <c:v>4816767</c:v>
                </c:pt>
                <c:pt idx="25">
                  <c:v>12410776</c:v>
                </c:pt>
                <c:pt idx="26">
                  <c:v>733675</c:v>
                </c:pt>
                <c:pt idx="27">
                  <c:v>247140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2205476</c:v>
                </c:pt>
                <c:pt idx="1">
                  <c:v>474374</c:v>
                </c:pt>
                <c:pt idx="2">
                  <c:v>775647</c:v>
                </c:pt>
                <c:pt idx="3">
                  <c:v>647717</c:v>
                </c:pt>
                <c:pt idx="4">
                  <c:v>16684920</c:v>
                </c:pt>
                <c:pt idx="5">
                  <c:v>741687</c:v>
                </c:pt>
                <c:pt idx="6">
                  <c:v>2334376</c:v>
                </c:pt>
                <c:pt idx="7">
                  <c:v>10359141</c:v>
                </c:pt>
                <c:pt idx="8">
                  <c:v>5274531</c:v>
                </c:pt>
                <c:pt idx="9">
                  <c:v>6522817</c:v>
                </c:pt>
                <c:pt idx="10">
                  <c:v>2358096</c:v>
                </c:pt>
                <c:pt idx="11">
                  <c:v>186744</c:v>
                </c:pt>
                <c:pt idx="12">
                  <c:v>1045691</c:v>
                </c:pt>
                <c:pt idx="13">
                  <c:v>2391545</c:v>
                </c:pt>
                <c:pt idx="14">
                  <c:v>5219540</c:v>
                </c:pt>
                <c:pt idx="15">
                  <c:v>4526793</c:v>
                </c:pt>
                <c:pt idx="16">
                  <c:v>466283</c:v>
                </c:pt>
                <c:pt idx="17">
                  <c:v>408834</c:v>
                </c:pt>
                <c:pt idx="18">
                  <c:v>87117</c:v>
                </c:pt>
                <c:pt idx="19">
                  <c:v>510884</c:v>
                </c:pt>
                <c:pt idx="20">
                  <c:v>535537</c:v>
                </c:pt>
                <c:pt idx="21">
                  <c:v>2188146</c:v>
                </c:pt>
                <c:pt idx="22">
                  <c:v>1220245</c:v>
                </c:pt>
                <c:pt idx="23">
                  <c:v>711395</c:v>
                </c:pt>
                <c:pt idx="24">
                  <c:v>5347725</c:v>
                </c:pt>
                <c:pt idx="25">
                  <c:v>12217388</c:v>
                </c:pt>
                <c:pt idx="26">
                  <c:v>747367</c:v>
                </c:pt>
                <c:pt idx="27">
                  <c:v>198181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45909"/>
        <c:axId val="8981810"/>
      </c:barChart>
      <c:catAx>
        <c:axId val="53459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981810"/>
        <c:crosses val="autoZero"/>
        <c:auto val="1"/>
        <c:lblAlgn val="ctr"/>
        <c:lblOffset val="100"/>
        <c:noMultiLvlLbl val="0"/>
      </c:catAx>
      <c:valAx>
        <c:axId val="89818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459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2720770</c:v>
                </c:pt>
                <c:pt idx="1">
                  <c:v>1366285</c:v>
                </c:pt>
                <c:pt idx="2">
                  <c:v>3658833</c:v>
                </c:pt>
                <c:pt idx="3">
                  <c:v>962524</c:v>
                </c:pt>
                <c:pt idx="4">
                  <c:v>86173765</c:v>
                </c:pt>
                <c:pt idx="5">
                  <c:v>3467800</c:v>
                </c:pt>
                <c:pt idx="6">
                  <c:v>31429524</c:v>
                </c:pt>
                <c:pt idx="7">
                  <c:v>44880592</c:v>
                </c:pt>
                <c:pt idx="8">
                  <c:v>7465343</c:v>
                </c:pt>
                <c:pt idx="9">
                  <c:v>6865123</c:v>
                </c:pt>
                <c:pt idx="10">
                  <c:v>3104379</c:v>
                </c:pt>
                <c:pt idx="11">
                  <c:v>12113653</c:v>
                </c:pt>
                <c:pt idx="12">
                  <c:v>1573488</c:v>
                </c:pt>
                <c:pt idx="13">
                  <c:v>2615538</c:v>
                </c:pt>
                <c:pt idx="14">
                  <c:v>5918006</c:v>
                </c:pt>
                <c:pt idx="15">
                  <c:v>61083591</c:v>
                </c:pt>
                <c:pt idx="16">
                  <c:v>7103062</c:v>
                </c:pt>
                <c:pt idx="17">
                  <c:v>600350</c:v>
                </c:pt>
                <c:pt idx="18">
                  <c:v>3436716</c:v>
                </c:pt>
                <c:pt idx="19">
                  <c:v>2073190</c:v>
                </c:pt>
                <c:pt idx="20">
                  <c:v>1016157</c:v>
                </c:pt>
                <c:pt idx="21">
                  <c:v>40835521</c:v>
                </c:pt>
                <c:pt idx="22">
                  <c:v>3884570</c:v>
                </c:pt>
                <c:pt idx="23">
                  <c:v>855744</c:v>
                </c:pt>
                <c:pt idx="24">
                  <c:v>6800365</c:v>
                </c:pt>
                <c:pt idx="25">
                  <c:v>40558723</c:v>
                </c:pt>
                <c:pt idx="26">
                  <c:v>6183967</c:v>
                </c:pt>
                <c:pt idx="27">
                  <c:v>438946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2741945</c:v>
                </c:pt>
                <c:pt idx="1">
                  <c:v>1212758</c:v>
                </c:pt>
                <c:pt idx="2">
                  <c:v>4019327</c:v>
                </c:pt>
                <c:pt idx="3">
                  <c:v>865558</c:v>
                </c:pt>
                <c:pt idx="4">
                  <c:v>93059537</c:v>
                </c:pt>
                <c:pt idx="5">
                  <c:v>4203110</c:v>
                </c:pt>
                <c:pt idx="6">
                  <c:v>33151536</c:v>
                </c:pt>
                <c:pt idx="7">
                  <c:v>48124439</c:v>
                </c:pt>
                <c:pt idx="8">
                  <c:v>7291316</c:v>
                </c:pt>
                <c:pt idx="9">
                  <c:v>6442094</c:v>
                </c:pt>
                <c:pt idx="10">
                  <c:v>2782022</c:v>
                </c:pt>
                <c:pt idx="11">
                  <c:v>10292324</c:v>
                </c:pt>
                <c:pt idx="12">
                  <c:v>1599175</c:v>
                </c:pt>
                <c:pt idx="13">
                  <c:v>2704384</c:v>
                </c:pt>
                <c:pt idx="14">
                  <c:v>6982619</c:v>
                </c:pt>
                <c:pt idx="15">
                  <c:v>53477833</c:v>
                </c:pt>
                <c:pt idx="16">
                  <c:v>6125582</c:v>
                </c:pt>
                <c:pt idx="17">
                  <c:v>524139</c:v>
                </c:pt>
                <c:pt idx="18">
                  <c:v>5344487</c:v>
                </c:pt>
                <c:pt idx="19">
                  <c:v>1883880</c:v>
                </c:pt>
                <c:pt idx="20">
                  <c:v>1106992</c:v>
                </c:pt>
                <c:pt idx="21">
                  <c:v>37947443</c:v>
                </c:pt>
                <c:pt idx="22">
                  <c:v>4508023</c:v>
                </c:pt>
                <c:pt idx="23">
                  <c:v>845192</c:v>
                </c:pt>
                <c:pt idx="24">
                  <c:v>6692859</c:v>
                </c:pt>
                <c:pt idx="25">
                  <c:v>44322732</c:v>
                </c:pt>
                <c:pt idx="26">
                  <c:v>6676373</c:v>
                </c:pt>
                <c:pt idx="27">
                  <c:v>427919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776114"/>
        <c:axId val="40732873"/>
      </c:barChart>
      <c:catAx>
        <c:axId val="327761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32873"/>
        <c:crosses val="autoZero"/>
        <c:auto val="1"/>
        <c:lblAlgn val="ctr"/>
        <c:lblOffset val="100"/>
        <c:noMultiLvlLbl val="0"/>
      </c:catAx>
      <c:valAx>
        <c:axId val="407328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7761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</c:v>
                </c:pt>
                <c:pt idx="6">
                  <c:v>24</c:v>
                </c:pt>
                <c:pt idx="7">
                  <c:v>42</c:v>
                </c:pt>
                <c:pt idx="8">
                  <c:v>0</c:v>
                </c:pt>
                <c:pt idx="9">
                  <c:v>8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217</c:v>
                </c:pt>
                <c:pt idx="16">
                  <c:v>14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171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15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</c:v>
                </c:pt>
                <c:pt idx="6">
                  <c:v>26</c:v>
                </c:pt>
                <c:pt idx="7">
                  <c:v>38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152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11</c:v>
                </c:pt>
                <c:pt idx="26">
                  <c:v>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477712"/>
        <c:axId val="31905171"/>
      </c:barChart>
      <c:catAx>
        <c:axId val="474777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05171"/>
        <c:crosses val="autoZero"/>
        <c:auto val="1"/>
        <c:lblAlgn val="ctr"/>
        <c:lblOffset val="100"/>
        <c:noMultiLvlLbl val="0"/>
      </c:catAx>
      <c:valAx>
        <c:axId val="319051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777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11457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24333</c:v>
                </c:pt>
                <c:pt idx="6">
                  <c:v>601006</c:v>
                </c:pt>
                <c:pt idx="7">
                  <c:v>329548</c:v>
                </c:pt>
                <c:pt idx="8">
                  <c:v>8803</c:v>
                </c:pt>
                <c:pt idx="9">
                  <c:v>13535</c:v>
                </c:pt>
                <c:pt idx="10">
                  <c:v>0</c:v>
                </c:pt>
                <c:pt idx="11">
                  <c:v>276568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785766</c:v>
                </c:pt>
                <c:pt idx="16">
                  <c:v>58887</c:v>
                </c:pt>
                <c:pt idx="17">
                  <c:v>0</c:v>
                </c:pt>
                <c:pt idx="18">
                  <c:v>69257</c:v>
                </c:pt>
                <c:pt idx="19">
                  <c:v>12714</c:v>
                </c:pt>
                <c:pt idx="20">
                  <c:v>0</c:v>
                </c:pt>
                <c:pt idx="21">
                  <c:v>1307139</c:v>
                </c:pt>
                <c:pt idx="22">
                  <c:v>12575</c:v>
                </c:pt>
                <c:pt idx="23">
                  <c:v>419</c:v>
                </c:pt>
                <c:pt idx="24">
                  <c:v>0</c:v>
                </c:pt>
                <c:pt idx="25">
                  <c:v>119012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13418</c:v>
                </c:pt>
                <c:pt idx="1">
                  <c:v>19979</c:v>
                </c:pt>
                <c:pt idx="2">
                  <c:v>67940</c:v>
                </c:pt>
                <c:pt idx="3">
                  <c:v>0</c:v>
                </c:pt>
                <c:pt idx="4">
                  <c:v>653177</c:v>
                </c:pt>
                <c:pt idx="5">
                  <c:v>45791</c:v>
                </c:pt>
                <c:pt idx="6">
                  <c:v>593208</c:v>
                </c:pt>
                <c:pt idx="7">
                  <c:v>312743</c:v>
                </c:pt>
                <c:pt idx="8">
                  <c:v>49</c:v>
                </c:pt>
                <c:pt idx="9">
                  <c:v>0</c:v>
                </c:pt>
                <c:pt idx="10">
                  <c:v>0</c:v>
                </c:pt>
                <c:pt idx="11">
                  <c:v>247028</c:v>
                </c:pt>
                <c:pt idx="12">
                  <c:v>964</c:v>
                </c:pt>
                <c:pt idx="13">
                  <c:v>0</c:v>
                </c:pt>
                <c:pt idx="14">
                  <c:v>8264</c:v>
                </c:pt>
                <c:pt idx="15">
                  <c:v>671648</c:v>
                </c:pt>
                <c:pt idx="16">
                  <c:v>53878</c:v>
                </c:pt>
                <c:pt idx="17">
                  <c:v>0</c:v>
                </c:pt>
                <c:pt idx="18">
                  <c:v>71353</c:v>
                </c:pt>
                <c:pt idx="19">
                  <c:v>14491</c:v>
                </c:pt>
                <c:pt idx="20">
                  <c:v>0</c:v>
                </c:pt>
                <c:pt idx="21">
                  <c:v>1194134</c:v>
                </c:pt>
                <c:pt idx="22">
                  <c:v>21270</c:v>
                </c:pt>
                <c:pt idx="23">
                  <c:v>310</c:v>
                </c:pt>
                <c:pt idx="24">
                  <c:v>0</c:v>
                </c:pt>
                <c:pt idx="25">
                  <c:v>126422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444295"/>
        <c:axId val="13807995"/>
      </c:barChart>
      <c:catAx>
        <c:axId val="594442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07995"/>
        <c:crosses val="autoZero"/>
        <c:auto val="1"/>
        <c:lblAlgn val="ctr"/>
        <c:lblOffset val="100"/>
        <c:noMultiLvlLbl val="0"/>
      </c:catAx>
      <c:valAx>
        <c:axId val="138079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2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5492</c:v>
                </c:pt>
                <c:pt idx="6">
                  <c:v>520508</c:v>
                </c:pt>
                <c:pt idx="7">
                  <c:v>126134</c:v>
                </c:pt>
                <c:pt idx="8">
                  <c:v>8803</c:v>
                </c:pt>
                <c:pt idx="9">
                  <c:v>0</c:v>
                </c:pt>
                <c:pt idx="10">
                  <c:v>0</c:v>
                </c:pt>
                <c:pt idx="11">
                  <c:v>274710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185597</c:v>
                </c:pt>
                <c:pt idx="16">
                  <c:v>44300</c:v>
                </c:pt>
                <c:pt idx="17">
                  <c:v>0</c:v>
                </c:pt>
                <c:pt idx="18">
                  <c:v>68860</c:v>
                </c:pt>
                <c:pt idx="19">
                  <c:v>12714</c:v>
                </c:pt>
                <c:pt idx="20">
                  <c:v>0</c:v>
                </c:pt>
                <c:pt idx="21">
                  <c:v>838394</c:v>
                </c:pt>
                <c:pt idx="22">
                  <c:v>12575</c:v>
                </c:pt>
                <c:pt idx="23">
                  <c:v>0</c:v>
                </c:pt>
                <c:pt idx="24">
                  <c:v>0</c:v>
                </c:pt>
                <c:pt idx="25">
                  <c:v>88681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17818</c:v>
                </c:pt>
                <c:pt idx="2">
                  <c:v>67940</c:v>
                </c:pt>
                <c:pt idx="3">
                  <c:v>0</c:v>
                </c:pt>
                <c:pt idx="4">
                  <c:v>653177</c:v>
                </c:pt>
                <c:pt idx="5">
                  <c:v>3327</c:v>
                </c:pt>
                <c:pt idx="6">
                  <c:v>491785</c:v>
                </c:pt>
                <c:pt idx="7">
                  <c:v>126768</c:v>
                </c:pt>
                <c:pt idx="8">
                  <c:v>49</c:v>
                </c:pt>
                <c:pt idx="9">
                  <c:v>0</c:v>
                </c:pt>
                <c:pt idx="10">
                  <c:v>0</c:v>
                </c:pt>
                <c:pt idx="11">
                  <c:v>247028</c:v>
                </c:pt>
                <c:pt idx="12">
                  <c:v>0</c:v>
                </c:pt>
                <c:pt idx="13">
                  <c:v>0</c:v>
                </c:pt>
                <c:pt idx="14">
                  <c:v>8264</c:v>
                </c:pt>
                <c:pt idx="15">
                  <c:v>204494</c:v>
                </c:pt>
                <c:pt idx="16">
                  <c:v>42515</c:v>
                </c:pt>
                <c:pt idx="17">
                  <c:v>0</c:v>
                </c:pt>
                <c:pt idx="18">
                  <c:v>71353</c:v>
                </c:pt>
                <c:pt idx="19">
                  <c:v>14491</c:v>
                </c:pt>
                <c:pt idx="20">
                  <c:v>0</c:v>
                </c:pt>
                <c:pt idx="21">
                  <c:v>875012</c:v>
                </c:pt>
                <c:pt idx="22">
                  <c:v>21266</c:v>
                </c:pt>
                <c:pt idx="23">
                  <c:v>0</c:v>
                </c:pt>
                <c:pt idx="24">
                  <c:v>0</c:v>
                </c:pt>
                <c:pt idx="25">
                  <c:v>87746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548206"/>
        <c:axId val="5530732"/>
      </c:barChart>
      <c:catAx>
        <c:axId val="375482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30732"/>
        <c:crosses val="autoZero"/>
        <c:auto val="1"/>
        <c:lblAlgn val="ctr"/>
        <c:lblOffset val="100"/>
        <c:noMultiLvlLbl val="0"/>
      </c:catAx>
      <c:valAx>
        <c:axId val="55307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5482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11457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18841</c:v>
                </c:pt>
                <c:pt idx="6">
                  <c:v>80498</c:v>
                </c:pt>
                <c:pt idx="7">
                  <c:v>203414</c:v>
                </c:pt>
                <c:pt idx="8">
                  <c:v>0</c:v>
                </c:pt>
                <c:pt idx="9">
                  <c:v>13535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600169</c:v>
                </c:pt>
                <c:pt idx="16">
                  <c:v>14587</c:v>
                </c:pt>
                <c:pt idx="17">
                  <c:v>0</c:v>
                </c:pt>
                <c:pt idx="18">
                  <c:v>397</c:v>
                </c:pt>
                <c:pt idx="19">
                  <c:v>0</c:v>
                </c:pt>
                <c:pt idx="20">
                  <c:v>0</c:v>
                </c:pt>
                <c:pt idx="21">
                  <c:v>468745</c:v>
                </c:pt>
                <c:pt idx="22">
                  <c:v>0</c:v>
                </c:pt>
                <c:pt idx="23">
                  <c:v>419</c:v>
                </c:pt>
                <c:pt idx="24">
                  <c:v>0</c:v>
                </c:pt>
                <c:pt idx="25">
                  <c:v>30331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13418</c:v>
                </c:pt>
                <c:pt idx="1">
                  <c:v>2161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42464</c:v>
                </c:pt>
                <c:pt idx="6">
                  <c:v>101423</c:v>
                </c:pt>
                <c:pt idx="7">
                  <c:v>185975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964</c:v>
                </c:pt>
                <c:pt idx="13">
                  <c:v>0</c:v>
                </c:pt>
                <c:pt idx="14">
                  <c:v>0</c:v>
                </c:pt>
                <c:pt idx="15">
                  <c:v>467154</c:v>
                </c:pt>
                <c:pt idx="16">
                  <c:v>11363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319122</c:v>
                </c:pt>
                <c:pt idx="22">
                  <c:v>4</c:v>
                </c:pt>
                <c:pt idx="23">
                  <c:v>310</c:v>
                </c:pt>
                <c:pt idx="24">
                  <c:v>0</c:v>
                </c:pt>
                <c:pt idx="25">
                  <c:v>38676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616289"/>
        <c:axId val="40446570"/>
      </c:barChart>
      <c:catAx>
        <c:axId val="406162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446570"/>
        <c:crosses val="autoZero"/>
        <c:auto val="1"/>
        <c:lblAlgn val="ctr"/>
        <c:lblOffset val="100"/>
        <c:noMultiLvlLbl val="0"/>
      </c:catAx>
      <c:valAx>
        <c:axId val="404465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6162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9183</c:v>
                </c:pt>
                <c:pt idx="2">
                  <c:v>21224</c:v>
                </c:pt>
                <c:pt idx="3">
                  <c:v>0</c:v>
                </c:pt>
                <c:pt idx="4">
                  <c:v>165506</c:v>
                </c:pt>
                <c:pt idx="5">
                  <c:v>3352</c:v>
                </c:pt>
                <c:pt idx="6">
                  <c:v>124086</c:v>
                </c:pt>
                <c:pt idx="7">
                  <c:v>43228</c:v>
                </c:pt>
                <c:pt idx="8">
                  <c:v>4012</c:v>
                </c:pt>
                <c:pt idx="9">
                  <c:v>0</c:v>
                </c:pt>
                <c:pt idx="10">
                  <c:v>0</c:v>
                </c:pt>
                <c:pt idx="11">
                  <c:v>72225</c:v>
                </c:pt>
                <c:pt idx="12">
                  <c:v>0</c:v>
                </c:pt>
                <c:pt idx="13">
                  <c:v>0</c:v>
                </c:pt>
                <c:pt idx="14">
                  <c:v>3359</c:v>
                </c:pt>
                <c:pt idx="15">
                  <c:v>84068</c:v>
                </c:pt>
                <c:pt idx="16">
                  <c:v>9802</c:v>
                </c:pt>
                <c:pt idx="17">
                  <c:v>0</c:v>
                </c:pt>
                <c:pt idx="18">
                  <c:v>17404</c:v>
                </c:pt>
                <c:pt idx="19">
                  <c:v>3636</c:v>
                </c:pt>
                <c:pt idx="20">
                  <c:v>0</c:v>
                </c:pt>
                <c:pt idx="21">
                  <c:v>256783</c:v>
                </c:pt>
                <c:pt idx="22">
                  <c:v>6104</c:v>
                </c:pt>
                <c:pt idx="23">
                  <c:v>0</c:v>
                </c:pt>
                <c:pt idx="24">
                  <c:v>0</c:v>
                </c:pt>
                <c:pt idx="25">
                  <c:v>26276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5682</c:v>
                </c:pt>
                <c:pt idx="2">
                  <c:v>19759</c:v>
                </c:pt>
                <c:pt idx="3">
                  <c:v>0</c:v>
                </c:pt>
                <c:pt idx="4">
                  <c:v>143269</c:v>
                </c:pt>
                <c:pt idx="5">
                  <c:v>2019</c:v>
                </c:pt>
                <c:pt idx="6">
                  <c:v>109260</c:v>
                </c:pt>
                <c:pt idx="7">
                  <c:v>40594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61614</c:v>
                </c:pt>
                <c:pt idx="12">
                  <c:v>0</c:v>
                </c:pt>
                <c:pt idx="13">
                  <c:v>0</c:v>
                </c:pt>
                <c:pt idx="14">
                  <c:v>4776</c:v>
                </c:pt>
                <c:pt idx="15">
                  <c:v>88360</c:v>
                </c:pt>
                <c:pt idx="16">
                  <c:v>8999</c:v>
                </c:pt>
                <c:pt idx="17">
                  <c:v>0</c:v>
                </c:pt>
                <c:pt idx="18">
                  <c:v>17314</c:v>
                </c:pt>
                <c:pt idx="19">
                  <c:v>4355</c:v>
                </c:pt>
                <c:pt idx="20">
                  <c:v>0</c:v>
                </c:pt>
                <c:pt idx="21">
                  <c:v>257896</c:v>
                </c:pt>
                <c:pt idx="22">
                  <c:v>9857</c:v>
                </c:pt>
                <c:pt idx="23">
                  <c:v>0</c:v>
                </c:pt>
                <c:pt idx="24">
                  <c:v>0</c:v>
                </c:pt>
                <c:pt idx="25">
                  <c:v>25664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965775"/>
        <c:axId val="14397435"/>
      </c:barChart>
      <c:catAx>
        <c:axId val="559657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397435"/>
        <c:crosses val="autoZero"/>
        <c:auto val="1"/>
        <c:lblAlgn val="ctr"/>
        <c:lblOffset val="100"/>
        <c:noMultiLvlLbl val="0"/>
      </c:catAx>
      <c:valAx>
        <c:axId val="1439743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9657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1369</c:v>
                </c:pt>
                <c:pt idx="2">
                  <c:v>921</c:v>
                </c:pt>
                <c:pt idx="3">
                  <c:v>0</c:v>
                </c:pt>
                <c:pt idx="4">
                  <c:v>872</c:v>
                </c:pt>
                <c:pt idx="5">
                  <c:v>5286</c:v>
                </c:pt>
                <c:pt idx="6">
                  <c:v>12229</c:v>
                </c:pt>
                <c:pt idx="7">
                  <c:v>94359</c:v>
                </c:pt>
                <c:pt idx="8">
                  <c:v>2185</c:v>
                </c:pt>
                <c:pt idx="9">
                  <c:v>0</c:v>
                </c:pt>
                <c:pt idx="10">
                  <c:v>26</c:v>
                </c:pt>
                <c:pt idx="11">
                  <c:v>226</c:v>
                </c:pt>
                <c:pt idx="12">
                  <c:v>0</c:v>
                </c:pt>
                <c:pt idx="13">
                  <c:v>24</c:v>
                </c:pt>
                <c:pt idx="14">
                  <c:v>2306</c:v>
                </c:pt>
                <c:pt idx="15">
                  <c:v>71181</c:v>
                </c:pt>
                <c:pt idx="16">
                  <c:v>15936</c:v>
                </c:pt>
                <c:pt idx="17">
                  <c:v>15</c:v>
                </c:pt>
                <c:pt idx="18">
                  <c:v>346</c:v>
                </c:pt>
                <c:pt idx="19">
                  <c:v>5</c:v>
                </c:pt>
                <c:pt idx="20">
                  <c:v>29420</c:v>
                </c:pt>
                <c:pt idx="21">
                  <c:v>13273</c:v>
                </c:pt>
                <c:pt idx="22">
                  <c:v>49921</c:v>
                </c:pt>
                <c:pt idx="23">
                  <c:v>809</c:v>
                </c:pt>
                <c:pt idx="24">
                  <c:v>43236</c:v>
                </c:pt>
                <c:pt idx="25">
                  <c:v>55116</c:v>
                </c:pt>
                <c:pt idx="26">
                  <c:v>93445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294</c:v>
                </c:pt>
                <c:pt idx="2">
                  <c:v>469</c:v>
                </c:pt>
                <c:pt idx="3">
                  <c:v>0</c:v>
                </c:pt>
                <c:pt idx="4">
                  <c:v>663</c:v>
                </c:pt>
                <c:pt idx="5">
                  <c:v>2983</c:v>
                </c:pt>
                <c:pt idx="6">
                  <c:v>18872</c:v>
                </c:pt>
                <c:pt idx="7">
                  <c:v>110593</c:v>
                </c:pt>
                <c:pt idx="8">
                  <c:v>3046</c:v>
                </c:pt>
                <c:pt idx="9">
                  <c:v>4</c:v>
                </c:pt>
                <c:pt idx="10">
                  <c:v>55</c:v>
                </c:pt>
                <c:pt idx="11">
                  <c:v>289</c:v>
                </c:pt>
                <c:pt idx="12">
                  <c:v>0</c:v>
                </c:pt>
                <c:pt idx="13">
                  <c:v>3</c:v>
                </c:pt>
                <c:pt idx="14">
                  <c:v>2455</c:v>
                </c:pt>
                <c:pt idx="15">
                  <c:v>68427</c:v>
                </c:pt>
                <c:pt idx="16">
                  <c:v>15155</c:v>
                </c:pt>
                <c:pt idx="17">
                  <c:v>162</c:v>
                </c:pt>
                <c:pt idx="18">
                  <c:v>11149</c:v>
                </c:pt>
                <c:pt idx="19">
                  <c:v>10</c:v>
                </c:pt>
                <c:pt idx="20">
                  <c:v>43148</c:v>
                </c:pt>
                <c:pt idx="21">
                  <c:v>13430</c:v>
                </c:pt>
                <c:pt idx="22">
                  <c:v>51595</c:v>
                </c:pt>
                <c:pt idx="23">
                  <c:v>1309</c:v>
                </c:pt>
                <c:pt idx="24">
                  <c:v>39186</c:v>
                </c:pt>
                <c:pt idx="25">
                  <c:v>83972</c:v>
                </c:pt>
                <c:pt idx="26">
                  <c:v>122075</c:v>
                </c:pt>
                <c:pt idx="2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83338"/>
        <c:axId val="51490505"/>
      </c:barChart>
      <c:catAx>
        <c:axId val="32833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490505"/>
        <c:crosses val="autoZero"/>
        <c:auto val="1"/>
        <c:lblAlgn val="ctr"/>
        <c:lblOffset val="100"/>
        <c:noMultiLvlLbl val="0"/>
      </c:catAx>
      <c:valAx>
        <c:axId val="514905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833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1314957</c:v>
                </c:pt>
                <c:pt idx="1">
                  <c:v>125170</c:v>
                </c:pt>
                <c:pt idx="2">
                  <c:v>147335</c:v>
                </c:pt>
                <c:pt idx="3">
                  <c:v>276330</c:v>
                </c:pt>
                <c:pt idx="4">
                  <c:v>2853407</c:v>
                </c:pt>
                <c:pt idx="5">
                  <c:v>194835</c:v>
                </c:pt>
                <c:pt idx="6">
                  <c:v>21347</c:v>
                </c:pt>
                <c:pt idx="7">
                  <c:v>2474078</c:v>
                </c:pt>
                <c:pt idx="8">
                  <c:v>3651434</c:v>
                </c:pt>
                <c:pt idx="9">
                  <c:v>4005252</c:v>
                </c:pt>
                <c:pt idx="10">
                  <c:v>2099745</c:v>
                </c:pt>
                <c:pt idx="11">
                  <c:v>56795</c:v>
                </c:pt>
                <c:pt idx="12">
                  <c:v>543126</c:v>
                </c:pt>
                <c:pt idx="13">
                  <c:v>1844731</c:v>
                </c:pt>
                <c:pt idx="14">
                  <c:v>2667102</c:v>
                </c:pt>
                <c:pt idx="15">
                  <c:v>264392</c:v>
                </c:pt>
                <c:pt idx="16">
                  <c:v>201498</c:v>
                </c:pt>
                <c:pt idx="17">
                  <c:v>295835</c:v>
                </c:pt>
                <c:pt idx="18">
                  <c:v>0</c:v>
                </c:pt>
                <c:pt idx="19">
                  <c:v>190484</c:v>
                </c:pt>
                <c:pt idx="20">
                  <c:v>381815</c:v>
                </c:pt>
                <c:pt idx="21">
                  <c:v>180750</c:v>
                </c:pt>
                <c:pt idx="22">
                  <c:v>397088</c:v>
                </c:pt>
                <c:pt idx="23">
                  <c:v>332253</c:v>
                </c:pt>
                <c:pt idx="24">
                  <c:v>3524885</c:v>
                </c:pt>
                <c:pt idx="25">
                  <c:v>2611863</c:v>
                </c:pt>
                <c:pt idx="26">
                  <c:v>260405</c:v>
                </c:pt>
                <c:pt idx="27">
                  <c:v>140581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8-484C-9075-AD20FF60320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1509096</c:v>
                </c:pt>
                <c:pt idx="1">
                  <c:v>103085</c:v>
                </c:pt>
                <c:pt idx="2">
                  <c:v>160664</c:v>
                </c:pt>
                <c:pt idx="3">
                  <c:v>340911</c:v>
                </c:pt>
                <c:pt idx="4">
                  <c:v>3147356</c:v>
                </c:pt>
                <c:pt idx="5">
                  <c:v>220173</c:v>
                </c:pt>
                <c:pt idx="6">
                  <c:v>85392</c:v>
                </c:pt>
                <c:pt idx="7">
                  <c:v>2430016</c:v>
                </c:pt>
                <c:pt idx="8">
                  <c:v>3642570</c:v>
                </c:pt>
                <c:pt idx="9">
                  <c:v>4630447</c:v>
                </c:pt>
                <c:pt idx="10">
                  <c:v>1535787</c:v>
                </c:pt>
                <c:pt idx="11">
                  <c:v>53590</c:v>
                </c:pt>
                <c:pt idx="12">
                  <c:v>550564</c:v>
                </c:pt>
                <c:pt idx="13">
                  <c:v>1371963</c:v>
                </c:pt>
                <c:pt idx="14">
                  <c:v>2845726</c:v>
                </c:pt>
                <c:pt idx="15">
                  <c:v>279004</c:v>
                </c:pt>
                <c:pt idx="16">
                  <c:v>278553</c:v>
                </c:pt>
                <c:pt idx="17">
                  <c:v>283502</c:v>
                </c:pt>
                <c:pt idx="18">
                  <c:v>11</c:v>
                </c:pt>
                <c:pt idx="19">
                  <c:v>268458</c:v>
                </c:pt>
                <c:pt idx="20">
                  <c:v>344518</c:v>
                </c:pt>
                <c:pt idx="21">
                  <c:v>131062</c:v>
                </c:pt>
                <c:pt idx="22">
                  <c:v>622273</c:v>
                </c:pt>
                <c:pt idx="23">
                  <c:v>355206</c:v>
                </c:pt>
                <c:pt idx="24">
                  <c:v>4137983</c:v>
                </c:pt>
                <c:pt idx="25">
                  <c:v>2461749</c:v>
                </c:pt>
                <c:pt idx="26">
                  <c:v>233201</c:v>
                </c:pt>
                <c:pt idx="27">
                  <c:v>108004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8-484C-9075-AD20FF603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705061"/>
        <c:axId val="14066721"/>
      </c:barChart>
      <c:catAx>
        <c:axId val="627050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66721"/>
        <c:crosses val="autoZero"/>
        <c:auto val="1"/>
        <c:lblAlgn val="ctr"/>
        <c:lblOffset val="100"/>
        <c:noMultiLvlLbl val="0"/>
      </c:catAx>
      <c:valAx>
        <c:axId val="140667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050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891865</c:v>
                </c:pt>
                <c:pt idx="1">
                  <c:v>0</c:v>
                </c:pt>
                <c:pt idx="2">
                  <c:v>6000</c:v>
                </c:pt>
                <c:pt idx="3">
                  <c:v>57687</c:v>
                </c:pt>
                <c:pt idx="4">
                  <c:v>1843906</c:v>
                </c:pt>
                <c:pt idx="5">
                  <c:v>9911</c:v>
                </c:pt>
                <c:pt idx="6">
                  <c:v>9492</c:v>
                </c:pt>
                <c:pt idx="7">
                  <c:v>837109</c:v>
                </c:pt>
                <c:pt idx="8">
                  <c:v>2753615</c:v>
                </c:pt>
                <c:pt idx="9">
                  <c:v>3103373</c:v>
                </c:pt>
                <c:pt idx="10">
                  <c:v>1107273</c:v>
                </c:pt>
                <c:pt idx="11">
                  <c:v>56595</c:v>
                </c:pt>
                <c:pt idx="12">
                  <c:v>258702</c:v>
                </c:pt>
                <c:pt idx="13">
                  <c:v>193551</c:v>
                </c:pt>
                <c:pt idx="14">
                  <c:v>2170789</c:v>
                </c:pt>
                <c:pt idx="15">
                  <c:v>152350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102307</c:v>
                </c:pt>
                <c:pt idx="20">
                  <c:v>0</c:v>
                </c:pt>
                <c:pt idx="21">
                  <c:v>68305</c:v>
                </c:pt>
                <c:pt idx="22">
                  <c:v>34892</c:v>
                </c:pt>
                <c:pt idx="23">
                  <c:v>60224</c:v>
                </c:pt>
                <c:pt idx="24">
                  <c:v>2219998</c:v>
                </c:pt>
                <c:pt idx="25">
                  <c:v>400135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6-417A-8A00-DA9E199CA87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909156</c:v>
                </c:pt>
                <c:pt idx="1">
                  <c:v>3500</c:v>
                </c:pt>
                <c:pt idx="2">
                  <c:v>18621</c:v>
                </c:pt>
                <c:pt idx="3">
                  <c:v>32304</c:v>
                </c:pt>
                <c:pt idx="4">
                  <c:v>2157887</c:v>
                </c:pt>
                <c:pt idx="5">
                  <c:v>6991</c:v>
                </c:pt>
                <c:pt idx="6">
                  <c:v>62381</c:v>
                </c:pt>
                <c:pt idx="7">
                  <c:v>851867</c:v>
                </c:pt>
                <c:pt idx="8">
                  <c:v>2814583</c:v>
                </c:pt>
                <c:pt idx="9">
                  <c:v>3580119</c:v>
                </c:pt>
                <c:pt idx="10">
                  <c:v>893243</c:v>
                </c:pt>
                <c:pt idx="11">
                  <c:v>52922</c:v>
                </c:pt>
                <c:pt idx="12">
                  <c:v>264839</c:v>
                </c:pt>
                <c:pt idx="13">
                  <c:v>192677</c:v>
                </c:pt>
                <c:pt idx="14">
                  <c:v>2332820</c:v>
                </c:pt>
                <c:pt idx="15">
                  <c:v>191392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181862</c:v>
                </c:pt>
                <c:pt idx="20">
                  <c:v>0</c:v>
                </c:pt>
                <c:pt idx="21">
                  <c:v>50910</c:v>
                </c:pt>
                <c:pt idx="22">
                  <c:v>33989</c:v>
                </c:pt>
                <c:pt idx="23">
                  <c:v>91396</c:v>
                </c:pt>
                <c:pt idx="24">
                  <c:v>2345572</c:v>
                </c:pt>
                <c:pt idx="25">
                  <c:v>435951</c:v>
                </c:pt>
                <c:pt idx="26">
                  <c:v>6000</c:v>
                </c:pt>
                <c:pt idx="27">
                  <c:v>28384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6-417A-8A00-DA9E199CA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237712"/>
        <c:axId val="958036"/>
      </c:barChart>
      <c:catAx>
        <c:axId val="202377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8036"/>
        <c:crosses val="autoZero"/>
        <c:auto val="1"/>
        <c:lblAlgn val="ctr"/>
        <c:lblOffset val="100"/>
        <c:noMultiLvlLbl val="0"/>
      </c:catAx>
      <c:valAx>
        <c:axId val="9580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377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400027</c:v>
                </c:pt>
                <c:pt idx="1">
                  <c:v>81793</c:v>
                </c:pt>
                <c:pt idx="2">
                  <c:v>41446</c:v>
                </c:pt>
                <c:pt idx="3">
                  <c:v>203293</c:v>
                </c:pt>
                <c:pt idx="4">
                  <c:v>28315</c:v>
                </c:pt>
                <c:pt idx="5">
                  <c:v>173456</c:v>
                </c:pt>
                <c:pt idx="6">
                  <c:v>11540</c:v>
                </c:pt>
                <c:pt idx="7">
                  <c:v>324473</c:v>
                </c:pt>
                <c:pt idx="8">
                  <c:v>269824</c:v>
                </c:pt>
                <c:pt idx="9">
                  <c:v>826460</c:v>
                </c:pt>
                <c:pt idx="10">
                  <c:v>980536</c:v>
                </c:pt>
                <c:pt idx="11">
                  <c:v>0</c:v>
                </c:pt>
                <c:pt idx="12">
                  <c:v>276989</c:v>
                </c:pt>
                <c:pt idx="13">
                  <c:v>1578010</c:v>
                </c:pt>
                <c:pt idx="14">
                  <c:v>494176</c:v>
                </c:pt>
                <c:pt idx="15">
                  <c:v>46252</c:v>
                </c:pt>
                <c:pt idx="16">
                  <c:v>175611</c:v>
                </c:pt>
                <c:pt idx="17">
                  <c:v>225873</c:v>
                </c:pt>
                <c:pt idx="18">
                  <c:v>0</c:v>
                </c:pt>
                <c:pt idx="19">
                  <c:v>32890</c:v>
                </c:pt>
                <c:pt idx="20">
                  <c:v>164926</c:v>
                </c:pt>
                <c:pt idx="21">
                  <c:v>29956</c:v>
                </c:pt>
                <c:pt idx="22">
                  <c:v>227872</c:v>
                </c:pt>
                <c:pt idx="23">
                  <c:v>248745</c:v>
                </c:pt>
                <c:pt idx="24">
                  <c:v>1147657</c:v>
                </c:pt>
                <c:pt idx="25">
                  <c:v>320922</c:v>
                </c:pt>
                <c:pt idx="26">
                  <c:v>8766</c:v>
                </c:pt>
                <c:pt idx="27">
                  <c:v>36772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E-4E6A-9243-C58EF57920E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564095</c:v>
                </c:pt>
                <c:pt idx="1">
                  <c:v>75378</c:v>
                </c:pt>
                <c:pt idx="2">
                  <c:v>39716</c:v>
                </c:pt>
                <c:pt idx="3">
                  <c:v>279166</c:v>
                </c:pt>
                <c:pt idx="4">
                  <c:v>42624</c:v>
                </c:pt>
                <c:pt idx="5">
                  <c:v>206904</c:v>
                </c:pt>
                <c:pt idx="6">
                  <c:v>22985</c:v>
                </c:pt>
                <c:pt idx="7">
                  <c:v>450866</c:v>
                </c:pt>
                <c:pt idx="8">
                  <c:v>336725</c:v>
                </c:pt>
                <c:pt idx="9">
                  <c:v>992120</c:v>
                </c:pt>
                <c:pt idx="10">
                  <c:v>611602</c:v>
                </c:pt>
                <c:pt idx="11">
                  <c:v>0</c:v>
                </c:pt>
                <c:pt idx="12">
                  <c:v>275923</c:v>
                </c:pt>
                <c:pt idx="13">
                  <c:v>1060379</c:v>
                </c:pt>
                <c:pt idx="14">
                  <c:v>509872</c:v>
                </c:pt>
                <c:pt idx="15">
                  <c:v>25080</c:v>
                </c:pt>
                <c:pt idx="16">
                  <c:v>246088</c:v>
                </c:pt>
                <c:pt idx="17">
                  <c:v>234191</c:v>
                </c:pt>
                <c:pt idx="18">
                  <c:v>0</c:v>
                </c:pt>
                <c:pt idx="19">
                  <c:v>35785</c:v>
                </c:pt>
                <c:pt idx="20">
                  <c:v>127973</c:v>
                </c:pt>
                <c:pt idx="21">
                  <c:v>14946</c:v>
                </c:pt>
                <c:pt idx="22">
                  <c:v>467792</c:v>
                </c:pt>
                <c:pt idx="23">
                  <c:v>239788</c:v>
                </c:pt>
                <c:pt idx="24">
                  <c:v>1670101</c:v>
                </c:pt>
                <c:pt idx="25">
                  <c:v>349757</c:v>
                </c:pt>
                <c:pt idx="26">
                  <c:v>7670</c:v>
                </c:pt>
                <c:pt idx="27">
                  <c:v>34776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0E-4E6A-9243-C58EF5792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117354"/>
        <c:axId val="27518659"/>
      </c:barChart>
      <c:catAx>
        <c:axId val="261173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18659"/>
        <c:crosses val="autoZero"/>
        <c:auto val="1"/>
        <c:lblAlgn val="ctr"/>
        <c:lblOffset val="100"/>
        <c:noMultiLvlLbl val="0"/>
      </c:catAx>
      <c:valAx>
        <c:axId val="275186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173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1318719</c:v>
                </c:pt>
                <c:pt idx="1">
                  <c:v>6531</c:v>
                </c:pt>
                <c:pt idx="2">
                  <c:v>13091</c:v>
                </c:pt>
                <c:pt idx="3">
                  <c:v>95121</c:v>
                </c:pt>
                <c:pt idx="4">
                  <c:v>4701412</c:v>
                </c:pt>
                <c:pt idx="5">
                  <c:v>109656</c:v>
                </c:pt>
                <c:pt idx="6">
                  <c:v>210839</c:v>
                </c:pt>
                <c:pt idx="7">
                  <c:v>1781284</c:v>
                </c:pt>
                <c:pt idx="8">
                  <c:v>3353757</c:v>
                </c:pt>
                <c:pt idx="9">
                  <c:v>4256869</c:v>
                </c:pt>
                <c:pt idx="10">
                  <c:v>1524625</c:v>
                </c:pt>
                <c:pt idx="11">
                  <c:v>122508</c:v>
                </c:pt>
                <c:pt idx="12">
                  <c:v>287024</c:v>
                </c:pt>
                <c:pt idx="13">
                  <c:v>247435</c:v>
                </c:pt>
                <c:pt idx="14">
                  <c:v>3656367</c:v>
                </c:pt>
                <c:pt idx="15">
                  <c:v>1493727</c:v>
                </c:pt>
                <c:pt idx="16">
                  <c:v>19170</c:v>
                </c:pt>
                <c:pt idx="17">
                  <c:v>0</c:v>
                </c:pt>
                <c:pt idx="18">
                  <c:v>10811</c:v>
                </c:pt>
                <c:pt idx="19">
                  <c:v>175361</c:v>
                </c:pt>
                <c:pt idx="20">
                  <c:v>0</c:v>
                </c:pt>
                <c:pt idx="21">
                  <c:v>665618</c:v>
                </c:pt>
                <c:pt idx="22">
                  <c:v>39236</c:v>
                </c:pt>
                <c:pt idx="23">
                  <c:v>62719</c:v>
                </c:pt>
                <c:pt idx="24">
                  <c:v>3082595</c:v>
                </c:pt>
                <c:pt idx="25">
                  <c:v>547761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1467108</c:v>
                </c:pt>
                <c:pt idx="1">
                  <c:v>10855</c:v>
                </c:pt>
                <c:pt idx="2">
                  <c:v>37849</c:v>
                </c:pt>
                <c:pt idx="3">
                  <c:v>90579</c:v>
                </c:pt>
                <c:pt idx="4">
                  <c:v>5292391</c:v>
                </c:pt>
                <c:pt idx="5">
                  <c:v>41102</c:v>
                </c:pt>
                <c:pt idx="6">
                  <c:v>182358</c:v>
                </c:pt>
                <c:pt idx="7">
                  <c:v>1778654</c:v>
                </c:pt>
                <c:pt idx="8">
                  <c:v>3602072</c:v>
                </c:pt>
                <c:pt idx="9">
                  <c:v>4781298</c:v>
                </c:pt>
                <c:pt idx="10">
                  <c:v>1377200</c:v>
                </c:pt>
                <c:pt idx="11">
                  <c:v>91933</c:v>
                </c:pt>
                <c:pt idx="12">
                  <c:v>292229</c:v>
                </c:pt>
                <c:pt idx="13">
                  <c:v>245207</c:v>
                </c:pt>
                <c:pt idx="14">
                  <c:v>4127064</c:v>
                </c:pt>
                <c:pt idx="15">
                  <c:v>1350691</c:v>
                </c:pt>
                <c:pt idx="16">
                  <c:v>9625</c:v>
                </c:pt>
                <c:pt idx="17">
                  <c:v>0</c:v>
                </c:pt>
                <c:pt idx="18">
                  <c:v>12958</c:v>
                </c:pt>
                <c:pt idx="19">
                  <c:v>248006</c:v>
                </c:pt>
                <c:pt idx="20">
                  <c:v>0</c:v>
                </c:pt>
                <c:pt idx="21">
                  <c:v>685542</c:v>
                </c:pt>
                <c:pt idx="22">
                  <c:v>34268</c:v>
                </c:pt>
                <c:pt idx="23">
                  <c:v>97732</c:v>
                </c:pt>
                <c:pt idx="24">
                  <c:v>3395944</c:v>
                </c:pt>
                <c:pt idx="25">
                  <c:v>684408</c:v>
                </c:pt>
                <c:pt idx="26">
                  <c:v>6000</c:v>
                </c:pt>
                <c:pt idx="27">
                  <c:v>28384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378174"/>
        <c:axId val="27744682"/>
      </c:barChart>
      <c:catAx>
        <c:axId val="273781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44682"/>
        <c:crosses val="autoZero"/>
        <c:auto val="1"/>
        <c:lblAlgn val="ctr"/>
        <c:lblOffset val="100"/>
        <c:noMultiLvlLbl val="0"/>
      </c:catAx>
      <c:valAx>
        <c:axId val="277446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3781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23065</c:v>
                </c:pt>
                <c:pt idx="1">
                  <c:v>43377</c:v>
                </c:pt>
                <c:pt idx="2">
                  <c:v>99889</c:v>
                </c:pt>
                <c:pt idx="3">
                  <c:v>15350</c:v>
                </c:pt>
                <c:pt idx="4">
                  <c:v>981186</c:v>
                </c:pt>
                <c:pt idx="5">
                  <c:v>11468</c:v>
                </c:pt>
                <c:pt idx="6">
                  <c:v>315</c:v>
                </c:pt>
                <c:pt idx="7">
                  <c:v>1312496</c:v>
                </c:pt>
                <c:pt idx="8">
                  <c:v>627995</c:v>
                </c:pt>
                <c:pt idx="9">
                  <c:v>75419</c:v>
                </c:pt>
                <c:pt idx="10">
                  <c:v>11936</c:v>
                </c:pt>
                <c:pt idx="11">
                  <c:v>200</c:v>
                </c:pt>
                <c:pt idx="12">
                  <c:v>7435</c:v>
                </c:pt>
                <c:pt idx="13">
                  <c:v>73170</c:v>
                </c:pt>
                <c:pt idx="14">
                  <c:v>2137</c:v>
                </c:pt>
                <c:pt idx="15">
                  <c:v>65790</c:v>
                </c:pt>
                <c:pt idx="16">
                  <c:v>19511</c:v>
                </c:pt>
                <c:pt idx="17">
                  <c:v>69962</c:v>
                </c:pt>
                <c:pt idx="18">
                  <c:v>0</c:v>
                </c:pt>
                <c:pt idx="19">
                  <c:v>55287</c:v>
                </c:pt>
                <c:pt idx="20">
                  <c:v>216889</c:v>
                </c:pt>
                <c:pt idx="21">
                  <c:v>82489</c:v>
                </c:pt>
                <c:pt idx="22">
                  <c:v>134324</c:v>
                </c:pt>
                <c:pt idx="23">
                  <c:v>23284</c:v>
                </c:pt>
                <c:pt idx="24">
                  <c:v>157230</c:v>
                </c:pt>
                <c:pt idx="25">
                  <c:v>1890806</c:v>
                </c:pt>
                <c:pt idx="26">
                  <c:v>248653</c:v>
                </c:pt>
                <c:pt idx="27">
                  <c:v>49971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E1-4F21-A453-21E588C9E18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35845</c:v>
                </c:pt>
                <c:pt idx="1">
                  <c:v>24207</c:v>
                </c:pt>
                <c:pt idx="2">
                  <c:v>102327</c:v>
                </c:pt>
                <c:pt idx="3">
                  <c:v>29441</c:v>
                </c:pt>
                <c:pt idx="4">
                  <c:v>946845</c:v>
                </c:pt>
                <c:pt idx="5">
                  <c:v>6278</c:v>
                </c:pt>
                <c:pt idx="6">
                  <c:v>26</c:v>
                </c:pt>
                <c:pt idx="7">
                  <c:v>1127283</c:v>
                </c:pt>
                <c:pt idx="8">
                  <c:v>491262</c:v>
                </c:pt>
                <c:pt idx="9">
                  <c:v>58208</c:v>
                </c:pt>
                <c:pt idx="10">
                  <c:v>30942</c:v>
                </c:pt>
                <c:pt idx="11">
                  <c:v>668</c:v>
                </c:pt>
                <c:pt idx="12">
                  <c:v>9802</c:v>
                </c:pt>
                <c:pt idx="13">
                  <c:v>118907</c:v>
                </c:pt>
                <c:pt idx="14">
                  <c:v>3034</c:v>
                </c:pt>
                <c:pt idx="15">
                  <c:v>62532</c:v>
                </c:pt>
                <c:pt idx="16">
                  <c:v>32465</c:v>
                </c:pt>
                <c:pt idx="17">
                  <c:v>49311</c:v>
                </c:pt>
                <c:pt idx="18">
                  <c:v>11</c:v>
                </c:pt>
                <c:pt idx="19">
                  <c:v>50811</c:v>
                </c:pt>
                <c:pt idx="20">
                  <c:v>216545</c:v>
                </c:pt>
                <c:pt idx="21">
                  <c:v>65206</c:v>
                </c:pt>
                <c:pt idx="22">
                  <c:v>120492</c:v>
                </c:pt>
                <c:pt idx="23">
                  <c:v>24022</c:v>
                </c:pt>
                <c:pt idx="24">
                  <c:v>122310</c:v>
                </c:pt>
                <c:pt idx="25">
                  <c:v>1676041</c:v>
                </c:pt>
                <c:pt idx="26">
                  <c:v>219531</c:v>
                </c:pt>
                <c:pt idx="27">
                  <c:v>44844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E1-4F21-A453-21E588C9E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830658"/>
        <c:axId val="39630326"/>
      </c:barChart>
      <c:catAx>
        <c:axId val="428306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630326"/>
        <c:crosses val="autoZero"/>
        <c:auto val="1"/>
        <c:lblAlgn val="ctr"/>
        <c:lblOffset val="100"/>
        <c:noMultiLvlLbl val="0"/>
      </c:catAx>
      <c:valAx>
        <c:axId val="396303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306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328007</c:v>
                </c:pt>
                <c:pt idx="1">
                  <c:v>67886</c:v>
                </c:pt>
                <c:pt idx="2">
                  <c:v>596387</c:v>
                </c:pt>
                <c:pt idx="3">
                  <c:v>455838</c:v>
                </c:pt>
                <c:pt idx="4">
                  <c:v>1339477</c:v>
                </c:pt>
                <c:pt idx="5">
                  <c:v>164212</c:v>
                </c:pt>
                <c:pt idx="6">
                  <c:v>732</c:v>
                </c:pt>
                <c:pt idx="7">
                  <c:v>1782862</c:v>
                </c:pt>
                <c:pt idx="8">
                  <c:v>1202473</c:v>
                </c:pt>
                <c:pt idx="9">
                  <c:v>1103110</c:v>
                </c:pt>
                <c:pt idx="10">
                  <c:v>474111</c:v>
                </c:pt>
                <c:pt idx="11">
                  <c:v>3036</c:v>
                </c:pt>
                <c:pt idx="12">
                  <c:v>261979</c:v>
                </c:pt>
                <c:pt idx="13">
                  <c:v>538613</c:v>
                </c:pt>
                <c:pt idx="14">
                  <c:v>925591</c:v>
                </c:pt>
                <c:pt idx="15">
                  <c:v>79795</c:v>
                </c:pt>
                <c:pt idx="16">
                  <c:v>58757</c:v>
                </c:pt>
                <c:pt idx="17">
                  <c:v>90841</c:v>
                </c:pt>
                <c:pt idx="18">
                  <c:v>0</c:v>
                </c:pt>
                <c:pt idx="19">
                  <c:v>55416</c:v>
                </c:pt>
                <c:pt idx="20">
                  <c:v>144376</c:v>
                </c:pt>
                <c:pt idx="21">
                  <c:v>76837</c:v>
                </c:pt>
                <c:pt idx="22">
                  <c:v>421382</c:v>
                </c:pt>
                <c:pt idx="23">
                  <c:v>131502</c:v>
                </c:pt>
                <c:pt idx="24">
                  <c:v>599641</c:v>
                </c:pt>
                <c:pt idx="25">
                  <c:v>2324295</c:v>
                </c:pt>
                <c:pt idx="26">
                  <c:v>279358</c:v>
                </c:pt>
                <c:pt idx="27">
                  <c:v>51634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D-43FD-827F-C6EFE91C994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358714</c:v>
                </c:pt>
                <c:pt idx="1">
                  <c:v>177296</c:v>
                </c:pt>
                <c:pt idx="2">
                  <c:v>448059</c:v>
                </c:pt>
                <c:pt idx="3">
                  <c:v>226662</c:v>
                </c:pt>
                <c:pt idx="4">
                  <c:v>1554898</c:v>
                </c:pt>
                <c:pt idx="5">
                  <c:v>120725</c:v>
                </c:pt>
                <c:pt idx="6">
                  <c:v>745</c:v>
                </c:pt>
                <c:pt idx="7">
                  <c:v>1777842</c:v>
                </c:pt>
                <c:pt idx="8">
                  <c:v>1199844</c:v>
                </c:pt>
                <c:pt idx="9">
                  <c:v>1301985</c:v>
                </c:pt>
                <c:pt idx="10">
                  <c:v>518957</c:v>
                </c:pt>
                <c:pt idx="11">
                  <c:v>0</c:v>
                </c:pt>
                <c:pt idx="12">
                  <c:v>207893</c:v>
                </c:pt>
                <c:pt idx="13">
                  <c:v>476371</c:v>
                </c:pt>
                <c:pt idx="14">
                  <c:v>1107640</c:v>
                </c:pt>
                <c:pt idx="15">
                  <c:v>62603</c:v>
                </c:pt>
                <c:pt idx="16">
                  <c:v>73724</c:v>
                </c:pt>
                <c:pt idx="17">
                  <c:v>110498</c:v>
                </c:pt>
                <c:pt idx="18">
                  <c:v>0</c:v>
                </c:pt>
                <c:pt idx="19">
                  <c:v>111341</c:v>
                </c:pt>
                <c:pt idx="20">
                  <c:v>172340</c:v>
                </c:pt>
                <c:pt idx="21">
                  <c:v>96114</c:v>
                </c:pt>
                <c:pt idx="22">
                  <c:v>376878</c:v>
                </c:pt>
                <c:pt idx="23">
                  <c:v>105339</c:v>
                </c:pt>
                <c:pt idx="24">
                  <c:v>485892</c:v>
                </c:pt>
                <c:pt idx="25">
                  <c:v>2207335</c:v>
                </c:pt>
                <c:pt idx="26">
                  <c:v>314382</c:v>
                </c:pt>
                <c:pt idx="27">
                  <c:v>42639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D-43FD-827F-C6EFE91C9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332683"/>
        <c:axId val="65523858"/>
      </c:barChart>
      <c:catAx>
        <c:axId val="73326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523858"/>
        <c:crosses val="autoZero"/>
        <c:auto val="1"/>
        <c:lblAlgn val="ctr"/>
        <c:lblOffset val="100"/>
        <c:noMultiLvlLbl val="0"/>
      </c:catAx>
      <c:valAx>
        <c:axId val="655238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326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221761</c:v>
                </c:pt>
                <c:pt idx="1">
                  <c:v>0</c:v>
                </c:pt>
                <c:pt idx="2">
                  <c:v>7091</c:v>
                </c:pt>
                <c:pt idx="3">
                  <c:v>19832</c:v>
                </c:pt>
                <c:pt idx="4">
                  <c:v>425660</c:v>
                </c:pt>
                <c:pt idx="5">
                  <c:v>4009</c:v>
                </c:pt>
                <c:pt idx="6">
                  <c:v>0</c:v>
                </c:pt>
                <c:pt idx="7">
                  <c:v>45994</c:v>
                </c:pt>
                <c:pt idx="8">
                  <c:v>408661</c:v>
                </c:pt>
                <c:pt idx="9">
                  <c:v>713876</c:v>
                </c:pt>
                <c:pt idx="10">
                  <c:v>156504</c:v>
                </c:pt>
                <c:pt idx="11">
                  <c:v>2997</c:v>
                </c:pt>
                <c:pt idx="12">
                  <c:v>25020</c:v>
                </c:pt>
                <c:pt idx="13">
                  <c:v>10115</c:v>
                </c:pt>
                <c:pt idx="14">
                  <c:v>565469</c:v>
                </c:pt>
                <c:pt idx="15">
                  <c:v>44622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53059</c:v>
                </c:pt>
                <c:pt idx="22">
                  <c:v>2304</c:v>
                </c:pt>
                <c:pt idx="23">
                  <c:v>0</c:v>
                </c:pt>
                <c:pt idx="24">
                  <c:v>482586</c:v>
                </c:pt>
                <c:pt idx="25">
                  <c:v>28195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9-4B62-9D76-7F4AFC50AA6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283576</c:v>
                </c:pt>
                <c:pt idx="1">
                  <c:v>5</c:v>
                </c:pt>
                <c:pt idx="2">
                  <c:v>19228</c:v>
                </c:pt>
                <c:pt idx="3">
                  <c:v>21253</c:v>
                </c:pt>
                <c:pt idx="4">
                  <c:v>743466</c:v>
                </c:pt>
                <c:pt idx="5">
                  <c:v>0</c:v>
                </c:pt>
                <c:pt idx="6">
                  <c:v>0</c:v>
                </c:pt>
                <c:pt idx="7">
                  <c:v>91277</c:v>
                </c:pt>
                <c:pt idx="8">
                  <c:v>555862</c:v>
                </c:pt>
                <c:pt idx="9">
                  <c:v>763590</c:v>
                </c:pt>
                <c:pt idx="10">
                  <c:v>234736</c:v>
                </c:pt>
                <c:pt idx="11">
                  <c:v>0</c:v>
                </c:pt>
                <c:pt idx="12">
                  <c:v>15637</c:v>
                </c:pt>
                <c:pt idx="13">
                  <c:v>7108</c:v>
                </c:pt>
                <c:pt idx="14">
                  <c:v>814056</c:v>
                </c:pt>
                <c:pt idx="15">
                  <c:v>27521</c:v>
                </c:pt>
                <c:pt idx="16">
                  <c:v>4216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70454</c:v>
                </c:pt>
                <c:pt idx="22">
                  <c:v>0</c:v>
                </c:pt>
                <c:pt idx="23">
                  <c:v>0</c:v>
                </c:pt>
                <c:pt idx="24">
                  <c:v>406899</c:v>
                </c:pt>
                <c:pt idx="25">
                  <c:v>40208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9-4B62-9D76-7F4AFC50A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22039"/>
        <c:axId val="35291153"/>
      </c:barChart>
      <c:catAx>
        <c:axId val="23220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291153"/>
        <c:crosses val="autoZero"/>
        <c:auto val="1"/>
        <c:lblAlgn val="ctr"/>
        <c:lblOffset val="100"/>
        <c:noMultiLvlLbl val="0"/>
      </c:catAx>
      <c:valAx>
        <c:axId val="352911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20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96682</c:v>
                </c:pt>
                <c:pt idx="1">
                  <c:v>50774</c:v>
                </c:pt>
                <c:pt idx="2">
                  <c:v>508381</c:v>
                </c:pt>
                <c:pt idx="3">
                  <c:v>231545</c:v>
                </c:pt>
                <c:pt idx="4">
                  <c:v>5140</c:v>
                </c:pt>
                <c:pt idx="5">
                  <c:v>129757</c:v>
                </c:pt>
                <c:pt idx="6">
                  <c:v>0</c:v>
                </c:pt>
                <c:pt idx="7">
                  <c:v>171265</c:v>
                </c:pt>
                <c:pt idx="8">
                  <c:v>326944</c:v>
                </c:pt>
                <c:pt idx="9">
                  <c:v>333468</c:v>
                </c:pt>
                <c:pt idx="10">
                  <c:v>189417</c:v>
                </c:pt>
                <c:pt idx="11">
                  <c:v>0</c:v>
                </c:pt>
                <c:pt idx="12">
                  <c:v>151588</c:v>
                </c:pt>
                <c:pt idx="13">
                  <c:v>394049</c:v>
                </c:pt>
                <c:pt idx="14">
                  <c:v>322834</c:v>
                </c:pt>
                <c:pt idx="15">
                  <c:v>3</c:v>
                </c:pt>
                <c:pt idx="16">
                  <c:v>35827</c:v>
                </c:pt>
                <c:pt idx="17">
                  <c:v>2596</c:v>
                </c:pt>
                <c:pt idx="18">
                  <c:v>0</c:v>
                </c:pt>
                <c:pt idx="19">
                  <c:v>41992</c:v>
                </c:pt>
                <c:pt idx="20">
                  <c:v>5828</c:v>
                </c:pt>
                <c:pt idx="21">
                  <c:v>1383</c:v>
                </c:pt>
                <c:pt idx="22">
                  <c:v>188942</c:v>
                </c:pt>
                <c:pt idx="23">
                  <c:v>78914</c:v>
                </c:pt>
                <c:pt idx="24">
                  <c:v>11996</c:v>
                </c:pt>
                <c:pt idx="25">
                  <c:v>115098</c:v>
                </c:pt>
                <c:pt idx="26">
                  <c:v>0</c:v>
                </c:pt>
                <c:pt idx="27">
                  <c:v>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5-4713-A546-3775DCA4AD7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66899</c:v>
                </c:pt>
                <c:pt idx="1">
                  <c:v>170970</c:v>
                </c:pt>
                <c:pt idx="2">
                  <c:v>376846</c:v>
                </c:pt>
                <c:pt idx="3">
                  <c:v>91619</c:v>
                </c:pt>
                <c:pt idx="4">
                  <c:v>0</c:v>
                </c:pt>
                <c:pt idx="5">
                  <c:v>87973</c:v>
                </c:pt>
                <c:pt idx="6">
                  <c:v>0</c:v>
                </c:pt>
                <c:pt idx="7">
                  <c:v>221518</c:v>
                </c:pt>
                <c:pt idx="8">
                  <c:v>188016</c:v>
                </c:pt>
                <c:pt idx="9">
                  <c:v>492976</c:v>
                </c:pt>
                <c:pt idx="10">
                  <c:v>190082</c:v>
                </c:pt>
                <c:pt idx="11">
                  <c:v>0</c:v>
                </c:pt>
                <c:pt idx="12">
                  <c:v>120710</c:v>
                </c:pt>
                <c:pt idx="13">
                  <c:v>361282</c:v>
                </c:pt>
                <c:pt idx="14">
                  <c:v>258164</c:v>
                </c:pt>
                <c:pt idx="15">
                  <c:v>191</c:v>
                </c:pt>
                <c:pt idx="16">
                  <c:v>38138</c:v>
                </c:pt>
                <c:pt idx="17">
                  <c:v>2904</c:v>
                </c:pt>
                <c:pt idx="18">
                  <c:v>0</c:v>
                </c:pt>
                <c:pt idx="19">
                  <c:v>102489</c:v>
                </c:pt>
                <c:pt idx="20">
                  <c:v>4000</c:v>
                </c:pt>
                <c:pt idx="21">
                  <c:v>0</c:v>
                </c:pt>
                <c:pt idx="22">
                  <c:v>149458</c:v>
                </c:pt>
                <c:pt idx="23">
                  <c:v>68925</c:v>
                </c:pt>
                <c:pt idx="24">
                  <c:v>416</c:v>
                </c:pt>
                <c:pt idx="25">
                  <c:v>90407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5-4713-A546-3775DCA4A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512357"/>
        <c:axId val="9224803"/>
      </c:barChart>
      <c:catAx>
        <c:axId val="185123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24803"/>
        <c:crosses val="autoZero"/>
        <c:auto val="1"/>
        <c:lblAlgn val="ctr"/>
        <c:lblOffset val="100"/>
        <c:noMultiLvlLbl val="0"/>
      </c:catAx>
      <c:valAx>
        <c:axId val="92248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123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9564</c:v>
                </c:pt>
                <c:pt idx="1">
                  <c:v>17112</c:v>
                </c:pt>
                <c:pt idx="2">
                  <c:v>80915</c:v>
                </c:pt>
                <c:pt idx="3">
                  <c:v>204461</c:v>
                </c:pt>
                <c:pt idx="4">
                  <c:v>908677</c:v>
                </c:pt>
                <c:pt idx="5">
                  <c:v>30446</c:v>
                </c:pt>
                <c:pt idx="6">
                  <c:v>732</c:v>
                </c:pt>
                <c:pt idx="7">
                  <c:v>1565603</c:v>
                </c:pt>
                <c:pt idx="8">
                  <c:v>466868</c:v>
                </c:pt>
                <c:pt idx="9">
                  <c:v>55766</c:v>
                </c:pt>
                <c:pt idx="10">
                  <c:v>128190</c:v>
                </c:pt>
                <c:pt idx="11">
                  <c:v>39</c:v>
                </c:pt>
                <c:pt idx="12">
                  <c:v>85371</c:v>
                </c:pt>
                <c:pt idx="13">
                  <c:v>134449</c:v>
                </c:pt>
                <c:pt idx="14">
                  <c:v>37288</c:v>
                </c:pt>
                <c:pt idx="15">
                  <c:v>35170</c:v>
                </c:pt>
                <c:pt idx="16">
                  <c:v>20221</c:v>
                </c:pt>
                <c:pt idx="17">
                  <c:v>88245</c:v>
                </c:pt>
                <c:pt idx="18">
                  <c:v>0</c:v>
                </c:pt>
                <c:pt idx="19">
                  <c:v>13424</c:v>
                </c:pt>
                <c:pt idx="20">
                  <c:v>138548</c:v>
                </c:pt>
                <c:pt idx="21">
                  <c:v>22395</c:v>
                </c:pt>
                <c:pt idx="22">
                  <c:v>230136</c:v>
                </c:pt>
                <c:pt idx="23">
                  <c:v>52588</c:v>
                </c:pt>
                <c:pt idx="24">
                  <c:v>105059</c:v>
                </c:pt>
                <c:pt idx="25">
                  <c:v>2181002</c:v>
                </c:pt>
                <c:pt idx="26">
                  <c:v>279358</c:v>
                </c:pt>
                <c:pt idx="27">
                  <c:v>42017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75-4003-9D54-1B45C93159D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8239</c:v>
                </c:pt>
                <c:pt idx="1">
                  <c:v>6321</c:v>
                </c:pt>
                <c:pt idx="2">
                  <c:v>51985</c:v>
                </c:pt>
                <c:pt idx="3">
                  <c:v>113790</c:v>
                </c:pt>
                <c:pt idx="4">
                  <c:v>811432</c:v>
                </c:pt>
                <c:pt idx="5">
                  <c:v>32752</c:v>
                </c:pt>
                <c:pt idx="6">
                  <c:v>745</c:v>
                </c:pt>
                <c:pt idx="7">
                  <c:v>1465047</c:v>
                </c:pt>
                <c:pt idx="8">
                  <c:v>455966</c:v>
                </c:pt>
                <c:pt idx="9">
                  <c:v>45419</c:v>
                </c:pt>
                <c:pt idx="10">
                  <c:v>94139</c:v>
                </c:pt>
                <c:pt idx="11">
                  <c:v>0</c:v>
                </c:pt>
                <c:pt idx="12">
                  <c:v>71546</c:v>
                </c:pt>
                <c:pt idx="13">
                  <c:v>107981</c:v>
                </c:pt>
                <c:pt idx="14">
                  <c:v>35420</c:v>
                </c:pt>
                <c:pt idx="15">
                  <c:v>34891</c:v>
                </c:pt>
                <c:pt idx="16">
                  <c:v>31370</c:v>
                </c:pt>
                <c:pt idx="17">
                  <c:v>107594</c:v>
                </c:pt>
                <c:pt idx="18">
                  <c:v>0</c:v>
                </c:pt>
                <c:pt idx="19">
                  <c:v>8852</c:v>
                </c:pt>
                <c:pt idx="20">
                  <c:v>168340</c:v>
                </c:pt>
                <c:pt idx="21">
                  <c:v>25660</c:v>
                </c:pt>
                <c:pt idx="22">
                  <c:v>227420</c:v>
                </c:pt>
                <c:pt idx="23">
                  <c:v>36414</c:v>
                </c:pt>
                <c:pt idx="24">
                  <c:v>78577</c:v>
                </c:pt>
                <c:pt idx="25">
                  <c:v>2076720</c:v>
                </c:pt>
                <c:pt idx="26">
                  <c:v>314382</c:v>
                </c:pt>
                <c:pt idx="27">
                  <c:v>42639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75-4003-9D54-1B45C9315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356769"/>
        <c:axId val="35520102"/>
      </c:barChart>
      <c:catAx>
        <c:axId val="133567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520102"/>
        <c:crosses val="autoZero"/>
        <c:auto val="1"/>
        <c:lblAlgn val="ctr"/>
        <c:lblOffset val="100"/>
        <c:noMultiLvlLbl val="0"/>
      </c:catAx>
      <c:valAx>
        <c:axId val="355201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567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42956152.297000013</c:v>
              </c:pt>
              <c:pt idx="1">
                <c:v>43841991.996000007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4D-4724-9426-A1D406DB432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45832321.104000002</c:v>
              </c:pt>
              <c:pt idx="1">
                <c:v>43099098.325999998</c:v>
              </c:pt>
              <c:pt idx="2">
                <c:v>47469559.139000013</c:v>
              </c:pt>
              <c:pt idx="3">
                <c:v>49124220.273000002</c:v>
              </c:pt>
              <c:pt idx="4">
                <c:v>51198942.700000003</c:v>
              </c:pt>
              <c:pt idx="5">
                <c:v>47404647.738000013</c:v>
              </c:pt>
              <c:pt idx="6">
                <c:v>47216353.566</c:v>
              </c:pt>
              <c:pt idx="7">
                <c:v>46280436.435000002</c:v>
              </c:pt>
              <c:pt idx="8">
                <c:v>45294250.763999999</c:v>
              </c:pt>
              <c:pt idx="9">
                <c:v>46134039.71800001</c:v>
              </c:pt>
              <c:pt idx="10">
                <c:v>44649888.461999997</c:v>
              </c:pt>
              <c:pt idx="11">
                <c:v>44560599.811999999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D4D-4724-9426-A1D406DB4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26002"/>
        <c:axId val="36217035"/>
      </c:lineChart>
      <c:catAx>
        <c:axId val="400260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17035"/>
        <c:crosses val="autoZero"/>
        <c:auto val="1"/>
        <c:lblAlgn val="ctr"/>
        <c:lblOffset val="100"/>
        <c:noMultiLvlLbl val="0"/>
      </c:catAx>
      <c:valAx>
        <c:axId val="3621703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260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14051281</c:v>
              </c:pt>
              <c:pt idx="1">
                <c:v>13787779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0C-496F-9264-9303F5E108E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15732110</c:v>
              </c:pt>
              <c:pt idx="1">
                <c:v>14239347</c:v>
              </c:pt>
              <c:pt idx="2">
                <c:v>15217037</c:v>
              </c:pt>
              <c:pt idx="3">
                <c:v>15870408</c:v>
              </c:pt>
              <c:pt idx="4">
                <c:v>16014845</c:v>
              </c:pt>
              <c:pt idx="5">
                <c:v>15025472</c:v>
              </c:pt>
              <c:pt idx="6">
                <c:v>14924021</c:v>
              </c:pt>
              <c:pt idx="7">
                <c:v>15306086</c:v>
              </c:pt>
              <c:pt idx="8">
                <c:v>13883880</c:v>
              </c:pt>
              <c:pt idx="9">
                <c:v>13958712</c:v>
              </c:pt>
              <c:pt idx="10">
                <c:v>14450808</c:v>
              </c:pt>
              <c:pt idx="11">
                <c:v>14667994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E0C-496F-9264-9303F5E10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86420"/>
        <c:axId val="36400982"/>
      </c:lineChart>
      <c:catAx>
        <c:axId val="4278642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400982"/>
        <c:crosses val="autoZero"/>
        <c:auto val="1"/>
        <c:lblAlgn val="ctr"/>
        <c:lblOffset val="100"/>
        <c:noMultiLvlLbl val="0"/>
      </c:catAx>
      <c:valAx>
        <c:axId val="3640098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86420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6173535</c:v>
              </c:pt>
              <c:pt idx="1">
                <c:v>6802770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51-431F-A834-80B53D2B2AF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7180289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751-431F-A834-80B53D2B2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0319"/>
        <c:axId val="42670130"/>
      </c:lineChart>
      <c:catAx>
        <c:axId val="61003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670130"/>
        <c:crosses val="autoZero"/>
        <c:auto val="1"/>
        <c:lblAlgn val="ctr"/>
        <c:lblOffset val="100"/>
        <c:noMultiLvlLbl val="0"/>
      </c:catAx>
      <c:valAx>
        <c:axId val="4267013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003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21584456</c:v>
              </c:pt>
              <c:pt idx="1">
                <c:v>21973524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49D-443D-B073-C14877BDF98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21205564</c:v>
              </c:pt>
              <c:pt idx="1">
                <c:v>21602503</c:v>
              </c:pt>
              <c:pt idx="2">
                <c:v>24441362</c:v>
              </c:pt>
              <c:pt idx="3">
                <c:v>24783561</c:v>
              </c:pt>
              <c:pt idx="4">
                <c:v>26035631</c:v>
              </c:pt>
              <c:pt idx="5">
                <c:v>24141326</c:v>
              </c:pt>
              <c:pt idx="6">
                <c:v>23713925</c:v>
              </c:pt>
              <c:pt idx="7">
                <c:v>22459863</c:v>
              </c:pt>
              <c:pt idx="8">
                <c:v>22715873</c:v>
              </c:pt>
              <c:pt idx="9">
                <c:v>23689312</c:v>
              </c:pt>
              <c:pt idx="10">
                <c:v>21913708</c:v>
              </c:pt>
              <c:pt idx="11">
                <c:v>21808922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49D-443D-B073-C14877BDF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22847"/>
        <c:axId val="2048727"/>
      </c:lineChart>
      <c:catAx>
        <c:axId val="331228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48727"/>
        <c:crosses val="autoZero"/>
        <c:auto val="1"/>
        <c:lblAlgn val="ctr"/>
        <c:lblOffset val="100"/>
        <c:noMultiLvlLbl val="0"/>
      </c:catAx>
      <c:valAx>
        <c:axId val="204872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12284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14971765</c:v>
              </c:pt>
              <c:pt idx="1">
                <c:v>14854060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67B-471B-9678-91E3BF655D7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16973280</c:v>
              </c:pt>
              <c:pt idx="3">
                <c:v>17086573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16295810</c:v>
              </c:pt>
              <c:pt idx="10">
                <c:v>14866761</c:v>
              </c:pt>
              <c:pt idx="11">
                <c:v>15190837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67B-471B-9678-91E3BF655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708822"/>
        <c:axId val="64804703"/>
      </c:lineChart>
      <c:catAx>
        <c:axId val="257088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04703"/>
        <c:crosses val="autoZero"/>
        <c:auto val="1"/>
        <c:lblAlgn val="ctr"/>
        <c:lblOffset val="100"/>
        <c:noMultiLvlLbl val="0"/>
      </c:catAx>
      <c:valAx>
        <c:axId val="6480470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70882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638982</c:v>
                </c:pt>
                <c:pt idx="1">
                  <c:v>185574</c:v>
                </c:pt>
                <c:pt idx="2">
                  <c:v>658543</c:v>
                </c:pt>
                <c:pt idx="3">
                  <c:v>448268</c:v>
                </c:pt>
                <c:pt idx="4">
                  <c:v>70179</c:v>
                </c:pt>
                <c:pt idx="5">
                  <c:v>365132</c:v>
                </c:pt>
                <c:pt idx="6">
                  <c:v>56732</c:v>
                </c:pt>
                <c:pt idx="7">
                  <c:v>510110</c:v>
                </c:pt>
                <c:pt idx="8">
                  <c:v>617707</c:v>
                </c:pt>
                <c:pt idx="9">
                  <c:v>1196171</c:v>
                </c:pt>
                <c:pt idx="10">
                  <c:v>1204505</c:v>
                </c:pt>
                <c:pt idx="11">
                  <c:v>1300</c:v>
                </c:pt>
                <c:pt idx="12">
                  <c:v>464910</c:v>
                </c:pt>
                <c:pt idx="13">
                  <c:v>2081695</c:v>
                </c:pt>
                <c:pt idx="14">
                  <c:v>906257</c:v>
                </c:pt>
                <c:pt idx="15">
                  <c:v>61459</c:v>
                </c:pt>
                <c:pt idx="16">
                  <c:v>214938</c:v>
                </c:pt>
                <c:pt idx="17">
                  <c:v>228469</c:v>
                </c:pt>
                <c:pt idx="18">
                  <c:v>0</c:v>
                </c:pt>
                <c:pt idx="19">
                  <c:v>74882</c:v>
                </c:pt>
                <c:pt idx="20">
                  <c:v>170754</c:v>
                </c:pt>
                <c:pt idx="21">
                  <c:v>81296</c:v>
                </c:pt>
                <c:pt idx="22">
                  <c:v>416814</c:v>
                </c:pt>
                <c:pt idx="23">
                  <c:v>352390</c:v>
                </c:pt>
                <c:pt idx="24">
                  <c:v>1426499</c:v>
                </c:pt>
                <c:pt idx="25">
                  <c:v>440742</c:v>
                </c:pt>
                <c:pt idx="26">
                  <c:v>36632</c:v>
                </c:pt>
                <c:pt idx="27">
                  <c:v>65365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694284</c:v>
                </c:pt>
                <c:pt idx="1">
                  <c:v>284702</c:v>
                </c:pt>
                <c:pt idx="2">
                  <c:v>512229</c:v>
                </c:pt>
                <c:pt idx="3">
                  <c:v>402224</c:v>
                </c:pt>
                <c:pt idx="4">
                  <c:v>66336</c:v>
                </c:pt>
                <c:pt idx="5">
                  <c:v>350616</c:v>
                </c:pt>
                <c:pt idx="6">
                  <c:v>63782</c:v>
                </c:pt>
                <c:pt idx="7">
                  <c:v>686771</c:v>
                </c:pt>
                <c:pt idx="8">
                  <c:v>544712</c:v>
                </c:pt>
                <c:pt idx="9">
                  <c:v>1625244</c:v>
                </c:pt>
                <c:pt idx="10">
                  <c:v>828134</c:v>
                </c:pt>
                <c:pt idx="11">
                  <c:v>0</c:v>
                </c:pt>
                <c:pt idx="12">
                  <c:v>659585</c:v>
                </c:pt>
                <c:pt idx="13">
                  <c:v>1895202</c:v>
                </c:pt>
                <c:pt idx="14">
                  <c:v>833341</c:v>
                </c:pt>
                <c:pt idx="15">
                  <c:v>49468</c:v>
                </c:pt>
                <c:pt idx="16">
                  <c:v>298733</c:v>
                </c:pt>
                <c:pt idx="17">
                  <c:v>237095</c:v>
                </c:pt>
                <c:pt idx="18">
                  <c:v>0</c:v>
                </c:pt>
                <c:pt idx="19">
                  <c:v>159611</c:v>
                </c:pt>
                <c:pt idx="20">
                  <c:v>131973</c:v>
                </c:pt>
                <c:pt idx="21">
                  <c:v>43564</c:v>
                </c:pt>
                <c:pt idx="22">
                  <c:v>628818</c:v>
                </c:pt>
                <c:pt idx="23">
                  <c:v>354104</c:v>
                </c:pt>
                <c:pt idx="24">
                  <c:v>1734663</c:v>
                </c:pt>
                <c:pt idx="25">
                  <c:v>449365</c:v>
                </c:pt>
                <c:pt idx="26">
                  <c:v>31383</c:v>
                </c:pt>
                <c:pt idx="27">
                  <c:v>42734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860714"/>
        <c:axId val="67029307"/>
      </c:barChart>
      <c:catAx>
        <c:axId val="348607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029307"/>
        <c:crosses val="autoZero"/>
        <c:auto val="1"/>
        <c:lblAlgn val="ctr"/>
        <c:lblOffset val="100"/>
        <c:noMultiLvlLbl val="0"/>
      </c:catAx>
      <c:valAx>
        <c:axId val="670293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8607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1413409.25</c:v>
              </c:pt>
              <c:pt idx="1">
                <c:v>1417849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8C4-417C-86F9-2705B625A9E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8C4-417C-86F9-2705B625A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03854"/>
        <c:axId val="7706571"/>
      </c:lineChart>
      <c:catAx>
        <c:axId val="286038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06571"/>
        <c:crosses val="autoZero"/>
        <c:auto val="1"/>
        <c:lblAlgn val="ctr"/>
        <c:lblOffset val="100"/>
        <c:noMultiLvlLbl val="0"/>
      </c:catAx>
      <c:valAx>
        <c:axId val="770657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0385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-6.2754159896758366E-2</c:v>
              </c:pt>
              <c:pt idx="1">
                <c:v>-2.398786785000262E-2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C8-4EC1-810E-FC94BFFBC59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3.8813720183655809E-2</c:v>
              </c:pt>
              <c:pt idx="1">
                <c:v>2.6706761020706349E-2</c:v>
              </c:pt>
              <c:pt idx="2">
                <c:v>1.7126763647207891E-2</c:v>
              </c:pt>
              <c:pt idx="3">
                <c:v>2.4772849802388919E-2</c:v>
              </c:pt>
              <c:pt idx="4">
                <c:v>3.6954944863133443E-2</c:v>
              </c:pt>
              <c:pt idx="5">
                <c:v>3.6630557818014831E-2</c:v>
              </c:pt>
              <c:pt idx="6">
                <c:v>3.3543565024659383E-2</c:v>
              </c:pt>
              <c:pt idx="7">
                <c:v>3.3494608242196078E-2</c:v>
              </c:pt>
              <c:pt idx="8">
                <c:v>3.2901298687897602E-2</c:v>
              </c:pt>
              <c:pt idx="9">
                <c:v>3.1767103701094257E-2</c:v>
              </c:pt>
              <c:pt idx="10">
                <c:v>2.8125713089071299E-2</c:v>
              </c:pt>
              <c:pt idx="11">
                <c:v>2.7946180554115459E-2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BC8-4EC1-810E-FC94BFFBC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9607"/>
        <c:axId val="55744085"/>
      </c:lineChart>
      <c:catAx>
        <c:axId val="1914960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744085"/>
        <c:crosses val="autoZero"/>
        <c:auto val="1"/>
        <c:lblAlgn val="ctr"/>
        <c:lblOffset val="100"/>
        <c:noMultiLvlLbl val="0"/>
      </c:catAx>
      <c:valAx>
        <c:axId val="5574408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4960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-0.1068406590088679</c:v>
              </c:pt>
              <c:pt idx="1">
                <c:v>-7.1147592190796694E-2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75-4B53-8946-D124732D4A8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6.2947655126301516E-2</c:v>
              </c:pt>
              <c:pt idx="1">
                <c:v>1.88233505679587E-2</c:v>
              </c:pt>
              <c:pt idx="2">
                <c:v>1.8576028787058441E-2</c:v>
              </c:pt>
              <c:pt idx="3">
                <c:v>1.5518840583277569E-2</c:v>
              </c:pt>
              <c:pt idx="4">
                <c:v>3.6217294057422127E-2</c:v>
              </c:pt>
              <c:pt idx="5">
                <c:v>4.8721019783600987E-2</c:v>
              </c:pt>
              <c:pt idx="6">
                <c:v>4.2062897253761562E-2</c:v>
              </c:pt>
              <c:pt idx="7">
                <c:v>4.1783977301400821E-2</c:v>
              </c:pt>
              <c:pt idx="8">
                <c:v>3.6688099903663618E-2</c:v>
              </c:pt>
              <c:pt idx="9">
                <c:v>2.9383093320093812E-2</c:v>
              </c:pt>
              <c:pt idx="10">
                <c:v>2.645744723449495E-2</c:v>
              </c:pt>
              <c:pt idx="11">
                <c:v>2.5952053674638709E-2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575-4B53-8946-D124732D4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930575"/>
        <c:axId val="50509060"/>
      </c:lineChart>
      <c:catAx>
        <c:axId val="549305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509060"/>
        <c:crosses val="autoZero"/>
        <c:auto val="1"/>
        <c:lblAlgn val="ctr"/>
        <c:lblOffset val="100"/>
        <c:noMultiLvlLbl val="0"/>
      </c:catAx>
      <c:valAx>
        <c:axId val="5050906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9305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-0.179597331882526</c:v>
              </c:pt>
              <c:pt idx="1">
                <c:v>-4.6468013449952113E-2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BF-48B9-9150-3D7167134A5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-9.1957814226894863E-2</c:v>
              </c:pt>
              <c:pt idx="8">
                <c:v>-8.1689850179230916E-2</c:v>
              </c:pt>
              <c:pt idx="9">
                <c:v>-7.4681784067618939E-2</c:v>
              </c:pt>
              <c:pt idx="10">
                <c:v>-6.7725398786361968E-2</c:v>
              </c:pt>
              <c:pt idx="11">
                <c:v>-6.3868159852332407E-2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ABF-48B9-9150-3D7167134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12584"/>
        <c:axId val="39594538"/>
      </c:lineChart>
      <c:catAx>
        <c:axId val="134125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94538"/>
        <c:crosses val="autoZero"/>
        <c:auto val="1"/>
        <c:lblAlgn val="ctr"/>
        <c:lblOffset val="100"/>
        <c:noMultiLvlLbl val="0"/>
      </c:catAx>
      <c:valAx>
        <c:axId val="395945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1258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1.7867574755380259E-2</c:v>
              </c:pt>
              <c:pt idx="1">
                <c:v>1.7518029954494359E-2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CA-49BA-A17D-9590280E033A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6.0404759308023477E-2</c:v>
              </c:pt>
              <c:pt idx="1">
                <c:v>7.5339188624090836E-2</c:v>
              </c:pt>
              <c:pt idx="2">
                <c:v>7.2793150834753462E-2</c:v>
              </c:pt>
              <c:pt idx="3">
                <c:v>8.355928631001297E-2</c:v>
              </c:pt>
              <c:pt idx="4">
                <c:v>8.1774415158131664E-2</c:v>
              </c:pt>
              <c:pt idx="5">
                <c:v>7.9346214836684581E-2</c:v>
              </c:pt>
              <c:pt idx="6">
                <c:v>7.2785317527248594E-2</c:v>
              </c:pt>
              <c:pt idx="7">
                <c:v>7.0928231863928826E-2</c:v>
              </c:pt>
              <c:pt idx="8">
                <c:v>6.9758075611614068E-2</c:v>
              </c:pt>
              <c:pt idx="9">
                <c:v>6.9496141601484984E-2</c:v>
              </c:pt>
              <c:pt idx="10">
                <c:v>6.1729183766470179E-2</c:v>
              </c:pt>
              <c:pt idx="11">
                <c:v>6.0968173345212311E-2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8CA-49BA-A17D-9590280E0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634928"/>
        <c:axId val="48906607"/>
      </c:lineChart>
      <c:catAx>
        <c:axId val="4663492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906607"/>
        <c:crosses val="autoZero"/>
        <c:auto val="1"/>
        <c:lblAlgn val="ctr"/>
        <c:lblOffset val="100"/>
        <c:noMultiLvlLbl val="0"/>
      </c:catAx>
      <c:valAx>
        <c:axId val="489066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3492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1.9806503459645079E-2</c:v>
              </c:pt>
              <c:pt idx="1">
                <c:v>5.4655697658174676E-3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AE-4FCA-A636-62F34C3509B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0.10609691740162421</c:v>
              </c:pt>
              <c:pt idx="3">
                <c:v>0.1113830910247926</c:v>
              </c:pt>
              <c:pt idx="4">
                <c:v>0.1076459328325647</c:v>
              </c:pt>
              <c:pt idx="5">
                <c:v>0.1112022633807406</c:v>
              </c:pt>
              <c:pt idx="6">
                <c:v>0.1016086248237766</c:v>
              </c:pt>
              <c:pt idx="7">
                <c:v>9.9351540357361046E-2</c:v>
              </c:pt>
              <c:pt idx="8">
                <c:v>9.7052030552668533E-2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7.9861233724908498E-2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AAE-4FCA-A636-62F34C350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61282"/>
        <c:axId val="46603809"/>
      </c:lineChart>
      <c:catAx>
        <c:axId val="493612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03809"/>
        <c:crosses val="autoZero"/>
        <c:auto val="1"/>
        <c:lblAlgn val="ctr"/>
        <c:lblOffset val="100"/>
        <c:noMultiLvlLbl val="0"/>
      </c:catAx>
      <c:valAx>
        <c:axId val="4660380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3612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4.8192317632675952E-2</c:v>
              </c:pt>
              <c:pt idx="1">
                <c:v>3.2346300719732428E-2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BB-4D29-998A-3022B5AFF0F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7BB-4D29-998A-3022B5AFF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22228"/>
        <c:axId val="18142872"/>
      </c:lineChart>
      <c:catAx>
        <c:axId val="852222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42872"/>
        <c:crosses val="autoZero"/>
        <c:auto val="1"/>
        <c:lblAlgn val="ctr"/>
        <c:lblOffset val="100"/>
        <c:noMultiLvlLbl val="0"/>
      </c:catAx>
      <c:valAx>
        <c:axId val="181428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2222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F9-4140-8C5B-B4FA1A7BF2C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F9-4140-8C5B-B4FA1A7BF2C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F9-4140-8C5B-B4FA1A7BF2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F9-4140-8C5B-B4FA1A7BF2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F9-4140-8C5B-B4FA1A7BF2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F9-4140-8C5B-B4FA1A7BF2C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F9-4140-8C5B-B4FA1A7BF2C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F9-4140-8C5B-B4FA1A7BF2C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F9-4140-8C5B-B4FA1A7BF2C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F9-4140-8C5B-B4FA1A7BF2C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F9-4140-8C5B-B4FA1A7BF2C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545.38391764800008</c:v>
              </c:pt>
              <c:pt idx="1">
                <c:v>547.57203109700015</c:v>
              </c:pt>
              <c:pt idx="2">
                <c:v>551.52350887699981</c:v>
              </c:pt>
              <c:pt idx="3">
                <c:v>553.12717093300012</c:v>
              </c:pt>
              <c:pt idx="4">
                <c:v>553.84092389800026</c:v>
              </c:pt>
              <c:pt idx="5">
                <c:v>555.32564375399988</c:v>
              </c:pt>
              <c:pt idx="6">
                <c:v>556.55853215100001</c:v>
              </c:pt>
              <c:pt idx="7">
                <c:v>557.52885815499997</c:v>
              </c:pt>
              <c:pt idx="8">
                <c:v>557.140179526</c:v>
              </c:pt>
              <c:pt idx="9">
                <c:v>558.26435803700008</c:v>
              </c:pt>
              <c:pt idx="10">
                <c:v>555.38818922999997</c:v>
              </c:pt>
              <c:pt idx="11">
                <c:v>556.13108290000002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3F9-4140-8C5B-B4FA1A7BF2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282768"/>
        <c:axId val="56239348"/>
      </c:lineChart>
      <c:catAx>
        <c:axId val="632827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39348"/>
        <c:crosses val="autoZero"/>
        <c:auto val="1"/>
        <c:lblAlgn val="ctr"/>
        <c:lblOffset val="100"/>
        <c:noMultiLvlLbl val="0"/>
      </c:catAx>
      <c:valAx>
        <c:axId val="5623934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8276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4F-4AA2-944A-0FF6B4F36C2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4F-4AA2-944A-0FF6B4F36C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4F-4AA2-944A-0FF6B4F36C2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4F-4AA2-944A-0FF6B4F36C2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4F-4AA2-944A-0FF6B4F36C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4F-4AA2-944A-0FF6B4F36C2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4F-4AA2-944A-0FF6B4F36C2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4F-4AA2-944A-0FF6B4F36C2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4F-4AA2-944A-0FF6B4F36C2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4F-4AA2-944A-0FF6B4F36C2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4F-4AA2-944A-0FF6B4F36C2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175.57957099999999</c:v>
              </c:pt>
              <c:pt idx="1">
                <c:v>175.68853999999999</c:v>
              </c:pt>
              <c:pt idx="2">
                <c:v>177.449296</c:v>
              </c:pt>
              <c:pt idx="3">
                <c:v>179.03416200000001</c:v>
              </c:pt>
              <c:pt idx="4">
                <c:v>179.07545300000001</c:v>
              </c:pt>
              <c:pt idx="5">
                <c:v>179.66185400000001</c:v>
              </c:pt>
              <c:pt idx="6">
                <c:v>179.57600400000001</c:v>
              </c:pt>
              <c:pt idx="7">
                <c:v>179.04202000000001</c:v>
              </c:pt>
              <c:pt idx="8">
                <c:v>178.99868900000001</c:v>
              </c:pt>
              <c:pt idx="9">
                <c:v>179.29071999999999</c:v>
              </c:pt>
              <c:pt idx="10">
                <c:v>177.609891</c:v>
              </c:pt>
              <c:pt idx="11">
                <c:v>177.158323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34F-4AA2-944A-0FF6B4F36C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905603"/>
        <c:axId val="62774689"/>
      </c:lineChart>
      <c:catAx>
        <c:axId val="4590560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74689"/>
        <c:crosses val="autoZero"/>
        <c:auto val="1"/>
        <c:lblAlgn val="ctr"/>
        <c:lblOffset val="100"/>
        <c:noMultiLvlLbl val="0"/>
      </c:catAx>
      <c:valAx>
        <c:axId val="6277468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0560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32-4016-8D22-AF2A2153FA3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32-4016-8D22-AF2A2153FA3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32-4016-8D22-AF2A2153FA3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32-4016-8D22-AF2A2153FA3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32-4016-8D22-AF2A2153FA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32-4016-8D22-AF2A2153FA3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32-4016-8D22-AF2A2153FA3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32-4016-8D22-AF2A2153FA3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32-4016-8D22-AF2A2153FA3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32-4016-8D22-AF2A2153FA3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32-4016-8D22-AF2A2153FA3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87.229146</c:v>
              </c:pt>
              <c:pt idx="1">
                <c:v>86.517984999999996</c:v>
              </c:pt>
              <c:pt idx="2">
                <c:v>86.859581999999989</c:v>
              </c:pt>
              <c:pt idx="3">
                <c:v>85.269965999999997</c:v>
              </c:pt>
              <c:pt idx="4">
                <c:v>85.147390999999999</c:v>
              </c:pt>
              <c:pt idx="5">
                <c:v>84.841306000000003</c:v>
              </c:pt>
              <c:pt idx="6">
                <c:v>84.872456999999997</c:v>
              </c:pt>
              <c:pt idx="7">
                <c:v>84.825572999999991</c:v>
              </c:pt>
              <c:pt idx="8">
                <c:v>84.887743</c:v>
              </c:pt>
              <c:pt idx="9">
                <c:v>84.764086999999989</c:v>
              </c:pt>
              <c:pt idx="10">
                <c:v>83.412616</c:v>
              </c:pt>
              <c:pt idx="11">
                <c:v>84.13171899999999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932-4016-8D22-AF2A2153FA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700883"/>
        <c:axId val="39632639"/>
      </c:lineChart>
      <c:catAx>
        <c:axId val="557008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632639"/>
        <c:crosses val="autoZero"/>
        <c:auto val="1"/>
        <c:lblAlgn val="ctr"/>
        <c:lblOffset val="100"/>
        <c:noMultiLvlLbl val="0"/>
      </c:catAx>
      <c:valAx>
        <c:axId val="3963263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7008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35516</c:v>
                </c:pt>
                <c:pt idx="1">
                  <c:v>232187</c:v>
                </c:pt>
                <c:pt idx="2">
                  <c:v>272061</c:v>
                </c:pt>
                <c:pt idx="3">
                  <c:v>225546</c:v>
                </c:pt>
                <c:pt idx="4">
                  <c:v>10564529</c:v>
                </c:pt>
                <c:pt idx="5">
                  <c:v>396914</c:v>
                </c:pt>
                <c:pt idx="6">
                  <c:v>2230126</c:v>
                </c:pt>
                <c:pt idx="7">
                  <c:v>7585868</c:v>
                </c:pt>
                <c:pt idx="8">
                  <c:v>1302014</c:v>
                </c:pt>
                <c:pt idx="9">
                  <c:v>149216</c:v>
                </c:pt>
                <c:pt idx="10">
                  <c:v>186012</c:v>
                </c:pt>
                <c:pt idx="11">
                  <c:v>98832</c:v>
                </c:pt>
                <c:pt idx="12">
                  <c:v>102278</c:v>
                </c:pt>
                <c:pt idx="13">
                  <c:v>232575</c:v>
                </c:pt>
                <c:pt idx="14">
                  <c:v>235329</c:v>
                </c:pt>
                <c:pt idx="15">
                  <c:v>3383094</c:v>
                </c:pt>
                <c:pt idx="16">
                  <c:v>505937</c:v>
                </c:pt>
                <c:pt idx="17">
                  <c:v>173127</c:v>
                </c:pt>
                <c:pt idx="18">
                  <c:v>77484</c:v>
                </c:pt>
                <c:pt idx="19">
                  <c:v>124287</c:v>
                </c:pt>
                <c:pt idx="20">
                  <c:v>365820</c:v>
                </c:pt>
                <c:pt idx="21">
                  <c:v>1698952</c:v>
                </c:pt>
                <c:pt idx="22">
                  <c:v>539295</c:v>
                </c:pt>
                <c:pt idx="23">
                  <c:v>289041</c:v>
                </c:pt>
                <c:pt idx="24">
                  <c:v>307673</c:v>
                </c:pt>
                <c:pt idx="25">
                  <c:v>11422273</c:v>
                </c:pt>
                <c:pt idx="26">
                  <c:v>694057</c:v>
                </c:pt>
                <c:pt idx="27">
                  <c:v>127937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44084</c:v>
                </c:pt>
                <c:pt idx="1">
                  <c:v>178817</c:v>
                </c:pt>
                <c:pt idx="2">
                  <c:v>225569</c:v>
                </c:pt>
                <c:pt idx="3">
                  <c:v>154914</c:v>
                </c:pt>
                <c:pt idx="4">
                  <c:v>11326193</c:v>
                </c:pt>
                <c:pt idx="5">
                  <c:v>349969</c:v>
                </c:pt>
                <c:pt idx="6">
                  <c:v>2088236</c:v>
                </c:pt>
                <c:pt idx="7">
                  <c:v>7893716</c:v>
                </c:pt>
                <c:pt idx="8">
                  <c:v>1127747</c:v>
                </c:pt>
                <c:pt idx="9">
                  <c:v>116275</c:v>
                </c:pt>
                <c:pt idx="10">
                  <c:v>152762</c:v>
                </c:pt>
                <c:pt idx="11">
                  <c:v>94811</c:v>
                </c:pt>
                <c:pt idx="12">
                  <c:v>93877</c:v>
                </c:pt>
                <c:pt idx="13">
                  <c:v>251136</c:v>
                </c:pt>
                <c:pt idx="14">
                  <c:v>259135</c:v>
                </c:pt>
                <c:pt idx="15">
                  <c:v>3126634</c:v>
                </c:pt>
                <c:pt idx="16">
                  <c:v>157925</c:v>
                </c:pt>
                <c:pt idx="17">
                  <c:v>171739</c:v>
                </c:pt>
                <c:pt idx="18">
                  <c:v>74159</c:v>
                </c:pt>
                <c:pt idx="19">
                  <c:v>103267</c:v>
                </c:pt>
                <c:pt idx="20">
                  <c:v>403564</c:v>
                </c:pt>
                <c:pt idx="21">
                  <c:v>1459040</c:v>
                </c:pt>
                <c:pt idx="22">
                  <c:v>557159</c:v>
                </c:pt>
                <c:pt idx="23">
                  <c:v>259559</c:v>
                </c:pt>
                <c:pt idx="24">
                  <c:v>217118</c:v>
                </c:pt>
                <c:pt idx="25">
                  <c:v>11083615</c:v>
                </c:pt>
                <c:pt idx="26">
                  <c:v>709984</c:v>
                </c:pt>
                <c:pt idx="27">
                  <c:v>127063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510746"/>
        <c:axId val="35823636"/>
      </c:barChart>
      <c:catAx>
        <c:axId val="205107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823636"/>
        <c:crosses val="autoZero"/>
        <c:auto val="1"/>
        <c:lblAlgn val="ctr"/>
        <c:lblOffset val="100"/>
        <c:noMultiLvlLbl val="0"/>
      </c:catAx>
      <c:valAx>
        <c:axId val="358236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107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93-4FB2-AEEC-067ED7D9CE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93-4FB2-AEEC-067ED7D9CE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93-4FB2-AEEC-067ED7D9CE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93-4FB2-AEEC-067ED7D9CE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93-4FB2-AEEC-067ED7D9CE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93-4FB2-AEEC-067ED7D9CE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93-4FB2-AEEC-067ED7D9CE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93-4FB2-AEEC-067ED7D9CE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93-4FB2-AEEC-067ED7D9CE3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93-4FB2-AEEC-067ED7D9CE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93-4FB2-AEEC-067ED7D9CE3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267.07011199999999</c:v>
              </c:pt>
              <c:pt idx="1">
                <c:v>269.60415499999999</c:v>
              </c:pt>
              <c:pt idx="2">
                <c:v>271.43212299999999</c:v>
              </c:pt>
              <c:pt idx="3">
                <c:v>272.96129000000002</c:v>
              </c:pt>
              <c:pt idx="4">
                <c:v>273.76442400000002</c:v>
              </c:pt>
              <c:pt idx="5">
                <c:v>274.98374899999999</c:v>
              </c:pt>
              <c:pt idx="6">
                <c:v>276.27261700000003</c:v>
              </c:pt>
              <c:pt idx="7">
                <c:v>277.76362499999999</c:v>
              </c:pt>
              <c:pt idx="8">
                <c:v>277.43173000000002</c:v>
              </c:pt>
              <c:pt idx="9">
                <c:v>278.51155</c:v>
              </c:pt>
              <c:pt idx="10">
                <c:v>278.89044200000001</c:v>
              </c:pt>
              <c:pt idx="11">
                <c:v>279.26146299999999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A93-4FB2-AEEC-067ED7D9CE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98008"/>
        <c:axId val="46728001"/>
      </c:lineChart>
      <c:catAx>
        <c:axId val="33980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28001"/>
        <c:crosses val="autoZero"/>
        <c:auto val="1"/>
        <c:lblAlgn val="ctr"/>
        <c:lblOffset val="100"/>
        <c:noMultiLvlLbl val="0"/>
      </c:catAx>
      <c:valAx>
        <c:axId val="4672800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80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6A-4DE4-9F20-98BFC7C829D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6A-4DE4-9F20-98BFC7C829D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6A-4DE4-9F20-98BFC7C829D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6A-4DE4-9F20-98BFC7C829D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6A-4DE4-9F20-98BFC7C829D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A-4DE4-9F20-98BFC7C829D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6A-4DE4-9F20-98BFC7C829D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6A-4DE4-9F20-98BFC7C829D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6A-4DE4-9F20-98BFC7C829D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6A-4DE4-9F20-98BFC7C829D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6A-4DE4-9F20-98BFC7C829D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183.19062199999999</c:v>
              </c:pt>
              <c:pt idx="1">
                <c:v>185.103589</c:v>
              </c:pt>
              <c:pt idx="2">
                <c:v>186.63892799999999</c:v>
              </c:pt>
              <c:pt idx="3">
                <c:v>188.568524</c:v>
              </c:pt>
              <c:pt idx="4">
                <c:v>189.30317500000001</c:v>
              </c:pt>
              <c:pt idx="5">
                <c:v>190.546774</c:v>
              </c:pt>
              <c:pt idx="6">
                <c:v>191.689562</c:v>
              </c:pt>
              <c:pt idx="7">
                <c:v>192.72677100000001</c:v>
              </c:pt>
              <c:pt idx="8">
                <c:v>192.44849199999999</c:v>
              </c:pt>
              <c:pt idx="9">
                <c:v>192.98977500000001</c:v>
              </c:pt>
              <c:pt idx="10">
                <c:v>193.280554</c:v>
              </c:pt>
              <c:pt idx="11">
                <c:v>193.151904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26A-4DE4-9F20-98BFC7C82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359653"/>
        <c:axId val="23948335"/>
      </c:lineChart>
      <c:catAx>
        <c:axId val="1135965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48335"/>
        <c:crosses val="autoZero"/>
        <c:auto val="1"/>
        <c:lblAlgn val="ctr"/>
        <c:lblOffset val="100"/>
        <c:noMultiLvlLbl val="0"/>
      </c:catAx>
      <c:valAx>
        <c:axId val="2394833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5965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0F-4EAC-AE90-13C3E03E0BF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0F-4EAC-AE90-13C3E03E0BF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0F-4EAC-AE90-13C3E03E0BF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0F-4EAC-AE90-13C3E03E0B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0F-4EAC-AE90-13C3E03E0B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0F-4EAC-AE90-13C3E03E0B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0F-4EAC-AE90-13C3E03E0B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0F-4EAC-AE90-13C3E03E0B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0F-4EAC-AE90-13C3E03E0BF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0F-4EAC-AE90-13C3E03E0BF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0F-4EAC-AE90-13C3E03E0BF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16.805279250000002</c:v>
              </c:pt>
              <c:pt idx="1">
                <c:v>17.016875750000001</c:v>
              </c:pt>
              <c:pt idx="2">
                <c:v>17.222191250000002</c:v>
              </c:pt>
              <c:pt idx="3">
                <c:v>17.4286925</c:v>
              </c:pt>
              <c:pt idx="4">
                <c:v>17.526011499999999</c:v>
              </c:pt>
              <c:pt idx="5">
                <c:v>17.6713825</c:v>
              </c:pt>
              <c:pt idx="6">
                <c:v>17.83876575</c:v>
              </c:pt>
              <c:pt idx="7">
                <c:v>17.9965735</c:v>
              </c:pt>
              <c:pt idx="8">
                <c:v>18.037866000000001</c:v>
              </c:pt>
              <c:pt idx="9">
                <c:v>18.132217499999999</c:v>
              </c:pt>
              <c:pt idx="10">
                <c:v>18.197201249999999</c:v>
              </c:pt>
              <c:pt idx="11">
                <c:v>18.220928749999999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00F-4EAC-AE90-13C3E03E0B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106675"/>
        <c:axId val="18541601"/>
      </c:lineChart>
      <c:catAx>
        <c:axId val="361066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41601"/>
        <c:crosses val="autoZero"/>
        <c:auto val="1"/>
        <c:lblAlgn val="ctr"/>
        <c:lblOffset val="100"/>
        <c:noMultiLvlLbl val="0"/>
      </c:catAx>
      <c:valAx>
        <c:axId val="1854160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1066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B5-4994-AC69-DBE587F13D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B5-4994-AC69-DBE587F13D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B5-4994-AC69-DBE587F13D9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B5-4994-AC69-DBE587F13D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B5-4994-AC69-DBE587F13D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B5-4994-AC69-DBE587F13D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B5-4994-AC69-DBE587F13D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B5-4994-AC69-DBE587F13D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B5-4994-AC69-DBE587F13D9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B5-4994-AC69-DBE587F13D9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B5-4994-AC69-DBE587F13D9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-2.485084018058226E-2</c:v>
              </c:pt>
              <c:pt idx="1">
                <c:v>-1.7733091648514849E-2</c:v>
              </c:pt>
              <c:pt idx="2">
                <c:v>-3.157813733646275E-3</c:v>
              </c:pt>
              <c:pt idx="3">
                <c:v>4.4521469846229914E-3</c:v>
              </c:pt>
              <c:pt idx="4">
                <c:v>9.2142168130593827E-3</c:v>
              </c:pt>
              <c:pt idx="5">
                <c:v>1.7162871993601159E-2</c:v>
              </c:pt>
              <c:pt idx="6">
                <c:v>2.0227510332201121E-2</c:v>
              </c:pt>
              <c:pt idx="7">
                <c:v>2.5097695094103249E-2</c:v>
              </c:pt>
              <c:pt idx="8">
                <c:v>2.0612180656934209E-2</c:v>
              </c:pt>
              <c:pt idx="9">
                <c:v>2.7946180554115199E-2</c:v>
              </c:pt>
              <c:pt idx="10">
                <c:v>1.943574573287242E-2</c:v>
              </c:pt>
              <c:pt idx="11">
                <c:v>1.9674803893315461E-2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6B5-4994-AC69-DBE587F13D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97864"/>
        <c:axId val="62595932"/>
      </c:lineChart>
      <c:catAx>
        <c:axId val="2659786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95932"/>
        <c:crosses val="autoZero"/>
        <c:auto val="1"/>
        <c:lblAlgn val="ctr"/>
        <c:lblOffset val="100"/>
        <c:noMultiLvlLbl val="0"/>
      </c:catAx>
      <c:valAx>
        <c:axId val="6259593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59786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A1-4BE0-AB4E-E46E554E4F5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A1-4BE0-AB4E-E46E554E4F5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A1-4BE0-AB4E-E46E554E4F5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A1-4BE0-AB4E-E46E554E4F5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A1-4BE0-AB4E-E46E554E4F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A1-4BE0-AB4E-E46E554E4F5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1-4BE0-AB4E-E46E554E4F5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A1-4BE0-AB4E-E46E554E4F5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A1-4BE0-AB4E-E46E554E4F5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A1-4BE0-AB4E-E46E554E4F5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A1-4BE0-AB4E-E46E554E4F5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-3.4435725785059337E-2</c:v>
              </c:pt>
              <c:pt idx="1">
                <c:v>-3.4007735403079359E-2</c:v>
              </c:pt>
              <c:pt idx="2">
                <c:v>-1.4602362599192851E-2</c:v>
              </c:pt>
              <c:pt idx="3">
                <c:v>4.7358024361013433E-3</c:v>
              </c:pt>
              <c:pt idx="4">
                <c:v>1.253169267068964E-2</c:v>
              </c:pt>
              <c:pt idx="5">
                <c:v>2.123834381519521E-2</c:v>
              </c:pt>
              <c:pt idx="6">
                <c:v>1.6963104586636239E-2</c:v>
              </c:pt>
              <c:pt idx="7">
                <c:v>1.484081383420105E-2</c:v>
              </c:pt>
              <c:pt idx="8">
                <c:v>1.3759450020483189E-2</c:v>
              </c:pt>
              <c:pt idx="9">
                <c:v>2.5952053674638612E-2</c:v>
              </c:pt>
              <c:pt idx="10">
                <c:v>1.094434298028841E-2</c:v>
              </c:pt>
              <c:pt idx="11">
                <c:v>1.054779801427075E-2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CA1-4BE0-AB4E-E46E554E4F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831737"/>
        <c:axId val="58410480"/>
      </c:lineChart>
      <c:catAx>
        <c:axId val="118317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410480"/>
        <c:crosses val="autoZero"/>
        <c:auto val="1"/>
        <c:lblAlgn val="ctr"/>
        <c:lblOffset val="100"/>
        <c:noMultiLvlLbl val="0"/>
      </c:catAx>
      <c:valAx>
        <c:axId val="5841048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3173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70-44CE-9E18-B82F13E667E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70-44CE-9E18-B82F13E667E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70-44CE-9E18-B82F13E667E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70-44CE-9E18-B82F13E667E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70-44CE-9E18-B82F13E667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70-44CE-9E18-B82F13E667E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70-44CE-9E18-B82F13E667E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70-44CE-9E18-B82F13E667E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70-44CE-9E18-B82F13E667E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70-44CE-9E18-B82F13E667E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70-44CE-9E18-B82F13E667E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-8.2858215662634543E-2</c:v>
              </c:pt>
              <c:pt idx="1">
                <c:v>-8.8394996984268351E-2</c:v>
              </c:pt>
              <c:pt idx="2">
                <c:v>-7.8628978471584079E-2</c:v>
              </c:pt>
              <c:pt idx="3">
                <c:v>-0.101244466503741</c:v>
              </c:pt>
              <c:pt idx="4">
                <c:v>-0.10467311339302331</c:v>
              </c:pt>
              <c:pt idx="5">
                <c:v>-0.1020860007604423</c:v>
              </c:pt>
              <c:pt idx="6">
                <c:v>-9.7335417034545638E-2</c:v>
              </c:pt>
              <c:pt idx="7">
                <c:v>-8.3225219666724012E-2</c:v>
              </c:pt>
              <c:pt idx="8">
                <c:v>-7.5889565943183301E-2</c:v>
              </c:pt>
              <c:pt idx="9">
                <c:v>-6.3868159852332435E-2</c:v>
              </c:pt>
              <c:pt idx="10">
                <c:v>-7.2193474951700184E-2</c:v>
              </c:pt>
              <c:pt idx="11">
                <c:v>-5.3834491581722599E-2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F70-44CE-9E18-B82F13E66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501534"/>
        <c:axId val="10741138"/>
      </c:lineChart>
      <c:catAx>
        <c:axId val="75015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41138"/>
        <c:crosses val="autoZero"/>
        <c:auto val="1"/>
        <c:lblAlgn val="ctr"/>
        <c:lblOffset val="100"/>
        <c:noMultiLvlLbl val="0"/>
      </c:catAx>
      <c:valAx>
        <c:axId val="107411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0153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E7-4499-B3E8-924E6B8D77A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E7-4499-B3E8-924E6B8D77A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E7-4499-B3E8-924E6B8D77A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E7-4499-B3E8-924E6B8D77A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E7-4499-B3E8-924E6B8D77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E7-4499-B3E8-924E6B8D77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E7-4499-B3E8-924E6B8D77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E7-4499-B3E8-924E6B8D77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E7-4499-B3E8-924E6B8D77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E7-4499-B3E8-924E6B8D77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E7-4499-B3E8-924E6B8D77A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2.8253372257305338E-4</c:v>
              </c:pt>
              <c:pt idx="1">
                <c:v>1.5482655177586589E-2</c:v>
              </c:pt>
              <c:pt idx="2">
                <c:v>2.9162427545672009E-2</c:v>
              </c:pt>
              <c:pt idx="3">
                <c:v>4.0441105912466559E-2</c:v>
              </c:pt>
              <c:pt idx="4">
                <c:v>4.6471077772449992E-2</c:v>
              </c:pt>
              <c:pt idx="5">
                <c:v>5.6497449879373142E-2</c:v>
              </c:pt>
              <c:pt idx="6">
                <c:v>6.3372423963135208E-2</c:v>
              </c:pt>
              <c:pt idx="7">
                <c:v>6.8715143752199892E-2</c:v>
              </c:pt>
              <c:pt idx="8">
                <c:v>5.7548198336284218E-2</c:v>
              </c:pt>
              <c:pt idx="9">
                <c:v>6.096817334521229E-2</c:v>
              </c:pt>
              <c:pt idx="10">
                <c:v>5.7545137850177841E-2</c:v>
              </c:pt>
              <c:pt idx="11">
                <c:v>5.1807892404028652E-2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4E7-4499-B3E8-924E6B8D77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7590046"/>
        <c:axId val="43323819"/>
      </c:lineChart>
      <c:catAx>
        <c:axId val="575900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23819"/>
        <c:crosses val="autoZero"/>
        <c:auto val="1"/>
        <c:lblAlgn val="ctr"/>
        <c:lblOffset val="100"/>
        <c:noMultiLvlLbl val="0"/>
      </c:catAx>
      <c:valAx>
        <c:axId val="4332381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9004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B6-433A-AB57-4582B7D3511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B6-433A-AB57-4582B7D3511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B6-433A-AB57-4582B7D3511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B6-433A-AB57-4582B7D3511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B6-433A-AB57-4582B7D3511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B6-433A-AB57-4582B7D3511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B6-433A-AB57-4582B7D3511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B6-433A-AB57-4582B7D3511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B6-433A-AB57-4582B7D3511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B6-433A-AB57-4582B7D3511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B6-433A-AB57-4582B7D3511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-2.314454863942056E-3</c:v>
              </c:pt>
              <c:pt idx="1">
                <c:v>1.658861411084521E-2</c:v>
              </c:pt>
              <c:pt idx="2">
                <c:v>3.4140072129578813E-2</c:v>
              </c:pt>
              <c:pt idx="3">
                <c:v>5.1974701732266163E-2</c:v>
              </c:pt>
              <c:pt idx="4">
                <c:v>6.1442042000360908E-2</c:v>
              </c:pt>
              <c:pt idx="5">
                <c:v>7.7063450822756438E-2</c:v>
              </c:pt>
              <c:pt idx="6">
                <c:v>8.6737294301870549E-2</c:v>
              </c:pt>
              <c:pt idx="7">
                <c:v>9.2949367184870665E-2</c:v>
              </c:pt>
              <c:pt idx="8">
                <c:v>7.9493255363599205E-2</c:v>
              </c:pt>
              <c:pt idx="9">
                <c:v>7.9861233724908595E-2</c:v>
              </c:pt>
              <c:pt idx="10">
                <c:v>7.6207566101703678E-2</c:v>
              </c:pt>
              <c:pt idx="11">
                <c:v>6.5539993492298637E-2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5B6-433A-AB57-4582B7D351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20143"/>
        <c:axId val="9026169"/>
      </c:lineChart>
      <c:catAx>
        <c:axId val="472014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26169"/>
        <c:crosses val="autoZero"/>
        <c:auto val="1"/>
        <c:lblAlgn val="ctr"/>
        <c:lblOffset val="100"/>
        <c:noMultiLvlLbl val="0"/>
      </c:catAx>
      <c:valAx>
        <c:axId val="902616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014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6C-44B2-A2F1-9709B7AE102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6C-44B2-A2F1-9709B7AE102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6C-44B2-A2F1-9709B7AE102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6C-44B2-A2F1-9709B7AE102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6C-44B2-A2F1-9709B7AE10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6C-44B2-A2F1-9709B7AE102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6C-44B2-A2F1-9709B7AE102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6C-44B2-A2F1-9709B7AE102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6C-44B2-A2F1-9709B7AE102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6C-44B2-A2F1-9709B7AE102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6C-44B2-A2F1-9709B7AE102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-1.5648673358417671E-3</c:v>
              </c:pt>
              <c:pt idx="1">
                <c:v>1.947900899290755E-2</c:v>
              </c:pt>
              <c:pt idx="2">
                <c:v>4.0011118007235953E-2</c:v>
              </c:pt>
              <c:pt idx="3">
                <c:v>5.8325567218605413E-2</c:v>
              </c:pt>
              <c:pt idx="4">
                <c:v>7.0470715764588826E-2</c:v>
              </c:pt>
              <c:pt idx="5">
                <c:v>8.7396385062163962E-2</c:v>
              </c:pt>
              <c:pt idx="6">
                <c:v>0.1020878751010806</c:v>
              </c:pt>
              <c:pt idx="7">
                <c:v>0.11180481033933171</c:v>
              </c:pt>
              <c:pt idx="8">
                <c:v>0.1040515405789391</c:v>
              </c:pt>
              <c:pt idx="9">
                <c:v>0.107325615826835</c:v>
              </c:pt>
              <c:pt idx="10">
                <c:v>0.1060857261358505</c:v>
              </c:pt>
              <c:pt idx="11">
                <c:v>9.6343015969540063E-2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76C-44B2-A2F1-9709B7AE10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911774"/>
        <c:axId val="24293620"/>
      </c:lineChart>
      <c:catAx>
        <c:axId val="279117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93620"/>
        <c:crosses val="autoZero"/>
        <c:auto val="1"/>
        <c:lblAlgn val="ctr"/>
        <c:lblOffset val="100"/>
        <c:noMultiLvlLbl val="0"/>
      </c:catAx>
      <c:valAx>
        <c:axId val="2429362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91177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210885</c:v>
                </c:pt>
                <c:pt idx="2">
                  <c:v>48059</c:v>
                </c:pt>
                <c:pt idx="3">
                  <c:v>0</c:v>
                </c:pt>
                <c:pt idx="4">
                  <c:v>8288939</c:v>
                </c:pt>
                <c:pt idx="5">
                  <c:v>259996</c:v>
                </c:pt>
                <c:pt idx="6">
                  <c:v>42635</c:v>
                </c:pt>
                <c:pt idx="7">
                  <c:v>5872103</c:v>
                </c:pt>
                <c:pt idx="8">
                  <c:v>740116</c:v>
                </c:pt>
                <c:pt idx="9">
                  <c:v>88216</c:v>
                </c:pt>
                <c:pt idx="10">
                  <c:v>185229</c:v>
                </c:pt>
                <c:pt idx="11">
                  <c:v>10970</c:v>
                </c:pt>
                <c:pt idx="12">
                  <c:v>21732</c:v>
                </c:pt>
                <c:pt idx="13">
                  <c:v>162130</c:v>
                </c:pt>
                <c:pt idx="14">
                  <c:v>125616</c:v>
                </c:pt>
                <c:pt idx="15">
                  <c:v>2485571</c:v>
                </c:pt>
                <c:pt idx="16">
                  <c:v>437535</c:v>
                </c:pt>
                <c:pt idx="17">
                  <c:v>72196</c:v>
                </c:pt>
                <c:pt idx="18">
                  <c:v>5631</c:v>
                </c:pt>
                <c:pt idx="19">
                  <c:v>36</c:v>
                </c:pt>
                <c:pt idx="20">
                  <c:v>0</c:v>
                </c:pt>
                <c:pt idx="21">
                  <c:v>818371</c:v>
                </c:pt>
                <c:pt idx="22">
                  <c:v>208450</c:v>
                </c:pt>
                <c:pt idx="23">
                  <c:v>181712</c:v>
                </c:pt>
                <c:pt idx="24">
                  <c:v>21706</c:v>
                </c:pt>
                <c:pt idx="25">
                  <c:v>9061183</c:v>
                </c:pt>
                <c:pt idx="26">
                  <c:v>435249</c:v>
                </c:pt>
                <c:pt idx="27">
                  <c:v>41546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166389</c:v>
                </c:pt>
                <c:pt idx="2">
                  <c:v>34488</c:v>
                </c:pt>
                <c:pt idx="3">
                  <c:v>0</c:v>
                </c:pt>
                <c:pt idx="4">
                  <c:v>9181398</c:v>
                </c:pt>
                <c:pt idx="5">
                  <c:v>244066</c:v>
                </c:pt>
                <c:pt idx="6">
                  <c:v>46209</c:v>
                </c:pt>
                <c:pt idx="7">
                  <c:v>6160668</c:v>
                </c:pt>
                <c:pt idx="8">
                  <c:v>778240</c:v>
                </c:pt>
                <c:pt idx="9">
                  <c:v>80742</c:v>
                </c:pt>
                <c:pt idx="10">
                  <c:v>145256</c:v>
                </c:pt>
                <c:pt idx="11">
                  <c:v>12293</c:v>
                </c:pt>
                <c:pt idx="12">
                  <c:v>18655</c:v>
                </c:pt>
                <c:pt idx="13">
                  <c:v>143894</c:v>
                </c:pt>
                <c:pt idx="14">
                  <c:v>124088</c:v>
                </c:pt>
                <c:pt idx="15">
                  <c:v>2333977</c:v>
                </c:pt>
                <c:pt idx="16">
                  <c:v>34784</c:v>
                </c:pt>
                <c:pt idx="17">
                  <c:v>65078</c:v>
                </c:pt>
                <c:pt idx="18">
                  <c:v>6571</c:v>
                </c:pt>
                <c:pt idx="19">
                  <c:v>448</c:v>
                </c:pt>
                <c:pt idx="20">
                  <c:v>0</c:v>
                </c:pt>
                <c:pt idx="21">
                  <c:v>669335</c:v>
                </c:pt>
                <c:pt idx="22">
                  <c:v>169670</c:v>
                </c:pt>
                <c:pt idx="23">
                  <c:v>170323</c:v>
                </c:pt>
                <c:pt idx="24">
                  <c:v>16181</c:v>
                </c:pt>
                <c:pt idx="25">
                  <c:v>8646604</c:v>
                </c:pt>
                <c:pt idx="26">
                  <c:v>369126</c:v>
                </c:pt>
                <c:pt idx="27">
                  <c:v>45213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956562"/>
        <c:axId val="65893260"/>
      </c:barChart>
      <c:catAx>
        <c:axId val="69565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893260"/>
        <c:crosses val="autoZero"/>
        <c:auto val="1"/>
        <c:lblAlgn val="ctr"/>
        <c:lblOffset val="100"/>
        <c:noMultiLvlLbl val="0"/>
      </c:catAx>
      <c:valAx>
        <c:axId val="658932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565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2322.0520000000001</c:v>
                </c:pt>
                <c:pt idx="1">
                  <c:v>0</c:v>
                </c:pt>
                <c:pt idx="2">
                  <c:v>384.03800000000001</c:v>
                </c:pt>
                <c:pt idx="3">
                  <c:v>827.02800000000002</c:v>
                </c:pt>
                <c:pt idx="4">
                  <c:v>199.95599999999999</c:v>
                </c:pt>
                <c:pt idx="5">
                  <c:v>1515.98</c:v>
                </c:pt>
                <c:pt idx="6">
                  <c:v>214.11199999999999</c:v>
                </c:pt>
                <c:pt idx="7">
                  <c:v>237.66800000000001</c:v>
                </c:pt>
                <c:pt idx="8">
                  <c:v>0</c:v>
                </c:pt>
                <c:pt idx="9">
                  <c:v>29.539000000000001</c:v>
                </c:pt>
                <c:pt idx="10">
                  <c:v>310.77800000000002</c:v>
                </c:pt>
                <c:pt idx="11">
                  <c:v>0</c:v>
                </c:pt>
                <c:pt idx="12">
                  <c:v>42.334999999999987</c:v>
                </c:pt>
                <c:pt idx="13">
                  <c:v>167.779</c:v>
                </c:pt>
                <c:pt idx="14">
                  <c:v>21.047000000000001</c:v>
                </c:pt>
                <c:pt idx="15">
                  <c:v>41.853000000000002</c:v>
                </c:pt>
                <c:pt idx="16">
                  <c:v>1.9690000000000001</c:v>
                </c:pt>
                <c:pt idx="17">
                  <c:v>324.762</c:v>
                </c:pt>
                <c:pt idx="18">
                  <c:v>0</c:v>
                </c:pt>
                <c:pt idx="19">
                  <c:v>111.322</c:v>
                </c:pt>
                <c:pt idx="20">
                  <c:v>2271.3090000000002</c:v>
                </c:pt>
                <c:pt idx="21">
                  <c:v>152.20500000000001</c:v>
                </c:pt>
                <c:pt idx="22">
                  <c:v>372.30999999999989</c:v>
                </c:pt>
                <c:pt idx="23">
                  <c:v>0</c:v>
                </c:pt>
                <c:pt idx="24">
                  <c:v>171.233</c:v>
                </c:pt>
                <c:pt idx="25">
                  <c:v>296.05700000000002</c:v>
                </c:pt>
                <c:pt idx="26">
                  <c:v>3974.9609999999998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2150.9259999999999</c:v>
                </c:pt>
                <c:pt idx="1">
                  <c:v>93.183000000000007</c:v>
                </c:pt>
                <c:pt idx="2">
                  <c:v>403.166</c:v>
                </c:pt>
                <c:pt idx="3">
                  <c:v>951.46699999999987</c:v>
                </c:pt>
                <c:pt idx="4">
                  <c:v>159.96600000000001</c:v>
                </c:pt>
                <c:pt idx="5">
                  <c:v>1444.713</c:v>
                </c:pt>
                <c:pt idx="6">
                  <c:v>163.57</c:v>
                </c:pt>
                <c:pt idx="7">
                  <c:v>245.51499999999999</c:v>
                </c:pt>
                <c:pt idx="8">
                  <c:v>0</c:v>
                </c:pt>
                <c:pt idx="9">
                  <c:v>57.178000000000011</c:v>
                </c:pt>
                <c:pt idx="10">
                  <c:v>592.27800000000002</c:v>
                </c:pt>
                <c:pt idx="11">
                  <c:v>0</c:v>
                </c:pt>
                <c:pt idx="12">
                  <c:v>20.818999999999999</c:v>
                </c:pt>
                <c:pt idx="13">
                  <c:v>320.988</c:v>
                </c:pt>
                <c:pt idx="14">
                  <c:v>20.047999999999998</c:v>
                </c:pt>
                <c:pt idx="15">
                  <c:v>26.934999999999999</c:v>
                </c:pt>
                <c:pt idx="16">
                  <c:v>62.134999999999998</c:v>
                </c:pt>
                <c:pt idx="17">
                  <c:v>359.9</c:v>
                </c:pt>
                <c:pt idx="18">
                  <c:v>0</c:v>
                </c:pt>
                <c:pt idx="19">
                  <c:v>153.69800000000001</c:v>
                </c:pt>
                <c:pt idx="20">
                  <c:v>2291.444</c:v>
                </c:pt>
                <c:pt idx="21">
                  <c:v>332.49400000000003</c:v>
                </c:pt>
                <c:pt idx="22">
                  <c:v>473.59899999999988</c:v>
                </c:pt>
                <c:pt idx="23">
                  <c:v>0</c:v>
                </c:pt>
                <c:pt idx="24">
                  <c:v>186.22200000000001</c:v>
                </c:pt>
                <c:pt idx="25">
                  <c:v>406.596</c:v>
                </c:pt>
                <c:pt idx="26">
                  <c:v>4476.59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78719"/>
        <c:axId val="54452526"/>
      </c:barChart>
      <c:catAx>
        <c:axId val="15787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452526"/>
        <c:crosses val="autoZero"/>
        <c:auto val="1"/>
        <c:lblAlgn val="ctr"/>
        <c:lblOffset val="100"/>
        <c:noMultiLvlLbl val="0"/>
      </c:catAx>
      <c:valAx>
        <c:axId val="544525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7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4639</c:v>
                </c:pt>
                <c:pt idx="1">
                  <c:v>1293</c:v>
                </c:pt>
                <c:pt idx="2">
                  <c:v>10473</c:v>
                </c:pt>
                <c:pt idx="3">
                  <c:v>7045</c:v>
                </c:pt>
                <c:pt idx="4">
                  <c:v>513804</c:v>
                </c:pt>
                <c:pt idx="5">
                  <c:v>14047</c:v>
                </c:pt>
                <c:pt idx="6">
                  <c:v>14516</c:v>
                </c:pt>
                <c:pt idx="7">
                  <c:v>231404</c:v>
                </c:pt>
                <c:pt idx="8">
                  <c:v>3503</c:v>
                </c:pt>
                <c:pt idx="9">
                  <c:v>40200</c:v>
                </c:pt>
                <c:pt idx="10">
                  <c:v>2672</c:v>
                </c:pt>
                <c:pt idx="11">
                  <c:v>113773</c:v>
                </c:pt>
                <c:pt idx="12">
                  <c:v>1553</c:v>
                </c:pt>
                <c:pt idx="13">
                  <c:v>0</c:v>
                </c:pt>
                <c:pt idx="14">
                  <c:v>21436</c:v>
                </c:pt>
                <c:pt idx="15">
                  <c:v>459749</c:v>
                </c:pt>
                <c:pt idx="16">
                  <c:v>4974</c:v>
                </c:pt>
                <c:pt idx="17">
                  <c:v>5296</c:v>
                </c:pt>
                <c:pt idx="18">
                  <c:v>0</c:v>
                </c:pt>
                <c:pt idx="19">
                  <c:v>3095</c:v>
                </c:pt>
                <c:pt idx="20">
                  <c:v>4895</c:v>
                </c:pt>
                <c:pt idx="21">
                  <c:v>129315</c:v>
                </c:pt>
                <c:pt idx="22">
                  <c:v>8247</c:v>
                </c:pt>
                <c:pt idx="23">
                  <c:v>4515</c:v>
                </c:pt>
                <c:pt idx="24">
                  <c:v>14137</c:v>
                </c:pt>
                <c:pt idx="25">
                  <c:v>81603</c:v>
                </c:pt>
                <c:pt idx="26">
                  <c:v>15083</c:v>
                </c:pt>
                <c:pt idx="27">
                  <c:v>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5133</c:v>
                </c:pt>
                <c:pt idx="1">
                  <c:v>3202</c:v>
                </c:pt>
                <c:pt idx="2">
                  <c:v>11134</c:v>
                </c:pt>
                <c:pt idx="3">
                  <c:v>5390</c:v>
                </c:pt>
                <c:pt idx="4">
                  <c:v>643502</c:v>
                </c:pt>
                <c:pt idx="5">
                  <c:v>17357</c:v>
                </c:pt>
                <c:pt idx="6">
                  <c:v>12653</c:v>
                </c:pt>
                <c:pt idx="7">
                  <c:v>206928</c:v>
                </c:pt>
                <c:pt idx="8">
                  <c:v>18529</c:v>
                </c:pt>
                <c:pt idx="9">
                  <c:v>26572</c:v>
                </c:pt>
                <c:pt idx="10">
                  <c:v>4421</c:v>
                </c:pt>
                <c:pt idx="11">
                  <c:v>76990</c:v>
                </c:pt>
                <c:pt idx="12">
                  <c:v>1330</c:v>
                </c:pt>
                <c:pt idx="13">
                  <c:v>5765</c:v>
                </c:pt>
                <c:pt idx="14">
                  <c:v>19222</c:v>
                </c:pt>
                <c:pt idx="15">
                  <c:v>480719</c:v>
                </c:pt>
                <c:pt idx="16">
                  <c:v>9928</c:v>
                </c:pt>
                <c:pt idx="17">
                  <c:v>4027</c:v>
                </c:pt>
                <c:pt idx="18">
                  <c:v>140</c:v>
                </c:pt>
                <c:pt idx="19">
                  <c:v>3351</c:v>
                </c:pt>
                <c:pt idx="20">
                  <c:v>4469</c:v>
                </c:pt>
                <c:pt idx="21">
                  <c:v>144064</c:v>
                </c:pt>
                <c:pt idx="22">
                  <c:v>9915</c:v>
                </c:pt>
                <c:pt idx="23">
                  <c:v>4584</c:v>
                </c:pt>
                <c:pt idx="24">
                  <c:v>17176</c:v>
                </c:pt>
                <c:pt idx="25">
                  <c:v>106567</c:v>
                </c:pt>
                <c:pt idx="26">
                  <c:v>17203</c:v>
                </c:pt>
                <c:pt idx="27">
                  <c:v>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094986"/>
        <c:axId val="55394891"/>
      </c:barChart>
      <c:catAx>
        <c:axId val="320949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394891"/>
        <c:crosses val="autoZero"/>
        <c:auto val="1"/>
        <c:lblAlgn val="ctr"/>
        <c:lblOffset val="100"/>
        <c:noMultiLvlLbl val="0"/>
      </c:catAx>
      <c:valAx>
        <c:axId val="553948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949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2752</c:v>
                </c:pt>
                <c:pt idx="1">
                  <c:v>171</c:v>
                </c:pt>
                <c:pt idx="2">
                  <c:v>4262</c:v>
                </c:pt>
                <c:pt idx="3">
                  <c:v>2372</c:v>
                </c:pt>
                <c:pt idx="4">
                  <c:v>491564</c:v>
                </c:pt>
                <c:pt idx="5">
                  <c:v>4536</c:v>
                </c:pt>
                <c:pt idx="6">
                  <c:v>50</c:v>
                </c:pt>
                <c:pt idx="7">
                  <c:v>192013</c:v>
                </c:pt>
                <c:pt idx="8">
                  <c:v>2859</c:v>
                </c:pt>
                <c:pt idx="9">
                  <c:v>2221</c:v>
                </c:pt>
                <c:pt idx="10">
                  <c:v>0</c:v>
                </c:pt>
                <c:pt idx="11">
                  <c:v>108096</c:v>
                </c:pt>
                <c:pt idx="12">
                  <c:v>746</c:v>
                </c:pt>
                <c:pt idx="13">
                  <c:v>0</c:v>
                </c:pt>
                <c:pt idx="14">
                  <c:v>18548</c:v>
                </c:pt>
                <c:pt idx="15">
                  <c:v>405729</c:v>
                </c:pt>
                <c:pt idx="16">
                  <c:v>2607</c:v>
                </c:pt>
                <c:pt idx="17">
                  <c:v>4091</c:v>
                </c:pt>
                <c:pt idx="18">
                  <c:v>0</c:v>
                </c:pt>
                <c:pt idx="19">
                  <c:v>2161</c:v>
                </c:pt>
                <c:pt idx="20">
                  <c:v>1854</c:v>
                </c:pt>
                <c:pt idx="21">
                  <c:v>94154</c:v>
                </c:pt>
                <c:pt idx="22">
                  <c:v>5239</c:v>
                </c:pt>
                <c:pt idx="23">
                  <c:v>2937</c:v>
                </c:pt>
                <c:pt idx="24">
                  <c:v>4467</c:v>
                </c:pt>
                <c:pt idx="25">
                  <c:v>64506</c:v>
                </c:pt>
                <c:pt idx="26">
                  <c:v>7933</c:v>
                </c:pt>
                <c:pt idx="27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3555</c:v>
                </c:pt>
                <c:pt idx="1">
                  <c:v>157</c:v>
                </c:pt>
                <c:pt idx="2">
                  <c:v>4835</c:v>
                </c:pt>
                <c:pt idx="3">
                  <c:v>1787</c:v>
                </c:pt>
                <c:pt idx="4">
                  <c:v>609811</c:v>
                </c:pt>
                <c:pt idx="5">
                  <c:v>7561</c:v>
                </c:pt>
                <c:pt idx="6">
                  <c:v>216</c:v>
                </c:pt>
                <c:pt idx="7">
                  <c:v>182698</c:v>
                </c:pt>
                <c:pt idx="8">
                  <c:v>9726</c:v>
                </c:pt>
                <c:pt idx="9">
                  <c:v>878</c:v>
                </c:pt>
                <c:pt idx="10">
                  <c:v>0</c:v>
                </c:pt>
                <c:pt idx="11">
                  <c:v>73353</c:v>
                </c:pt>
                <c:pt idx="12">
                  <c:v>684</c:v>
                </c:pt>
                <c:pt idx="13">
                  <c:v>5765</c:v>
                </c:pt>
                <c:pt idx="14">
                  <c:v>15092</c:v>
                </c:pt>
                <c:pt idx="15">
                  <c:v>427526</c:v>
                </c:pt>
                <c:pt idx="16">
                  <c:v>5211</c:v>
                </c:pt>
                <c:pt idx="17">
                  <c:v>2356</c:v>
                </c:pt>
                <c:pt idx="18">
                  <c:v>0</c:v>
                </c:pt>
                <c:pt idx="19">
                  <c:v>2162</c:v>
                </c:pt>
                <c:pt idx="20">
                  <c:v>1852</c:v>
                </c:pt>
                <c:pt idx="21">
                  <c:v>108819</c:v>
                </c:pt>
                <c:pt idx="22">
                  <c:v>7308</c:v>
                </c:pt>
                <c:pt idx="23">
                  <c:v>3295</c:v>
                </c:pt>
                <c:pt idx="24">
                  <c:v>6699</c:v>
                </c:pt>
                <c:pt idx="25">
                  <c:v>98349</c:v>
                </c:pt>
                <c:pt idx="26">
                  <c:v>8576</c:v>
                </c:pt>
                <c:pt idx="27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213247"/>
        <c:axId val="42589585"/>
      </c:barChart>
      <c:catAx>
        <c:axId val="232132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89585"/>
        <c:crosses val="autoZero"/>
        <c:auto val="1"/>
        <c:lblAlgn val="ctr"/>
        <c:lblOffset val="100"/>
        <c:noMultiLvlLbl val="0"/>
      </c:catAx>
      <c:valAx>
        <c:axId val="425895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132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B0C50D49-0385-4BB1-B8BC-11C9179F7152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9E772B7E-FF48-4735-B547-96A81E8637E9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B2681C24-2A8D-41F6-856F-1957EDF80B7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CF5AC26B-84BB-4AAD-A5FC-FD3A94B0828F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3DAB720F-47C5-4244-BB3C-86CBDDC0E870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4C5840D7-C9DE-44AC-98C5-263A7CE368E3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06115C4A-960B-494F-915A-0BD4D1E3C766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1AB06A-46F6-4443-BEE1-0F4AFFF53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3637A0E-6A52-4B45-84B9-698F5BA49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C79A13-DCC4-41FC-AC34-DEBC5F7A7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701BA23-EDDB-46CC-BED7-9AA21D954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181F5E-DEC3-43D4-B4D6-653B5E70B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188D2C3-1A99-49E1-997F-B6C8C09AD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F8B333-8375-40CB-B621-9A11203A5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4A6616D-EEB9-48B9-AEB6-091B171E8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9ECE36F-4DD9-44A6-9FCE-A280C3532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8A3E6DF-4776-4449-8BFB-3AA5258BE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3104FA8-54ED-4EBF-B74F-489E686F9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D1208CE-9A6B-4B04-86E2-EB343FE31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E2317A-1862-4116-ADFC-FD76DEFC0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953D972-E8EA-4A93-B4C3-42CD388A3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C00016-C37F-499E-8629-2F4D35A5F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2657346-F3D0-454E-87D8-8A913458D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78833119-34AE-4E9B-B962-ADD0D81B30DB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3385DC60-146F-42E9-9077-33AFB77517FE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B8AB909D-7B79-4AD8-9AE0-D525250F557A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BB22E86-63C1-4F9E-BA16-219166E278A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4542825A-5A1E-4AD4-B0AE-6B3C0AB7B274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30A4A769-380C-4F2E-81C0-EDB5336F4E7B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F3883C84-43A0-49AF-8D22-E2F73DC5A636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D40710-3421-4240-9651-FDED01716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688B1AA-EF6C-4CBD-9C75-7C82FF5D3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F222642-B749-405E-A7CD-91A20536A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F39816-1BA6-4BFF-BA2D-8AC307DB8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AD1DFDB-373F-4DE4-B15B-8C6FDAB8E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E2E8E81-59D5-476A-ADF2-83D26B90F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29B4398-186F-4A95-B434-47846387B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49EA66-ABD3-4B99-BA43-B49E3766E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EA7740B-924A-4F7C-975C-E8469CB18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DAE6C06-553B-40ED-8D2A-E568E9DAE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2AAADDB-6423-4388-809A-A10BBCC2E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8F045A4-B866-4BD2-A370-59F13F92E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BB58287-EF77-40C2-83B8-F01292764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46D8081-4F71-487F-A27F-6C2B676EE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4676C6-7249-413C-9B0D-693228074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1B7CA4-0489-448B-9F05-49E2B04A4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2534DCC-D4E5-4115-A9B9-0FBA85BB5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6D4324E-CE4D-41CE-BE27-25758A886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F51BF5-0BFB-459B-A01F-D20BB62D0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E71EE57-FEB2-4ACA-82CD-6A77FC66F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515933D-A556-4C0B-9800-9AECDE265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34010183-A208-4F59-B788-F9DE9F0D0AEE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6860885-3E4A-4F6A-990A-5CF89E1CB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6D7E4D6-81A9-4BC4-AE88-324231E47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358D28-6364-4F65-97D2-CC7A2BC27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1391765-6778-4ECB-B120-5D95E275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7A19810-CCE6-48FB-AC90-825BED654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BFB3A0E-4558-4EAE-A12D-D9972CC01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66853DC-7003-4301-9E01-19DA1018C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306FD-6384-456B-BBF4-9068EB99105F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4F55F-C3D1-437D-B02D-2CC393DA248C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14295</v>
      </c>
      <c r="C7" s="189">
        <v>20623</v>
      </c>
      <c r="D7" s="189">
        <v>44084</v>
      </c>
      <c r="E7" s="189">
        <v>35516</v>
      </c>
      <c r="F7" s="190">
        <v>-19.435622901733051</v>
      </c>
      <c r="G7" s="13"/>
    </row>
    <row r="8" spans="1:14" ht="15.6" customHeight="1">
      <c r="A8" s="188" t="s">
        <v>11</v>
      </c>
      <c r="B8" s="189">
        <v>92708</v>
      </c>
      <c r="C8" s="189">
        <v>121437</v>
      </c>
      <c r="D8" s="189">
        <v>178817</v>
      </c>
      <c r="E8" s="189">
        <v>232187</v>
      </c>
      <c r="F8" s="190">
        <v>29.846155566864439</v>
      </c>
      <c r="G8" s="6"/>
    </row>
    <row r="9" spans="1:14" ht="15.6" customHeight="1">
      <c r="A9" s="188" t="s">
        <v>8</v>
      </c>
      <c r="B9" s="189">
        <v>116222</v>
      </c>
      <c r="C9" s="189">
        <v>127542</v>
      </c>
      <c r="D9" s="189">
        <v>225569</v>
      </c>
      <c r="E9" s="189">
        <v>272061</v>
      </c>
      <c r="F9" s="190">
        <v>20.61098821203268</v>
      </c>
      <c r="G9" s="6"/>
    </row>
    <row r="10" spans="1:14" ht="15.6" customHeight="1">
      <c r="A10" s="188" t="s">
        <v>10</v>
      </c>
      <c r="B10" s="189">
        <v>70654</v>
      </c>
      <c r="C10" s="189">
        <v>123166</v>
      </c>
      <c r="D10" s="189">
        <v>154914</v>
      </c>
      <c r="E10" s="189">
        <v>225546</v>
      </c>
      <c r="F10" s="190">
        <v>45.594329757155577</v>
      </c>
    </row>
    <row r="11" spans="1:14" ht="15.6" customHeight="1">
      <c r="A11" s="188" t="s">
        <v>9</v>
      </c>
      <c r="B11" s="189">
        <v>5828141</v>
      </c>
      <c r="C11" s="189">
        <v>5150445</v>
      </c>
      <c r="D11" s="189">
        <v>11326193</v>
      </c>
      <c r="E11" s="189">
        <v>10564529</v>
      </c>
      <c r="F11" s="190">
        <v>-6.7248015286336766</v>
      </c>
    </row>
    <row r="12" spans="1:14" ht="15.6" customHeight="1">
      <c r="A12" s="188" t="s">
        <v>6</v>
      </c>
      <c r="B12" s="189">
        <v>176741</v>
      </c>
      <c r="C12" s="189">
        <v>201122</v>
      </c>
      <c r="D12" s="189">
        <v>349969</v>
      </c>
      <c r="E12" s="189">
        <v>396914</v>
      </c>
      <c r="F12" s="190">
        <v>13.41404524400733</v>
      </c>
    </row>
    <row r="13" spans="1:14" ht="15.6" customHeight="1">
      <c r="A13" s="188" t="s">
        <v>175</v>
      </c>
      <c r="B13" s="189">
        <v>1105883</v>
      </c>
      <c r="C13" s="189">
        <v>1166136</v>
      </c>
      <c r="D13" s="189">
        <v>2088236</v>
      </c>
      <c r="E13" s="189">
        <v>2230126</v>
      </c>
      <c r="F13" s="190">
        <v>6.7947300975560267</v>
      </c>
    </row>
    <row r="14" spans="1:14" ht="15.6" customHeight="1">
      <c r="A14" s="188" t="s">
        <v>148</v>
      </c>
      <c r="B14" s="189">
        <v>4048361</v>
      </c>
      <c r="C14" s="189">
        <v>3918416</v>
      </c>
      <c r="D14" s="189">
        <v>7893716</v>
      </c>
      <c r="E14" s="189">
        <v>7585868</v>
      </c>
      <c r="F14" s="190">
        <v>-3.899912284657816</v>
      </c>
    </row>
    <row r="15" spans="1:14" ht="15.6" customHeight="1">
      <c r="A15" s="188" t="s">
        <v>145</v>
      </c>
      <c r="B15" s="189">
        <v>558084</v>
      </c>
      <c r="C15" s="189">
        <v>716389</v>
      </c>
      <c r="D15" s="189">
        <v>1127747</v>
      </c>
      <c r="E15" s="189">
        <v>1302014</v>
      </c>
      <c r="F15" s="190">
        <v>15.452668018624751</v>
      </c>
    </row>
    <row r="16" spans="1:14" ht="15.6" customHeight="1">
      <c r="A16" s="188" t="s">
        <v>144</v>
      </c>
      <c r="B16" s="189">
        <v>59262</v>
      </c>
      <c r="C16" s="189">
        <v>67437</v>
      </c>
      <c r="D16" s="189">
        <v>116275</v>
      </c>
      <c r="E16" s="189">
        <v>149216</v>
      </c>
      <c r="F16" s="190">
        <v>28.330251558804552</v>
      </c>
      <c r="G16" s="1"/>
    </row>
    <row r="17" spans="1:7" ht="15.6" customHeight="1">
      <c r="A17" s="188" t="s">
        <v>150</v>
      </c>
      <c r="B17" s="189">
        <v>85679</v>
      </c>
      <c r="C17" s="189">
        <v>99868</v>
      </c>
      <c r="D17" s="189">
        <v>152762</v>
      </c>
      <c r="E17" s="189">
        <v>186012</v>
      </c>
      <c r="F17" s="190">
        <v>21.76588418585774</v>
      </c>
      <c r="G17" s="2"/>
    </row>
    <row r="18" spans="1:7" ht="15.6" customHeight="1">
      <c r="A18" s="188" t="s">
        <v>147</v>
      </c>
      <c r="B18" s="189">
        <v>47190</v>
      </c>
      <c r="C18" s="189">
        <v>47594</v>
      </c>
      <c r="D18" s="189">
        <v>94811</v>
      </c>
      <c r="E18" s="189">
        <v>98832</v>
      </c>
      <c r="F18" s="190">
        <v>4.2410690742635353</v>
      </c>
    </row>
    <row r="19" spans="1:7" ht="15.6" customHeight="1">
      <c r="A19" s="188" t="s">
        <v>143</v>
      </c>
      <c r="B19" s="189">
        <v>36868</v>
      </c>
      <c r="C19" s="189">
        <v>51041</v>
      </c>
      <c r="D19" s="189">
        <v>93877</v>
      </c>
      <c r="E19" s="189">
        <v>102278</v>
      </c>
      <c r="F19" s="190">
        <v>8.9489438307572726</v>
      </c>
    </row>
    <row r="20" spans="1:7" ht="15.6" customHeight="1">
      <c r="A20" s="188" t="s">
        <v>142</v>
      </c>
      <c r="B20" s="189">
        <v>112226</v>
      </c>
      <c r="C20" s="189">
        <v>122118</v>
      </c>
      <c r="D20" s="189">
        <v>251136</v>
      </c>
      <c r="E20" s="189">
        <v>232575</v>
      </c>
      <c r="F20" s="190">
        <v>-7.3908161314984682</v>
      </c>
    </row>
    <row r="21" spans="1:7" ht="15.6" customHeight="1">
      <c r="A21" s="188" t="s">
        <v>149</v>
      </c>
      <c r="B21" s="189">
        <v>135567</v>
      </c>
      <c r="C21" s="189">
        <v>113796</v>
      </c>
      <c r="D21" s="189">
        <v>259135</v>
      </c>
      <c r="E21" s="189">
        <v>235329</v>
      </c>
      <c r="F21" s="190">
        <v>-9.1867173481004158</v>
      </c>
    </row>
    <row r="22" spans="1:7" ht="15.6" customHeight="1">
      <c r="A22" s="188" t="s">
        <v>146</v>
      </c>
      <c r="B22" s="189">
        <v>1476650</v>
      </c>
      <c r="C22" s="189">
        <v>1439271</v>
      </c>
      <c r="D22" s="189">
        <v>3126634</v>
      </c>
      <c r="E22" s="189">
        <v>3383094</v>
      </c>
      <c r="F22" s="190">
        <v>8.202431112819724</v>
      </c>
    </row>
    <row r="23" spans="1:7" ht="15.6" customHeight="1">
      <c r="A23" s="188" t="s">
        <v>165</v>
      </c>
      <c r="B23" s="189">
        <v>78812</v>
      </c>
      <c r="C23" s="189">
        <v>215006</v>
      </c>
      <c r="D23" s="189">
        <v>157925</v>
      </c>
      <c r="E23" s="189">
        <v>505937</v>
      </c>
      <c r="F23" s="190">
        <v>220.36536330536649</v>
      </c>
    </row>
    <row r="24" spans="1:7" ht="15.6" customHeight="1">
      <c r="A24" s="188" t="s">
        <v>141</v>
      </c>
      <c r="B24" s="189">
        <v>87585</v>
      </c>
      <c r="C24" s="189">
        <v>86846</v>
      </c>
      <c r="D24" s="189">
        <v>171739</v>
      </c>
      <c r="E24" s="189">
        <v>173127</v>
      </c>
      <c r="F24" s="190">
        <v>0.8082031454707419</v>
      </c>
    </row>
    <row r="25" spans="1:7" ht="15.6" customHeight="1">
      <c r="A25" s="188" t="s">
        <v>140</v>
      </c>
      <c r="B25" s="189">
        <v>38133</v>
      </c>
      <c r="C25" s="189">
        <v>37783</v>
      </c>
      <c r="D25" s="189">
        <v>74159</v>
      </c>
      <c r="E25" s="189">
        <v>77484</v>
      </c>
      <c r="F25" s="190">
        <v>4.4836095416604849</v>
      </c>
    </row>
    <row r="26" spans="1:7" ht="15.6" customHeight="1">
      <c r="A26" s="188" t="s">
        <v>152</v>
      </c>
      <c r="B26" s="189">
        <v>52594</v>
      </c>
      <c r="C26" s="189">
        <v>58268</v>
      </c>
      <c r="D26" s="189">
        <v>103267</v>
      </c>
      <c r="E26" s="189">
        <v>124287</v>
      </c>
      <c r="F26" s="190">
        <v>20.355002081981649</v>
      </c>
    </row>
    <row r="27" spans="1:7" ht="15.6" customHeight="1">
      <c r="A27" s="188" t="s">
        <v>173</v>
      </c>
      <c r="B27" s="189">
        <v>227434</v>
      </c>
      <c r="C27" s="189">
        <v>250640</v>
      </c>
      <c r="D27" s="189">
        <v>403564</v>
      </c>
      <c r="E27" s="189">
        <v>365820</v>
      </c>
      <c r="F27" s="190">
        <v>-9.3526677305210626</v>
      </c>
    </row>
    <row r="28" spans="1:7" ht="15.6" customHeight="1">
      <c r="A28" s="188" t="s">
        <v>177</v>
      </c>
      <c r="B28" s="189">
        <v>719236</v>
      </c>
      <c r="C28" s="189">
        <v>879392</v>
      </c>
      <c r="D28" s="189">
        <v>1459040</v>
      </c>
      <c r="E28" s="189">
        <v>1698952</v>
      </c>
      <c r="F28" s="190">
        <v>16.443140695251671</v>
      </c>
    </row>
    <row r="29" spans="1:7" ht="15.6" customHeight="1">
      <c r="A29" s="188" t="s">
        <v>178</v>
      </c>
      <c r="B29" s="189">
        <v>287147</v>
      </c>
      <c r="C29" s="189">
        <v>314431</v>
      </c>
      <c r="D29" s="189">
        <v>557159</v>
      </c>
      <c r="E29" s="189">
        <v>539295</v>
      </c>
      <c r="F29" s="190">
        <v>-3.206266074854752</v>
      </c>
    </row>
    <row r="30" spans="1:7" ht="15.6" customHeight="1">
      <c r="A30" s="188" t="s">
        <v>179</v>
      </c>
      <c r="B30" s="189">
        <v>126907</v>
      </c>
      <c r="C30" s="189">
        <v>154471</v>
      </c>
      <c r="D30" s="189">
        <v>259559</v>
      </c>
      <c r="E30" s="189">
        <v>289041</v>
      </c>
      <c r="F30" s="190">
        <v>11.358496526801231</v>
      </c>
    </row>
    <row r="31" spans="1:7" ht="15.6" customHeight="1">
      <c r="A31" s="188" t="s">
        <v>180</v>
      </c>
      <c r="B31" s="189">
        <v>72026</v>
      </c>
      <c r="C31" s="189">
        <v>154883</v>
      </c>
      <c r="D31" s="189">
        <v>217118</v>
      </c>
      <c r="E31" s="189">
        <v>307673</v>
      </c>
      <c r="F31" s="190">
        <v>41.707734964397247</v>
      </c>
    </row>
    <row r="32" spans="1:7" ht="15.6" customHeight="1">
      <c r="A32" s="188" t="s">
        <v>181</v>
      </c>
      <c r="B32" s="189">
        <v>5505300</v>
      </c>
      <c r="C32" s="189">
        <v>5879883</v>
      </c>
      <c r="D32" s="189">
        <v>11083615</v>
      </c>
      <c r="E32" s="189">
        <v>11422273</v>
      </c>
      <c r="F32" s="190">
        <v>3.0554832516286439</v>
      </c>
    </row>
    <row r="33" spans="1:6" ht="15.6" customHeight="1">
      <c r="A33" s="188" t="s">
        <v>182</v>
      </c>
      <c r="B33" s="189">
        <v>382157</v>
      </c>
      <c r="C33" s="189">
        <v>390879</v>
      </c>
      <c r="D33" s="189">
        <v>709984</v>
      </c>
      <c r="E33" s="189">
        <v>694057</v>
      </c>
      <c r="F33" s="190">
        <v>-2.243289989633567</v>
      </c>
    </row>
    <row r="34" spans="1:6" ht="15.6" customHeight="1">
      <c r="A34" s="188" t="s">
        <v>183</v>
      </c>
      <c r="B34" s="189">
        <v>60641</v>
      </c>
      <c r="C34" s="189">
        <v>64641</v>
      </c>
      <c r="D34" s="189">
        <v>127063</v>
      </c>
      <c r="E34" s="189">
        <v>127937</v>
      </c>
      <c r="F34" s="190">
        <v>0.68784776055971986</v>
      </c>
    </row>
    <row r="35" spans="1:6" ht="15.6" customHeight="1">
      <c r="A35" s="156" t="s">
        <v>153</v>
      </c>
      <c r="B35" s="76">
        <f>SUM(B7:B34)</f>
        <v>21602503</v>
      </c>
      <c r="C35" s="77">
        <f>SUM(C7:C34)</f>
        <v>21973524</v>
      </c>
      <c r="D35" s="76">
        <f>SUM(D7:D34)</f>
        <v>42808067</v>
      </c>
      <c r="E35" s="78">
        <f>SUM(E7:E34)</f>
        <v>43557980</v>
      </c>
      <c r="F35" s="177">
        <f>E35*100/D35-100</f>
        <v>1.7518029954494381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0" priority="2">
      <formula>MOD(ROW(),2)=0</formula>
    </cfRule>
  </conditionalFormatting>
  <conditionalFormatting sqref="F7:F35">
    <cfRule type="expression" dxfId="5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33953-31E9-456F-965F-A9BAB53D1634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89148</v>
      </c>
      <c r="C8" s="189">
        <v>106820</v>
      </c>
      <c r="D8" s="189">
        <v>166389</v>
      </c>
      <c r="E8" s="189">
        <v>210885</v>
      </c>
      <c r="F8" s="190">
        <v>26.742152425941612</v>
      </c>
      <c r="G8" s="6"/>
    </row>
    <row r="9" spans="1:14" ht="15.6" customHeight="1">
      <c r="A9" s="188" t="s">
        <v>8</v>
      </c>
      <c r="B9" s="189">
        <v>18881</v>
      </c>
      <c r="C9" s="189">
        <v>21064</v>
      </c>
      <c r="D9" s="189">
        <v>34488</v>
      </c>
      <c r="E9" s="189">
        <v>48059</v>
      </c>
      <c r="F9" s="190">
        <v>39.349918812340519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4745483</v>
      </c>
      <c r="C11" s="189">
        <v>4005569</v>
      </c>
      <c r="D11" s="189">
        <v>9181398</v>
      </c>
      <c r="E11" s="189">
        <v>8288939</v>
      </c>
      <c r="F11" s="190">
        <v>-9.7202953188610337</v>
      </c>
    </row>
    <row r="12" spans="1:14" ht="15.6" customHeight="1">
      <c r="A12" s="188" t="s">
        <v>6</v>
      </c>
      <c r="B12" s="189">
        <v>124116</v>
      </c>
      <c r="C12" s="189">
        <v>131929</v>
      </c>
      <c r="D12" s="189">
        <v>244066</v>
      </c>
      <c r="E12" s="189">
        <v>259996</v>
      </c>
      <c r="F12" s="190">
        <v>6.5269230454057521</v>
      </c>
    </row>
    <row r="13" spans="1:14" ht="15.6" customHeight="1">
      <c r="A13" s="188" t="s">
        <v>175</v>
      </c>
      <c r="B13" s="189">
        <v>25167</v>
      </c>
      <c r="C13" s="189">
        <v>21151</v>
      </c>
      <c r="D13" s="189">
        <v>46209</v>
      </c>
      <c r="E13" s="189">
        <v>42635</v>
      </c>
      <c r="F13" s="190">
        <v>-7.7344240299508726</v>
      </c>
    </row>
    <row r="14" spans="1:14" ht="15.6" customHeight="1">
      <c r="A14" s="188" t="s">
        <v>148</v>
      </c>
      <c r="B14" s="189">
        <v>3148480</v>
      </c>
      <c r="C14" s="189">
        <v>3012377</v>
      </c>
      <c r="D14" s="189">
        <v>6160668</v>
      </c>
      <c r="E14" s="189">
        <v>5872103</v>
      </c>
      <c r="F14" s="190">
        <v>-4.6839888142000206</v>
      </c>
    </row>
    <row r="15" spans="1:14" ht="15.6" customHeight="1">
      <c r="A15" s="188" t="s">
        <v>145</v>
      </c>
      <c r="B15" s="189">
        <v>377957</v>
      </c>
      <c r="C15" s="189">
        <v>409409</v>
      </c>
      <c r="D15" s="189">
        <v>778240</v>
      </c>
      <c r="E15" s="189">
        <v>740116</v>
      </c>
      <c r="F15" s="190">
        <v>-4.8987458881578902</v>
      </c>
    </row>
    <row r="16" spans="1:14" ht="15.6" customHeight="1">
      <c r="A16" s="188" t="s">
        <v>144</v>
      </c>
      <c r="B16" s="189">
        <v>41680</v>
      </c>
      <c r="C16" s="189">
        <v>31623</v>
      </c>
      <c r="D16" s="189">
        <v>80742</v>
      </c>
      <c r="E16" s="189">
        <v>88216</v>
      </c>
      <c r="F16" s="190">
        <v>9.2566446211389319</v>
      </c>
      <c r="G16" s="1"/>
    </row>
    <row r="17" spans="1:7" ht="15.6" customHeight="1">
      <c r="A17" s="188" t="s">
        <v>150</v>
      </c>
      <c r="B17" s="189">
        <v>79475</v>
      </c>
      <c r="C17" s="189">
        <v>99426</v>
      </c>
      <c r="D17" s="189">
        <v>145256</v>
      </c>
      <c r="E17" s="189">
        <v>185229</v>
      </c>
      <c r="F17" s="190">
        <v>27.519000936278019</v>
      </c>
      <c r="G17" s="2"/>
    </row>
    <row r="18" spans="1:7" ht="15.6" customHeight="1">
      <c r="A18" s="188" t="s">
        <v>147</v>
      </c>
      <c r="B18" s="189">
        <v>5765</v>
      </c>
      <c r="C18" s="189">
        <v>5216</v>
      </c>
      <c r="D18" s="189">
        <v>12293</v>
      </c>
      <c r="E18" s="189">
        <v>10970</v>
      </c>
      <c r="F18" s="190">
        <v>-10.76222240299357</v>
      </c>
    </row>
    <row r="19" spans="1:7" ht="15.6" customHeight="1">
      <c r="A19" s="188" t="s">
        <v>143</v>
      </c>
      <c r="B19" s="189">
        <v>8236</v>
      </c>
      <c r="C19" s="189">
        <v>12477</v>
      </c>
      <c r="D19" s="189">
        <v>18655</v>
      </c>
      <c r="E19" s="189">
        <v>21732</v>
      </c>
      <c r="F19" s="190">
        <v>16.494237469847221</v>
      </c>
    </row>
    <row r="20" spans="1:7" ht="15.6" customHeight="1">
      <c r="A20" s="188" t="s">
        <v>142</v>
      </c>
      <c r="B20" s="189">
        <v>75962</v>
      </c>
      <c r="C20" s="189">
        <v>83966</v>
      </c>
      <c r="D20" s="189">
        <v>143894</v>
      </c>
      <c r="E20" s="189">
        <v>162130</v>
      </c>
      <c r="F20" s="190">
        <v>12.67321778531419</v>
      </c>
    </row>
    <row r="21" spans="1:7" ht="15.6" customHeight="1">
      <c r="A21" s="188" t="s">
        <v>149</v>
      </c>
      <c r="B21" s="189">
        <v>67695</v>
      </c>
      <c r="C21" s="189">
        <v>63800</v>
      </c>
      <c r="D21" s="189">
        <v>124088</v>
      </c>
      <c r="E21" s="189">
        <v>125616</v>
      </c>
      <c r="F21" s="190">
        <v>1.2313841789697619</v>
      </c>
    </row>
    <row r="22" spans="1:7" ht="15.6" customHeight="1">
      <c r="A22" s="188" t="s">
        <v>146</v>
      </c>
      <c r="B22" s="189">
        <v>1095182</v>
      </c>
      <c r="C22" s="189">
        <v>1011701</v>
      </c>
      <c r="D22" s="189">
        <v>2333977</v>
      </c>
      <c r="E22" s="189">
        <v>2485571</v>
      </c>
      <c r="F22" s="190">
        <v>6.4950939962133276</v>
      </c>
    </row>
    <row r="23" spans="1:7" ht="15.6" customHeight="1">
      <c r="A23" s="188" t="s">
        <v>165</v>
      </c>
      <c r="B23" s="189">
        <v>17268</v>
      </c>
      <c r="C23" s="189">
        <v>181241</v>
      </c>
      <c r="D23" s="189">
        <v>34784</v>
      </c>
      <c r="E23" s="189">
        <v>437535</v>
      </c>
      <c r="F23" s="190">
        <v>1157.86281048758</v>
      </c>
    </row>
    <row r="24" spans="1:7" ht="15.6" customHeight="1">
      <c r="A24" s="188" t="s">
        <v>141</v>
      </c>
      <c r="B24" s="189">
        <v>31941</v>
      </c>
      <c r="C24" s="189">
        <v>37183</v>
      </c>
      <c r="D24" s="189">
        <v>65078</v>
      </c>
      <c r="E24" s="189">
        <v>72196</v>
      </c>
      <c r="F24" s="190">
        <v>10.93764405789975</v>
      </c>
    </row>
    <row r="25" spans="1:7" ht="15.6" customHeight="1">
      <c r="A25" s="188" t="s">
        <v>140</v>
      </c>
      <c r="B25" s="189">
        <v>3077</v>
      </c>
      <c r="C25" s="189">
        <v>2225</v>
      </c>
      <c r="D25" s="189">
        <v>6571</v>
      </c>
      <c r="E25" s="189">
        <v>5631</v>
      </c>
      <c r="F25" s="190">
        <v>-14.305280779181251</v>
      </c>
    </row>
    <row r="26" spans="1:7" ht="15.6" customHeight="1">
      <c r="A26" s="188" t="s">
        <v>152</v>
      </c>
      <c r="B26" s="189">
        <v>248</v>
      </c>
      <c r="C26" s="189">
        <v>9</v>
      </c>
      <c r="D26" s="189">
        <v>448</v>
      </c>
      <c r="E26" s="189">
        <v>36</v>
      </c>
      <c r="F26" s="190">
        <v>-91.964285714285708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356445</v>
      </c>
      <c r="C28" s="189">
        <v>467207</v>
      </c>
      <c r="D28" s="189">
        <v>669335</v>
      </c>
      <c r="E28" s="189">
        <v>818371</v>
      </c>
      <c r="F28" s="190">
        <v>22.266279217432231</v>
      </c>
    </row>
    <row r="29" spans="1:7" ht="15.6" customHeight="1">
      <c r="A29" s="188" t="s">
        <v>178</v>
      </c>
      <c r="B29" s="189">
        <v>86774</v>
      </c>
      <c r="C29" s="189">
        <v>102822</v>
      </c>
      <c r="D29" s="189">
        <v>169670</v>
      </c>
      <c r="E29" s="189">
        <v>208450</v>
      </c>
      <c r="F29" s="190">
        <v>22.856132492485411</v>
      </c>
    </row>
    <row r="30" spans="1:7" ht="15.6" customHeight="1">
      <c r="A30" s="188" t="s">
        <v>179</v>
      </c>
      <c r="B30" s="189">
        <v>81793</v>
      </c>
      <c r="C30" s="189">
        <v>89348</v>
      </c>
      <c r="D30" s="189">
        <v>170323</v>
      </c>
      <c r="E30" s="189">
        <v>181712</v>
      </c>
      <c r="F30" s="190">
        <v>6.6867070213652937</v>
      </c>
    </row>
    <row r="31" spans="1:7" ht="15.6" customHeight="1">
      <c r="A31" s="188" t="s">
        <v>180</v>
      </c>
      <c r="B31" s="189">
        <v>5933</v>
      </c>
      <c r="C31" s="189">
        <v>14475</v>
      </c>
      <c r="D31" s="189">
        <v>16181</v>
      </c>
      <c r="E31" s="189">
        <v>21706</v>
      </c>
      <c r="F31" s="190">
        <v>34.144984858784987</v>
      </c>
    </row>
    <row r="32" spans="1:7" ht="15.6" customHeight="1">
      <c r="A32" s="188" t="s">
        <v>181</v>
      </c>
      <c r="B32" s="189">
        <v>4281242</v>
      </c>
      <c r="C32" s="189">
        <v>4684977</v>
      </c>
      <c r="D32" s="189">
        <v>8646604</v>
      </c>
      <c r="E32" s="189">
        <v>9061183</v>
      </c>
      <c r="F32" s="190">
        <v>4.7947032152738842</v>
      </c>
    </row>
    <row r="33" spans="1:6" ht="15.6" customHeight="1">
      <c r="A33" s="188" t="s">
        <v>182</v>
      </c>
      <c r="B33" s="189">
        <v>192167</v>
      </c>
      <c r="C33" s="189">
        <v>237730</v>
      </c>
      <c r="D33" s="189">
        <v>369126</v>
      </c>
      <c r="E33" s="189">
        <v>435249</v>
      </c>
      <c r="F33" s="190">
        <v>17.913395425952121</v>
      </c>
    </row>
    <row r="34" spans="1:6" ht="15.6" customHeight="1">
      <c r="A34" s="188" t="s">
        <v>183</v>
      </c>
      <c r="B34" s="189">
        <v>22595</v>
      </c>
      <c r="C34" s="189">
        <v>20315</v>
      </c>
      <c r="D34" s="189">
        <v>45213</v>
      </c>
      <c r="E34" s="189">
        <v>41546</v>
      </c>
      <c r="F34" s="190">
        <v>-8.1104991927100656</v>
      </c>
    </row>
    <row r="35" spans="1:6" ht="15.6" customHeight="1">
      <c r="A35" s="156" t="s">
        <v>153</v>
      </c>
      <c r="B35" s="76">
        <f>SUM(B7:B34)</f>
        <v>14982710</v>
      </c>
      <c r="C35" s="77">
        <f>SUM(C7:C34)</f>
        <v>14854060</v>
      </c>
      <c r="D35" s="178">
        <f>SUM(D7:D34)</f>
        <v>29663696</v>
      </c>
      <c r="E35" s="78">
        <f>SUM(E7:E34)</f>
        <v>29825825</v>
      </c>
      <c r="F35" s="140">
        <f>E35*100/D35-100</f>
        <v>0.54655697658174063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8" priority="2">
      <formula>MOD(ROW(),2)=0</formula>
    </cfRule>
  </conditionalFormatting>
  <conditionalFormatting sqref="F7:F35">
    <cfRule type="expression" dxfId="5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F7572-85A7-4E35-8E70-88C13C177F21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1002.014</v>
      </c>
      <c r="C7" s="189">
        <v>1470.1579999999999</v>
      </c>
      <c r="D7" s="189">
        <v>2150.9259999999999</v>
      </c>
      <c r="E7" s="189">
        <v>2322.0520000000001</v>
      </c>
      <c r="F7" s="190">
        <v>7.9559222400026632</v>
      </c>
      <c r="G7" s="37"/>
    </row>
    <row r="8" spans="1:14" ht="15.6" customHeight="1">
      <c r="A8" s="188" t="s">
        <v>11</v>
      </c>
      <c r="B8" s="189">
        <v>37.694000000000003</v>
      </c>
      <c r="C8" s="189">
        <v>0</v>
      </c>
      <c r="D8" s="189">
        <v>93.183000000000007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174.661</v>
      </c>
      <c r="C9" s="189">
        <v>189.90100000000001</v>
      </c>
      <c r="D9" s="189">
        <v>403.166</v>
      </c>
      <c r="E9" s="189">
        <v>384.03800000000001</v>
      </c>
      <c r="F9" s="190">
        <v>-4.7444476964823536</v>
      </c>
      <c r="G9" s="6"/>
    </row>
    <row r="10" spans="1:14" ht="15.6" customHeight="1">
      <c r="A10" s="188" t="s">
        <v>10</v>
      </c>
      <c r="B10" s="189">
        <v>505.32100000000003</v>
      </c>
      <c r="C10" s="189">
        <v>430.15000000000009</v>
      </c>
      <c r="D10" s="189">
        <v>951.46699999999987</v>
      </c>
      <c r="E10" s="189">
        <v>827.02800000000002</v>
      </c>
      <c r="F10" s="190">
        <v>-13.07864592255957</v>
      </c>
    </row>
    <row r="11" spans="1:14" ht="15.6" customHeight="1">
      <c r="A11" s="188" t="s">
        <v>9</v>
      </c>
      <c r="B11" s="189">
        <v>72.429000000000002</v>
      </c>
      <c r="C11" s="189">
        <v>95.907000000000011</v>
      </c>
      <c r="D11" s="189">
        <v>159.96600000000001</v>
      </c>
      <c r="E11" s="189">
        <v>199.95599999999999</v>
      </c>
      <c r="F11" s="190">
        <v>24.999062300738942</v>
      </c>
    </row>
    <row r="12" spans="1:14" ht="15.6" customHeight="1">
      <c r="A12" s="188" t="s">
        <v>6</v>
      </c>
      <c r="B12" s="189">
        <v>728.08399999999995</v>
      </c>
      <c r="C12" s="189">
        <v>796.90399999999988</v>
      </c>
      <c r="D12" s="189">
        <v>1444.713</v>
      </c>
      <c r="E12" s="189">
        <v>1515.98</v>
      </c>
      <c r="F12" s="190">
        <v>4.932952081139959</v>
      </c>
    </row>
    <row r="13" spans="1:14" ht="15.6" customHeight="1">
      <c r="A13" s="188" t="s">
        <v>175</v>
      </c>
      <c r="B13" s="189">
        <v>83.833000000000013</v>
      </c>
      <c r="C13" s="189">
        <v>136.07900000000001</v>
      </c>
      <c r="D13" s="189">
        <v>163.57</v>
      </c>
      <c r="E13" s="189">
        <v>214.11199999999999</v>
      </c>
      <c r="F13" s="190">
        <v>30.89930916427215</v>
      </c>
    </row>
    <row r="14" spans="1:14" ht="15.6" customHeight="1">
      <c r="A14" s="188" t="s">
        <v>148</v>
      </c>
      <c r="B14" s="189">
        <v>95.307000000000002</v>
      </c>
      <c r="C14" s="189">
        <v>91.22</v>
      </c>
      <c r="D14" s="189">
        <v>245.51499999999999</v>
      </c>
      <c r="E14" s="189">
        <v>237.66800000000001</v>
      </c>
      <c r="F14" s="190">
        <v>-3.196138728794566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31.814000000000011</v>
      </c>
      <c r="C16" s="189">
        <v>22.888000000000002</v>
      </c>
      <c r="D16" s="189">
        <v>57.178000000000011</v>
      </c>
      <c r="E16" s="189">
        <v>29.539000000000001</v>
      </c>
      <c r="F16" s="190">
        <v>-48.338521809087418</v>
      </c>
      <c r="G16" s="1"/>
    </row>
    <row r="17" spans="1:7" ht="15.6" customHeight="1">
      <c r="A17" s="188" t="s">
        <v>150</v>
      </c>
      <c r="B17" s="189">
        <v>321.94</v>
      </c>
      <c r="C17" s="189">
        <v>216.94800000000001</v>
      </c>
      <c r="D17" s="189">
        <v>592.27800000000002</v>
      </c>
      <c r="E17" s="189">
        <v>310.77800000000002</v>
      </c>
      <c r="F17" s="190">
        <v>-47.528356616318682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9.9789999999999992</v>
      </c>
      <c r="C19" s="189">
        <v>27.084</v>
      </c>
      <c r="D19" s="189">
        <v>20.818999999999999</v>
      </c>
      <c r="E19" s="189">
        <v>42.334999999999987</v>
      </c>
      <c r="F19" s="190">
        <v>103.34790335750991</v>
      </c>
    </row>
    <row r="20" spans="1:7" ht="15.6" customHeight="1">
      <c r="A20" s="188" t="s">
        <v>142</v>
      </c>
      <c r="B20" s="189">
        <v>158.41300000000001</v>
      </c>
      <c r="C20" s="189">
        <v>57.095999999999997</v>
      </c>
      <c r="D20" s="189">
        <v>320.988</v>
      </c>
      <c r="E20" s="189">
        <v>167.779</v>
      </c>
      <c r="F20" s="190">
        <v>-47.730444751828728</v>
      </c>
    </row>
    <row r="21" spans="1:7" ht="15.6" customHeight="1">
      <c r="A21" s="188" t="s">
        <v>149</v>
      </c>
      <c r="B21" s="189">
        <v>9.7669999999999995</v>
      </c>
      <c r="C21" s="189">
        <v>10.169</v>
      </c>
      <c r="D21" s="189">
        <v>20.047999999999998</v>
      </c>
      <c r="E21" s="189">
        <v>21.047000000000001</v>
      </c>
      <c r="F21" s="190">
        <v>4.9830407023144554</v>
      </c>
    </row>
    <row r="22" spans="1:7" ht="15.6" customHeight="1">
      <c r="A22" s="188" t="s">
        <v>146</v>
      </c>
      <c r="B22" s="189">
        <v>17.076000000000001</v>
      </c>
      <c r="C22" s="189">
        <v>22.263000000000002</v>
      </c>
      <c r="D22" s="189">
        <v>26.934999999999999</v>
      </c>
      <c r="E22" s="189">
        <v>41.853000000000002</v>
      </c>
      <c r="F22" s="190">
        <v>55.385186560237628</v>
      </c>
    </row>
    <row r="23" spans="1:7" ht="15.6" customHeight="1">
      <c r="A23" s="188" t="s">
        <v>165</v>
      </c>
      <c r="B23" s="189">
        <v>3.6720000000000002</v>
      </c>
      <c r="C23" s="189">
        <v>1.38</v>
      </c>
      <c r="D23" s="189">
        <v>62.134999999999998</v>
      </c>
      <c r="E23" s="189">
        <v>1.9690000000000001</v>
      </c>
      <c r="F23" s="190">
        <v>-96.831093586545421</v>
      </c>
    </row>
    <row r="24" spans="1:7" ht="15.6" customHeight="1">
      <c r="A24" s="188" t="s">
        <v>141</v>
      </c>
      <c r="B24" s="189">
        <v>151.43700000000001</v>
      </c>
      <c r="C24" s="189">
        <v>162.608</v>
      </c>
      <c r="D24" s="189">
        <v>359.9</v>
      </c>
      <c r="E24" s="189">
        <v>324.762</v>
      </c>
      <c r="F24" s="190">
        <v>-9.7632675743261927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48.066000000000003</v>
      </c>
      <c r="C26" s="189">
        <v>34.947000000000003</v>
      </c>
      <c r="D26" s="189">
        <v>153.69800000000001</v>
      </c>
      <c r="E26" s="189">
        <v>111.322</v>
      </c>
      <c r="F26" s="190">
        <v>-27.570950825645081</v>
      </c>
    </row>
    <row r="27" spans="1:7" ht="15.6" customHeight="1">
      <c r="A27" s="188" t="s">
        <v>173</v>
      </c>
      <c r="B27" s="189">
        <v>1193.194</v>
      </c>
      <c r="C27" s="189">
        <v>1070.336</v>
      </c>
      <c r="D27" s="189">
        <v>2291.444</v>
      </c>
      <c r="E27" s="189">
        <v>2271.3090000000002</v>
      </c>
      <c r="F27" s="190">
        <v>-0.87870355985134552</v>
      </c>
    </row>
    <row r="28" spans="1:7" ht="15.6" customHeight="1">
      <c r="A28" s="188" t="s">
        <v>177</v>
      </c>
      <c r="B28" s="189">
        <v>99.174000000000007</v>
      </c>
      <c r="C28" s="189">
        <v>14.042</v>
      </c>
      <c r="D28" s="189">
        <v>332.49400000000003</v>
      </c>
      <c r="E28" s="189">
        <v>152.20500000000001</v>
      </c>
      <c r="F28" s="190">
        <v>-54.223234103472542</v>
      </c>
    </row>
    <row r="29" spans="1:7" ht="15.6" customHeight="1">
      <c r="A29" s="188" t="s">
        <v>178</v>
      </c>
      <c r="B29" s="189">
        <v>195.852</v>
      </c>
      <c r="C29" s="189">
        <v>149.874</v>
      </c>
      <c r="D29" s="189">
        <v>473.59899999999988</v>
      </c>
      <c r="E29" s="189">
        <v>372.30999999999989</v>
      </c>
      <c r="F29" s="190">
        <v>-21.38708063150472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111.021</v>
      </c>
      <c r="C31" s="189">
        <v>90.459000000000003</v>
      </c>
      <c r="D31" s="189">
        <v>186.22200000000001</v>
      </c>
      <c r="E31" s="189">
        <v>171.233</v>
      </c>
      <c r="F31" s="190">
        <v>-8.0489952851972504</v>
      </c>
    </row>
    <row r="32" spans="1:7" ht="15.6" customHeight="1">
      <c r="A32" s="188" t="s">
        <v>181</v>
      </c>
      <c r="B32" s="189">
        <v>174.35900000000001</v>
      </c>
      <c r="C32" s="189">
        <v>217.376</v>
      </c>
      <c r="D32" s="189">
        <v>406.596</v>
      </c>
      <c r="E32" s="189">
        <v>296.05700000000002</v>
      </c>
      <c r="F32" s="190">
        <v>-27.186445513482671</v>
      </c>
    </row>
    <row r="33" spans="1:6" ht="15.6" customHeight="1">
      <c r="A33" s="188" t="s">
        <v>182</v>
      </c>
      <c r="B33" s="189">
        <v>2315.2190000000001</v>
      </c>
      <c r="C33" s="189">
        <v>2201.2069999999999</v>
      </c>
      <c r="D33" s="189">
        <v>4476.59</v>
      </c>
      <c r="E33" s="189">
        <v>3974.9609999999998</v>
      </c>
      <c r="F33" s="190">
        <v>-11.205605159284181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7540.3259999999991</v>
      </c>
      <c r="C35" s="77">
        <f>SUM(C7:C34)</f>
        <v>7508.9959999999992</v>
      </c>
      <c r="D35" s="76">
        <f>SUM(D7:D34)</f>
        <v>15393.430000000002</v>
      </c>
      <c r="E35" s="78">
        <f>SUM(E7:E34)</f>
        <v>13990.292999999998</v>
      </c>
      <c r="F35" s="140">
        <f>E35*100/D35-100</f>
        <v>-9.1151679645147539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6" priority="2">
      <formula>MOD(ROW(),2)=0</formula>
    </cfRule>
  </conditionalFormatting>
  <conditionalFormatting sqref="F7:F35">
    <cfRule type="expression" dxfId="5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1B21E-F8B5-46E3-A0D7-16E69983B65B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2230</v>
      </c>
      <c r="C7" s="189">
        <v>1887</v>
      </c>
      <c r="D7" s="189">
        <v>5133</v>
      </c>
      <c r="E7" s="189">
        <v>4639</v>
      </c>
      <c r="F7" s="190">
        <v>-9.6240015585427585</v>
      </c>
      <c r="G7" s="37"/>
    </row>
    <row r="8" spans="1:14" ht="15.6" customHeight="1">
      <c r="A8" s="188" t="s">
        <v>11</v>
      </c>
      <c r="B8" s="189">
        <v>2312</v>
      </c>
      <c r="C8" s="189">
        <v>615</v>
      </c>
      <c r="D8" s="189">
        <v>3202</v>
      </c>
      <c r="E8" s="189">
        <v>1293</v>
      </c>
      <c r="F8" s="190">
        <v>-59.618988132417243</v>
      </c>
      <c r="G8" s="6"/>
    </row>
    <row r="9" spans="1:14" ht="15.6" customHeight="1">
      <c r="A9" s="188" t="s">
        <v>8</v>
      </c>
      <c r="B9" s="189">
        <v>5046</v>
      </c>
      <c r="C9" s="189">
        <v>4562</v>
      </c>
      <c r="D9" s="189">
        <v>11134</v>
      </c>
      <c r="E9" s="189">
        <v>10473</v>
      </c>
      <c r="F9" s="190">
        <v>-5.9367702532782403</v>
      </c>
      <c r="G9" s="6"/>
    </row>
    <row r="10" spans="1:14" ht="15.6" customHeight="1">
      <c r="A10" s="188" t="s">
        <v>10</v>
      </c>
      <c r="B10" s="189">
        <v>2441</v>
      </c>
      <c r="C10" s="189">
        <v>3200</v>
      </c>
      <c r="D10" s="189">
        <v>5390</v>
      </c>
      <c r="E10" s="189">
        <v>7045</v>
      </c>
      <c r="F10" s="190">
        <v>30.705009276437838</v>
      </c>
    </row>
    <row r="11" spans="1:14" ht="15.6" customHeight="1">
      <c r="A11" s="188" t="s">
        <v>9</v>
      </c>
      <c r="B11" s="189">
        <v>294556</v>
      </c>
      <c r="C11" s="189">
        <v>258516</v>
      </c>
      <c r="D11" s="189">
        <v>643502</v>
      </c>
      <c r="E11" s="189">
        <v>513804</v>
      </c>
      <c r="F11" s="190">
        <v>-20.155026713203679</v>
      </c>
    </row>
    <row r="12" spans="1:14" ht="15.6" customHeight="1">
      <c r="A12" s="188" t="s">
        <v>6</v>
      </c>
      <c r="B12" s="189">
        <v>9472</v>
      </c>
      <c r="C12" s="189">
        <v>5482</v>
      </c>
      <c r="D12" s="189">
        <v>17357</v>
      </c>
      <c r="E12" s="189">
        <v>14047</v>
      </c>
      <c r="F12" s="190">
        <v>-19.070115803422251</v>
      </c>
    </row>
    <row r="13" spans="1:14" ht="15.6" customHeight="1">
      <c r="A13" s="188" t="s">
        <v>175</v>
      </c>
      <c r="B13" s="189">
        <v>6033</v>
      </c>
      <c r="C13" s="189">
        <v>6685</v>
      </c>
      <c r="D13" s="189">
        <v>12653</v>
      </c>
      <c r="E13" s="189">
        <v>14516</v>
      </c>
      <c r="F13" s="190">
        <v>14.723780921520589</v>
      </c>
    </row>
    <row r="14" spans="1:14" ht="15.6" customHeight="1">
      <c r="A14" s="188" t="s">
        <v>148</v>
      </c>
      <c r="B14" s="189">
        <v>93952</v>
      </c>
      <c r="C14" s="189">
        <v>121803</v>
      </c>
      <c r="D14" s="189">
        <v>206928</v>
      </c>
      <c r="E14" s="189">
        <v>231404</v>
      </c>
      <c r="F14" s="190">
        <v>11.828268769813659</v>
      </c>
    </row>
    <row r="15" spans="1:14" ht="15.6" customHeight="1">
      <c r="A15" s="188" t="s">
        <v>145</v>
      </c>
      <c r="B15" s="189">
        <v>9196</v>
      </c>
      <c r="C15" s="189">
        <v>1854</v>
      </c>
      <c r="D15" s="189">
        <v>18529</v>
      </c>
      <c r="E15" s="189">
        <v>3503</v>
      </c>
      <c r="F15" s="190">
        <v>-81.0945005127098</v>
      </c>
    </row>
    <row r="16" spans="1:14" ht="15.6" customHeight="1">
      <c r="A16" s="188" t="s">
        <v>144</v>
      </c>
      <c r="B16" s="189">
        <v>14642</v>
      </c>
      <c r="C16" s="189">
        <v>20190</v>
      </c>
      <c r="D16" s="189">
        <v>26572</v>
      </c>
      <c r="E16" s="189">
        <v>40200</v>
      </c>
      <c r="F16" s="190">
        <v>51.287069095288267</v>
      </c>
      <c r="G16" s="1"/>
    </row>
    <row r="17" spans="1:7" ht="15.6" customHeight="1">
      <c r="A17" s="188" t="s">
        <v>150</v>
      </c>
      <c r="B17" s="189">
        <v>2198</v>
      </c>
      <c r="C17" s="189">
        <v>1634</v>
      </c>
      <c r="D17" s="189">
        <v>4421</v>
      </c>
      <c r="E17" s="189">
        <v>2672</v>
      </c>
      <c r="F17" s="190">
        <v>-39.561185252205377</v>
      </c>
      <c r="G17" s="2"/>
    </row>
    <row r="18" spans="1:7" ht="15.6" customHeight="1">
      <c r="A18" s="188" t="s">
        <v>147</v>
      </c>
      <c r="B18" s="189">
        <v>19936</v>
      </c>
      <c r="C18" s="189">
        <v>62050</v>
      </c>
      <c r="D18" s="189">
        <v>76990</v>
      </c>
      <c r="E18" s="189">
        <v>113773</v>
      </c>
      <c r="F18" s="190">
        <v>47.776334588907638</v>
      </c>
    </row>
    <row r="19" spans="1:7" ht="15.6" customHeight="1">
      <c r="A19" s="188" t="s">
        <v>143</v>
      </c>
      <c r="B19" s="189">
        <v>744</v>
      </c>
      <c r="C19" s="189">
        <v>1052</v>
      </c>
      <c r="D19" s="189">
        <v>1330</v>
      </c>
      <c r="E19" s="189">
        <v>1553</v>
      </c>
      <c r="F19" s="190">
        <v>16.766917293233082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3892</v>
      </c>
      <c r="C21" s="189">
        <v>10775</v>
      </c>
      <c r="D21" s="189">
        <v>19222</v>
      </c>
      <c r="E21" s="189">
        <v>21436</v>
      </c>
      <c r="F21" s="190">
        <v>11.518052231817711</v>
      </c>
    </row>
    <row r="22" spans="1:7" ht="15.6" customHeight="1">
      <c r="A22" s="188" t="s">
        <v>146</v>
      </c>
      <c r="B22" s="189">
        <v>232255</v>
      </c>
      <c r="C22" s="189">
        <v>229984</v>
      </c>
      <c r="D22" s="189">
        <v>480719</v>
      </c>
      <c r="E22" s="189">
        <v>459749</v>
      </c>
      <c r="F22" s="190">
        <v>-4.362215764303059</v>
      </c>
    </row>
    <row r="23" spans="1:7" ht="15.6" customHeight="1">
      <c r="A23" s="188" t="s">
        <v>165</v>
      </c>
      <c r="B23" s="189">
        <v>4283</v>
      </c>
      <c r="C23" s="189">
        <v>1546</v>
      </c>
      <c r="D23" s="189">
        <v>9928</v>
      </c>
      <c r="E23" s="189">
        <v>4974</v>
      </c>
      <c r="F23" s="190">
        <v>-49.899274778404511</v>
      </c>
    </row>
    <row r="24" spans="1:7" ht="15.6" customHeight="1">
      <c r="A24" s="188" t="s">
        <v>141</v>
      </c>
      <c r="B24" s="189">
        <v>2700</v>
      </c>
      <c r="C24" s="189">
        <v>1840</v>
      </c>
      <c r="D24" s="189">
        <v>4027</v>
      </c>
      <c r="E24" s="189">
        <v>5296</v>
      </c>
      <c r="F24" s="190">
        <v>31.512292028805579</v>
      </c>
    </row>
    <row r="25" spans="1:7" ht="15.6" customHeight="1">
      <c r="A25" s="188" t="s">
        <v>140</v>
      </c>
      <c r="B25" s="189">
        <v>17</v>
      </c>
      <c r="C25" s="189">
        <v>0</v>
      </c>
      <c r="D25" s="189">
        <v>140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1346</v>
      </c>
      <c r="C26" s="189">
        <v>1279</v>
      </c>
      <c r="D26" s="189">
        <v>3351</v>
      </c>
      <c r="E26" s="189">
        <v>3095</v>
      </c>
      <c r="F26" s="190">
        <v>-7.6395105938525774</v>
      </c>
    </row>
    <row r="27" spans="1:7" ht="15.6" customHeight="1">
      <c r="A27" s="188" t="s">
        <v>173</v>
      </c>
      <c r="B27" s="189">
        <v>2060</v>
      </c>
      <c r="C27" s="189">
        <v>2102</v>
      </c>
      <c r="D27" s="189">
        <v>4469</v>
      </c>
      <c r="E27" s="189">
        <v>4895</v>
      </c>
      <c r="F27" s="190">
        <v>9.5323338554486412</v>
      </c>
    </row>
    <row r="28" spans="1:7" ht="15.6" customHeight="1">
      <c r="A28" s="188" t="s">
        <v>177</v>
      </c>
      <c r="B28" s="189">
        <v>72488</v>
      </c>
      <c r="C28" s="189">
        <v>65322</v>
      </c>
      <c r="D28" s="189">
        <v>144064</v>
      </c>
      <c r="E28" s="189">
        <v>129315</v>
      </c>
      <c r="F28" s="190">
        <v>-10.237810972900929</v>
      </c>
    </row>
    <row r="29" spans="1:7" ht="15.6" customHeight="1">
      <c r="A29" s="188" t="s">
        <v>178</v>
      </c>
      <c r="B29" s="189">
        <v>4475</v>
      </c>
      <c r="C29" s="189">
        <v>3965</v>
      </c>
      <c r="D29" s="189">
        <v>9915</v>
      </c>
      <c r="E29" s="189">
        <v>8247</v>
      </c>
      <c r="F29" s="190">
        <v>-16.822995461422082</v>
      </c>
    </row>
    <row r="30" spans="1:7" ht="15.6" customHeight="1">
      <c r="A30" s="188" t="s">
        <v>179</v>
      </c>
      <c r="B30" s="189">
        <v>1764</v>
      </c>
      <c r="C30" s="189">
        <v>2735</v>
      </c>
      <c r="D30" s="189">
        <v>4584</v>
      </c>
      <c r="E30" s="189">
        <v>4515</v>
      </c>
      <c r="F30" s="190">
        <v>-1.505235602094245</v>
      </c>
    </row>
    <row r="31" spans="1:7" ht="15.6" customHeight="1">
      <c r="A31" s="188" t="s">
        <v>180</v>
      </c>
      <c r="B31" s="189">
        <v>6738</v>
      </c>
      <c r="C31" s="189">
        <v>7029</v>
      </c>
      <c r="D31" s="189">
        <v>17176</v>
      </c>
      <c r="E31" s="189">
        <v>14137</v>
      </c>
      <c r="F31" s="190">
        <v>-17.693292966930599</v>
      </c>
    </row>
    <row r="32" spans="1:7" ht="15.6" customHeight="1">
      <c r="A32" s="188" t="s">
        <v>181</v>
      </c>
      <c r="B32" s="189">
        <v>57811</v>
      </c>
      <c r="C32" s="189">
        <v>39733</v>
      </c>
      <c r="D32" s="189">
        <v>106567</v>
      </c>
      <c r="E32" s="189">
        <v>81603</v>
      </c>
      <c r="F32" s="190">
        <v>-23.42563833081536</v>
      </c>
    </row>
    <row r="33" spans="1:6" ht="15.6" customHeight="1">
      <c r="A33" s="188" t="s">
        <v>182</v>
      </c>
      <c r="B33" s="189">
        <v>6733</v>
      </c>
      <c r="C33" s="189">
        <v>6950</v>
      </c>
      <c r="D33" s="189">
        <v>17203</v>
      </c>
      <c r="E33" s="189">
        <v>15083</v>
      </c>
      <c r="F33" s="190">
        <v>-12.32343195954194</v>
      </c>
    </row>
    <row r="34" spans="1:6" ht="15.6" customHeight="1">
      <c r="A34" s="188" t="s">
        <v>183</v>
      </c>
      <c r="B34" s="189">
        <v>845</v>
      </c>
      <c r="C34" s="189">
        <v>798</v>
      </c>
      <c r="D34" s="189">
        <v>1353</v>
      </c>
      <c r="E34" s="189">
        <v>1208</v>
      </c>
      <c r="F34" s="190">
        <v>-10.716925351071691</v>
      </c>
    </row>
    <row r="35" spans="1:6" ht="15.6" customHeight="1">
      <c r="A35" s="156" t="s">
        <v>153</v>
      </c>
      <c r="B35" s="76">
        <f>SUM(B7:B34)</f>
        <v>860165</v>
      </c>
      <c r="C35" s="77">
        <f>SUM(C7:C34)</f>
        <v>863588</v>
      </c>
      <c r="D35" s="178">
        <f>SUM(D7:D34)</f>
        <v>1861624</v>
      </c>
      <c r="E35" s="178">
        <f>SUM(E7:E34)</f>
        <v>1712475</v>
      </c>
      <c r="F35" s="140">
        <f>E35*100/D35-100</f>
        <v>-8.0117682195760267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4" priority="2">
      <formula>MOD(ROW(),2)=0</formula>
    </cfRule>
  </conditionalFormatting>
  <conditionalFormatting sqref="F7:F35">
    <cfRule type="expression" dxfId="5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4F0A6-A0AB-4F26-B1E4-E437A140C720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1310</v>
      </c>
      <c r="C7" s="189">
        <v>826</v>
      </c>
      <c r="D7" s="189">
        <v>3555</v>
      </c>
      <c r="E7" s="189">
        <v>2752</v>
      </c>
      <c r="F7" s="190">
        <v>-22.58790436005626</v>
      </c>
      <c r="G7" s="37"/>
    </row>
    <row r="8" spans="1:14" ht="15.6" customHeight="1">
      <c r="A8" s="188" t="s">
        <v>11</v>
      </c>
      <c r="B8" s="189">
        <v>102</v>
      </c>
      <c r="C8" s="189">
        <v>82</v>
      </c>
      <c r="D8" s="189">
        <v>157</v>
      </c>
      <c r="E8" s="189">
        <v>171</v>
      </c>
      <c r="F8" s="190">
        <v>8.9171974522293027</v>
      </c>
      <c r="G8" s="6"/>
    </row>
    <row r="9" spans="1:14" ht="15.6" customHeight="1">
      <c r="A9" s="188" t="s">
        <v>8</v>
      </c>
      <c r="B9" s="189">
        <v>2213</v>
      </c>
      <c r="C9" s="189">
        <v>1733</v>
      </c>
      <c r="D9" s="189">
        <v>4835</v>
      </c>
      <c r="E9" s="189">
        <v>4262</v>
      </c>
      <c r="F9" s="190">
        <v>-11.85108583247157</v>
      </c>
      <c r="G9" s="6"/>
    </row>
    <row r="10" spans="1:14" ht="15.6" customHeight="1">
      <c r="A10" s="188" t="s">
        <v>10</v>
      </c>
      <c r="B10" s="189">
        <v>737</v>
      </c>
      <c r="C10" s="189">
        <v>1009</v>
      </c>
      <c r="D10" s="189">
        <v>1787</v>
      </c>
      <c r="E10" s="189">
        <v>2372</v>
      </c>
      <c r="F10" s="190">
        <v>32.736429770565188</v>
      </c>
    </row>
    <row r="11" spans="1:14" ht="15.6" customHeight="1">
      <c r="A11" s="188" t="s">
        <v>9</v>
      </c>
      <c r="B11" s="189">
        <v>278994</v>
      </c>
      <c r="C11" s="189">
        <v>247817</v>
      </c>
      <c r="D11" s="189">
        <v>609811</v>
      </c>
      <c r="E11" s="189">
        <v>491564</v>
      </c>
      <c r="F11" s="190">
        <v>-19.390762055784489</v>
      </c>
    </row>
    <row r="12" spans="1:14" ht="15.6" customHeight="1">
      <c r="A12" s="188" t="s">
        <v>6</v>
      </c>
      <c r="B12" s="189">
        <v>5591</v>
      </c>
      <c r="C12" s="189">
        <v>2734</v>
      </c>
      <c r="D12" s="189">
        <v>7561</v>
      </c>
      <c r="E12" s="189">
        <v>4536</v>
      </c>
      <c r="F12" s="190">
        <v>-40.007935458272712</v>
      </c>
    </row>
    <row r="13" spans="1:14" ht="15.6" customHeight="1">
      <c r="A13" s="188" t="s">
        <v>175</v>
      </c>
      <c r="B13" s="189">
        <v>61</v>
      </c>
      <c r="C13" s="189">
        <v>50</v>
      </c>
      <c r="D13" s="189">
        <v>216</v>
      </c>
      <c r="E13" s="189">
        <v>50</v>
      </c>
      <c r="F13" s="190">
        <v>-76.851851851851848</v>
      </c>
    </row>
    <row r="14" spans="1:14" ht="15.6" customHeight="1">
      <c r="A14" s="188" t="s">
        <v>148</v>
      </c>
      <c r="B14" s="189">
        <v>82509</v>
      </c>
      <c r="C14" s="189">
        <v>100847</v>
      </c>
      <c r="D14" s="189">
        <v>182698</v>
      </c>
      <c r="E14" s="189">
        <v>192013</v>
      </c>
      <c r="F14" s="190">
        <v>5.0985779811492193</v>
      </c>
    </row>
    <row r="15" spans="1:14" ht="15.6" customHeight="1">
      <c r="A15" s="188" t="s">
        <v>145</v>
      </c>
      <c r="B15" s="189">
        <v>4873</v>
      </c>
      <c r="C15" s="189">
        <v>1453</v>
      </c>
      <c r="D15" s="189">
        <v>9726</v>
      </c>
      <c r="E15" s="189">
        <v>2859</v>
      </c>
      <c r="F15" s="190">
        <v>-70.604565083281926</v>
      </c>
    </row>
    <row r="16" spans="1:14" ht="15.6" customHeight="1">
      <c r="A16" s="188" t="s">
        <v>144</v>
      </c>
      <c r="B16" s="189">
        <v>0</v>
      </c>
      <c r="C16" s="189">
        <v>1013</v>
      </c>
      <c r="D16" s="189">
        <v>878</v>
      </c>
      <c r="E16" s="189">
        <v>2221</v>
      </c>
      <c r="F16" s="190">
        <v>152.96127562642371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18371</v>
      </c>
      <c r="C18" s="189">
        <v>59533</v>
      </c>
      <c r="D18" s="189">
        <v>73353</v>
      </c>
      <c r="E18" s="189">
        <v>108096</v>
      </c>
      <c r="F18" s="190">
        <v>47.36411598707619</v>
      </c>
    </row>
    <row r="19" spans="1:7" ht="15.6" customHeight="1">
      <c r="A19" s="188" t="s">
        <v>143</v>
      </c>
      <c r="B19" s="189">
        <v>216</v>
      </c>
      <c r="C19" s="189">
        <v>403</v>
      </c>
      <c r="D19" s="189">
        <v>684</v>
      </c>
      <c r="E19" s="189">
        <v>746</v>
      </c>
      <c r="F19" s="190">
        <v>9.0643274853801188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2188</v>
      </c>
      <c r="C21" s="189">
        <v>9334</v>
      </c>
      <c r="D21" s="189">
        <v>15092</v>
      </c>
      <c r="E21" s="189">
        <v>18548</v>
      </c>
      <c r="F21" s="190">
        <v>22.89954943016167</v>
      </c>
    </row>
    <row r="22" spans="1:7" ht="15.6" customHeight="1">
      <c r="A22" s="188" t="s">
        <v>146</v>
      </c>
      <c r="B22" s="189">
        <v>207564</v>
      </c>
      <c r="C22" s="189">
        <v>203520</v>
      </c>
      <c r="D22" s="189">
        <v>427526</v>
      </c>
      <c r="E22" s="189">
        <v>405729</v>
      </c>
      <c r="F22" s="190">
        <v>-5.0984033719586677</v>
      </c>
    </row>
    <row r="23" spans="1:7" ht="15.6" customHeight="1">
      <c r="A23" s="188" t="s">
        <v>165</v>
      </c>
      <c r="B23" s="189">
        <v>2356</v>
      </c>
      <c r="C23" s="189">
        <v>1183</v>
      </c>
      <c r="D23" s="189">
        <v>5211</v>
      </c>
      <c r="E23" s="189">
        <v>2607</v>
      </c>
      <c r="F23" s="190">
        <v>-49.971214738054123</v>
      </c>
    </row>
    <row r="24" spans="1:7" ht="15.6" customHeight="1">
      <c r="A24" s="188" t="s">
        <v>141</v>
      </c>
      <c r="B24" s="189">
        <v>1798</v>
      </c>
      <c r="C24" s="189">
        <v>1240</v>
      </c>
      <c r="D24" s="189">
        <v>2356</v>
      </c>
      <c r="E24" s="189">
        <v>4091</v>
      </c>
      <c r="F24" s="190">
        <v>73.641765704584031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853</v>
      </c>
      <c r="C26" s="189">
        <v>1018</v>
      </c>
      <c r="D26" s="189">
        <v>2162</v>
      </c>
      <c r="E26" s="189">
        <v>2161</v>
      </c>
      <c r="F26" s="190">
        <v>-4.6253469010181902E-2</v>
      </c>
    </row>
    <row r="27" spans="1:7" ht="15.6" customHeight="1">
      <c r="A27" s="188" t="s">
        <v>173</v>
      </c>
      <c r="B27" s="189">
        <v>672</v>
      </c>
      <c r="C27" s="189">
        <v>615</v>
      </c>
      <c r="D27" s="189">
        <v>1852</v>
      </c>
      <c r="E27" s="189">
        <v>1854</v>
      </c>
      <c r="F27" s="190">
        <v>0.10799136069114471</v>
      </c>
    </row>
    <row r="28" spans="1:7" ht="15.6" customHeight="1">
      <c r="A28" s="188" t="s">
        <v>177</v>
      </c>
      <c r="B28" s="189">
        <v>54062</v>
      </c>
      <c r="C28" s="189">
        <v>47847</v>
      </c>
      <c r="D28" s="189">
        <v>108819</v>
      </c>
      <c r="E28" s="189">
        <v>94154</v>
      </c>
      <c r="F28" s="190">
        <v>-13.476506860015251</v>
      </c>
    </row>
    <row r="29" spans="1:7" ht="15.6" customHeight="1">
      <c r="A29" s="188" t="s">
        <v>178</v>
      </c>
      <c r="B29" s="189">
        <v>3395</v>
      </c>
      <c r="C29" s="189">
        <v>2599</v>
      </c>
      <c r="D29" s="189">
        <v>7308</v>
      </c>
      <c r="E29" s="189">
        <v>5239</v>
      </c>
      <c r="F29" s="190">
        <v>-28.311439518336069</v>
      </c>
    </row>
    <row r="30" spans="1:7" ht="15.6" customHeight="1">
      <c r="A30" s="188" t="s">
        <v>179</v>
      </c>
      <c r="B30" s="189">
        <v>1254</v>
      </c>
      <c r="C30" s="189">
        <v>1831</v>
      </c>
      <c r="D30" s="189">
        <v>3295</v>
      </c>
      <c r="E30" s="189">
        <v>2937</v>
      </c>
      <c r="F30" s="190">
        <v>-10.864946889226101</v>
      </c>
    </row>
    <row r="31" spans="1:7" ht="15.6" customHeight="1">
      <c r="A31" s="188" t="s">
        <v>180</v>
      </c>
      <c r="B31" s="189">
        <v>2416</v>
      </c>
      <c r="C31" s="189">
        <v>2457</v>
      </c>
      <c r="D31" s="189">
        <v>6699</v>
      </c>
      <c r="E31" s="189">
        <v>4467</v>
      </c>
      <c r="F31" s="190">
        <v>-33.31840573219884</v>
      </c>
    </row>
    <row r="32" spans="1:7" ht="15.6" customHeight="1">
      <c r="A32" s="188" t="s">
        <v>181</v>
      </c>
      <c r="B32" s="189">
        <v>54404</v>
      </c>
      <c r="C32" s="189">
        <v>31648</v>
      </c>
      <c r="D32" s="189">
        <v>98349</v>
      </c>
      <c r="E32" s="189">
        <v>64506</v>
      </c>
      <c r="F32" s="190">
        <v>-34.41112771863466</v>
      </c>
    </row>
    <row r="33" spans="1:6" ht="15.6" customHeight="1">
      <c r="A33" s="188" t="s">
        <v>182</v>
      </c>
      <c r="B33" s="189">
        <v>3196</v>
      </c>
      <c r="C33" s="189">
        <v>3512</v>
      </c>
      <c r="D33" s="189">
        <v>8576</v>
      </c>
      <c r="E33" s="189">
        <v>7933</v>
      </c>
      <c r="F33" s="190">
        <v>-7.4976679104477597</v>
      </c>
    </row>
    <row r="34" spans="1:6" ht="15.6" customHeight="1">
      <c r="A34" s="188" t="s">
        <v>183</v>
      </c>
      <c r="B34" s="189">
        <v>325</v>
      </c>
      <c r="C34" s="189">
        <v>239</v>
      </c>
      <c r="D34" s="189">
        <v>481</v>
      </c>
      <c r="E34" s="189">
        <v>444</v>
      </c>
      <c r="F34" s="190">
        <v>-7.6923076923076934</v>
      </c>
    </row>
    <row r="35" spans="1:6" ht="15.6" customHeight="1">
      <c r="A35" s="156" t="s">
        <v>153</v>
      </c>
      <c r="B35" s="76">
        <f>SUM(B7:B34)</f>
        <v>729460</v>
      </c>
      <c r="C35" s="77">
        <f>SUM(C7:C34)</f>
        <v>724543</v>
      </c>
      <c r="D35" s="76">
        <f>SUM(D7:D34)</f>
        <v>1588752</v>
      </c>
      <c r="E35" s="78">
        <f>SUM(E7:E34)</f>
        <v>1426312</v>
      </c>
      <c r="F35" s="140">
        <f>E35*100/D35-100</f>
        <v>-10.224377372931713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2" priority="2">
      <formula>MOD(ROW(),2)=0</formula>
    </cfRule>
  </conditionalFormatting>
  <conditionalFormatting sqref="F7:F35">
    <cfRule type="expression" dxfId="5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D4E13-D4B7-467B-B87E-4477E7D7428E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14700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303575</v>
      </c>
      <c r="C11" s="189">
        <v>297122</v>
      </c>
      <c r="D11" s="189">
        <v>653729</v>
      </c>
      <c r="E11" s="189">
        <v>578368</v>
      </c>
      <c r="F11" s="190">
        <v>-11.5278655222577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27145</v>
      </c>
      <c r="D21" s="189">
        <v>10024</v>
      </c>
      <c r="E21" s="189">
        <v>37139</v>
      </c>
      <c r="F21" s="190">
        <v>270.50079808459702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201</v>
      </c>
      <c r="C28" s="189">
        <v>160</v>
      </c>
      <c r="D28" s="189">
        <v>352</v>
      </c>
      <c r="E28" s="189">
        <v>329</v>
      </c>
      <c r="F28" s="190">
        <v>-6.5340909090909074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2100</v>
      </c>
      <c r="C31" s="189">
        <v>67695</v>
      </c>
      <c r="D31" s="189">
        <v>2100</v>
      </c>
      <c r="E31" s="189">
        <v>67695</v>
      </c>
      <c r="F31" s="190">
        <v>3123.571428571428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103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305876</v>
      </c>
      <c r="C35" s="77">
        <f>SUM(C7:C34)</f>
        <v>406822</v>
      </c>
      <c r="D35" s="178">
        <f>SUM(D7:D34)</f>
        <v>666205</v>
      </c>
      <c r="E35" s="178">
        <f>SUM(E7:E34)</f>
        <v>698334</v>
      </c>
      <c r="F35" s="140">
        <f>E35*100/D35-100</f>
        <v>4.8226897126259871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0" priority="2">
      <formula>MOD(ROW(),2)=0</formula>
    </cfRule>
  </conditionalFormatting>
  <conditionalFormatting sqref="F7:F35">
    <cfRule type="expression" dxfId="4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932F7-1F81-4D27-9F58-26754BF4096D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7917</v>
      </c>
      <c r="C7" s="189">
        <v>45657</v>
      </c>
      <c r="D7" s="189">
        <v>48941</v>
      </c>
      <c r="E7" s="189">
        <v>132053</v>
      </c>
      <c r="F7" s="190">
        <v>169.82080464232439</v>
      </c>
      <c r="G7" s="13"/>
    </row>
    <row r="8" spans="1:14" ht="15.6" customHeight="1">
      <c r="A8" s="188" t="s">
        <v>11</v>
      </c>
      <c r="B8" s="189">
        <v>580</v>
      </c>
      <c r="C8" s="189">
        <v>0</v>
      </c>
      <c r="D8" s="189">
        <v>877</v>
      </c>
      <c r="E8" s="189">
        <v>5249</v>
      </c>
      <c r="F8" s="190">
        <v>498.51767388825539</v>
      </c>
      <c r="G8" s="6"/>
    </row>
    <row r="9" spans="1:14" ht="15.6" customHeight="1">
      <c r="A9" s="188" t="s">
        <v>8</v>
      </c>
      <c r="B9" s="189">
        <v>0</v>
      </c>
      <c r="C9" s="189">
        <v>2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5294131</v>
      </c>
      <c r="C11" s="189">
        <v>4924880</v>
      </c>
      <c r="D11" s="189">
        <v>10701962</v>
      </c>
      <c r="E11" s="189">
        <v>9885670</v>
      </c>
      <c r="F11" s="190">
        <v>-7.6274985839045257</v>
      </c>
    </row>
    <row r="12" spans="1:14" ht="15.6" customHeight="1">
      <c r="A12" s="188" t="s">
        <v>6</v>
      </c>
      <c r="B12" s="189">
        <v>37058</v>
      </c>
      <c r="C12" s="189">
        <v>82141</v>
      </c>
      <c r="D12" s="189">
        <v>68802</v>
      </c>
      <c r="E12" s="189">
        <v>135717</v>
      </c>
      <c r="F12" s="190">
        <v>97.257347170140406</v>
      </c>
    </row>
    <row r="13" spans="1:14" ht="15.6" customHeight="1">
      <c r="A13" s="188" t="s">
        <v>175</v>
      </c>
      <c r="B13" s="189">
        <v>957</v>
      </c>
      <c r="C13" s="189">
        <v>1198</v>
      </c>
      <c r="D13" s="189">
        <v>1677</v>
      </c>
      <c r="E13" s="189">
        <v>2321</v>
      </c>
      <c r="F13" s="190">
        <v>38.401908169350037</v>
      </c>
    </row>
    <row r="14" spans="1:14" ht="15.6" customHeight="1">
      <c r="A14" s="188" t="s">
        <v>148</v>
      </c>
      <c r="B14" s="189">
        <v>2177078</v>
      </c>
      <c r="C14" s="189">
        <v>2038407</v>
      </c>
      <c r="D14" s="189">
        <v>4212100</v>
      </c>
      <c r="E14" s="189">
        <v>3623309</v>
      </c>
      <c r="F14" s="190">
        <v>-13.978561762541251</v>
      </c>
    </row>
    <row r="15" spans="1:14" ht="15.6" customHeight="1">
      <c r="A15" s="188" t="s">
        <v>145</v>
      </c>
      <c r="B15" s="189">
        <v>5253</v>
      </c>
      <c r="C15" s="189">
        <v>5429</v>
      </c>
      <c r="D15" s="189">
        <v>10226</v>
      </c>
      <c r="E15" s="189">
        <v>9427</v>
      </c>
      <c r="F15" s="190">
        <v>-7.8134167807549346</v>
      </c>
    </row>
    <row r="16" spans="1:14" ht="15.6" customHeight="1">
      <c r="A16" s="188" t="s">
        <v>144</v>
      </c>
      <c r="B16" s="189">
        <v>5999</v>
      </c>
      <c r="C16" s="189">
        <v>1393</v>
      </c>
      <c r="D16" s="189">
        <v>80171</v>
      </c>
      <c r="E16" s="189">
        <v>3670</v>
      </c>
      <c r="F16" s="190">
        <v>-95.422284866098721</v>
      </c>
      <c r="G16" s="1"/>
    </row>
    <row r="17" spans="1:7" ht="15.6" customHeight="1">
      <c r="A17" s="188" t="s">
        <v>150</v>
      </c>
      <c r="B17" s="189">
        <v>2837</v>
      </c>
      <c r="C17" s="189">
        <v>15339</v>
      </c>
      <c r="D17" s="189">
        <v>2940</v>
      </c>
      <c r="E17" s="189">
        <v>15624</v>
      </c>
      <c r="F17" s="190">
        <v>431.42857142857139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128602</v>
      </c>
      <c r="C19" s="189">
        <v>321</v>
      </c>
      <c r="D19" s="189">
        <v>261317</v>
      </c>
      <c r="E19" s="189">
        <v>26891</v>
      </c>
      <c r="F19" s="190">
        <v>-89.709433370197885</v>
      </c>
    </row>
    <row r="20" spans="1:7" ht="15.6" customHeight="1">
      <c r="A20" s="188" t="s">
        <v>142</v>
      </c>
      <c r="B20" s="189">
        <v>154914</v>
      </c>
      <c r="C20" s="189">
        <v>7019</v>
      </c>
      <c r="D20" s="189">
        <v>385021</v>
      </c>
      <c r="E20" s="189">
        <v>15279</v>
      </c>
      <c r="F20" s="190">
        <v>-96.031645027154369</v>
      </c>
    </row>
    <row r="21" spans="1:7" ht="15.6" customHeight="1">
      <c r="A21" s="188" t="s">
        <v>149</v>
      </c>
      <c r="B21" s="189">
        <v>200564</v>
      </c>
      <c r="C21" s="189">
        <v>190516</v>
      </c>
      <c r="D21" s="189">
        <v>353351</v>
      </c>
      <c r="E21" s="189">
        <v>313823</v>
      </c>
      <c r="F21" s="190">
        <v>-11.18661048079672</v>
      </c>
    </row>
    <row r="22" spans="1:7" ht="15.6" customHeight="1">
      <c r="A22" s="188" t="s">
        <v>146</v>
      </c>
      <c r="B22" s="189">
        <v>1024602</v>
      </c>
      <c r="C22" s="189">
        <v>874927</v>
      </c>
      <c r="D22" s="189">
        <v>2193882</v>
      </c>
      <c r="E22" s="189">
        <v>2479045</v>
      </c>
      <c r="F22" s="190">
        <v>12.9981010829206</v>
      </c>
    </row>
    <row r="23" spans="1:7" ht="15.6" customHeight="1">
      <c r="A23" s="188" t="s">
        <v>165</v>
      </c>
      <c r="B23" s="189">
        <v>11173</v>
      </c>
      <c r="C23" s="189">
        <v>167359</v>
      </c>
      <c r="D23" s="189">
        <v>21527</v>
      </c>
      <c r="E23" s="189">
        <v>410297</v>
      </c>
      <c r="F23" s="190">
        <v>1805.9646025920929</v>
      </c>
    </row>
    <row r="24" spans="1:7" ht="15.6" customHeight="1">
      <c r="A24" s="188" t="s">
        <v>141</v>
      </c>
      <c r="B24" s="189">
        <v>5</v>
      </c>
      <c r="C24" s="189">
        <v>28</v>
      </c>
      <c r="D24" s="189">
        <v>5</v>
      </c>
      <c r="E24" s="189">
        <v>28</v>
      </c>
      <c r="F24" s="190">
        <v>460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2012</v>
      </c>
      <c r="C26" s="189">
        <v>0</v>
      </c>
      <c r="D26" s="189">
        <v>2012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5958</v>
      </c>
      <c r="C27" s="189">
        <v>1528</v>
      </c>
      <c r="D27" s="189">
        <v>6900</v>
      </c>
      <c r="E27" s="189">
        <v>3164</v>
      </c>
      <c r="F27" s="190">
        <v>-54.144927536231883</v>
      </c>
    </row>
    <row r="28" spans="1:7" ht="15.6" customHeight="1">
      <c r="A28" s="188" t="s">
        <v>177</v>
      </c>
      <c r="B28" s="189">
        <v>80488</v>
      </c>
      <c r="C28" s="189">
        <v>199536</v>
      </c>
      <c r="D28" s="189">
        <v>134176</v>
      </c>
      <c r="E28" s="189">
        <v>274316</v>
      </c>
      <c r="F28" s="190">
        <v>104.4449081803005</v>
      </c>
    </row>
    <row r="29" spans="1:7" ht="15.6" customHeight="1">
      <c r="A29" s="188" t="s">
        <v>178</v>
      </c>
      <c r="B29" s="189">
        <v>27341</v>
      </c>
      <c r="C29" s="189">
        <v>21998</v>
      </c>
      <c r="D29" s="189">
        <v>44423</v>
      </c>
      <c r="E29" s="189">
        <v>45999</v>
      </c>
      <c r="F29" s="190">
        <v>3.547711770929467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54717</v>
      </c>
      <c r="C31" s="189">
        <v>279193</v>
      </c>
      <c r="D31" s="189">
        <v>89422</v>
      </c>
      <c r="E31" s="189">
        <v>299467</v>
      </c>
      <c r="F31" s="190">
        <v>234.8918610632731</v>
      </c>
    </row>
    <row r="32" spans="1:7" ht="15.6" customHeight="1">
      <c r="A32" s="188" t="s">
        <v>181</v>
      </c>
      <c r="B32" s="189">
        <v>2357716</v>
      </c>
      <c r="C32" s="189">
        <v>2603698</v>
      </c>
      <c r="D32" s="189">
        <v>5116517</v>
      </c>
      <c r="E32" s="189">
        <v>5001623</v>
      </c>
      <c r="F32" s="190">
        <v>-2.2455510262156788</v>
      </c>
    </row>
    <row r="33" spans="1:6" ht="15.6" customHeight="1">
      <c r="A33" s="188" t="s">
        <v>182</v>
      </c>
      <c r="B33" s="189">
        <v>38347</v>
      </c>
      <c r="C33" s="189">
        <v>24931</v>
      </c>
      <c r="D33" s="189">
        <v>59590</v>
      </c>
      <c r="E33" s="189">
        <v>56225</v>
      </c>
      <c r="F33" s="190">
        <v>-5.6469206242658174</v>
      </c>
    </row>
    <row r="34" spans="1:6" ht="15.6" customHeight="1">
      <c r="A34" s="188" t="s">
        <v>183</v>
      </c>
      <c r="B34" s="189">
        <v>38</v>
      </c>
      <c r="C34" s="189">
        <v>4306</v>
      </c>
      <c r="D34" s="189">
        <v>88</v>
      </c>
      <c r="E34" s="189">
        <v>6552</v>
      </c>
      <c r="F34" s="190">
        <v>7345.454545454545</v>
      </c>
    </row>
    <row r="35" spans="1:6" ht="15.6" customHeight="1">
      <c r="A35" s="156" t="s">
        <v>153</v>
      </c>
      <c r="B35" s="76">
        <f>SUM(B7:B34)</f>
        <v>11618287</v>
      </c>
      <c r="C35" s="77">
        <f>SUM(C7:C34)</f>
        <v>11489806</v>
      </c>
      <c r="D35" s="178">
        <f>SUM(D7:D34)</f>
        <v>23795927</v>
      </c>
      <c r="E35" s="178">
        <f>SUM(E7:E34)</f>
        <v>22745766</v>
      </c>
      <c r="F35" s="177">
        <f>E35*100/D35-100</f>
        <v>-4.41319642643046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8" priority="2">
      <formula>MOD(ROW(),2)=0</formula>
    </cfRule>
  </conditionalFormatting>
  <conditionalFormatting sqref="F7:F35">
    <cfRule type="expression" dxfId="4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2654E-D3BD-4603-9832-4C1B49EC2C90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580</v>
      </c>
      <c r="C8" s="189">
        <v>0</v>
      </c>
      <c r="D8" s="189">
        <v>877</v>
      </c>
      <c r="E8" s="189">
        <v>5249</v>
      </c>
      <c r="F8" s="190">
        <v>498.51767388825539</v>
      </c>
      <c r="G8" s="6"/>
    </row>
    <row r="9" spans="1:14" ht="15.6" customHeight="1">
      <c r="A9" s="188" t="s">
        <v>8</v>
      </c>
      <c r="B9" s="189">
        <v>0</v>
      </c>
      <c r="C9" s="189">
        <v>2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4219978</v>
      </c>
      <c r="C11" s="189">
        <v>3521488</v>
      </c>
      <c r="D11" s="189">
        <v>8209943</v>
      </c>
      <c r="E11" s="189">
        <v>7325877</v>
      </c>
      <c r="F11" s="190">
        <v>-10.768235540733951</v>
      </c>
    </row>
    <row r="12" spans="1:14" ht="15.6" customHeight="1">
      <c r="A12" s="188" t="s">
        <v>6</v>
      </c>
      <c r="B12" s="189">
        <v>15873</v>
      </c>
      <c r="C12" s="189">
        <v>16914</v>
      </c>
      <c r="D12" s="189">
        <v>31790</v>
      </c>
      <c r="E12" s="189">
        <v>33643</v>
      </c>
      <c r="F12" s="190">
        <v>5.8288770053475929</v>
      </c>
    </row>
    <row r="13" spans="1:14" ht="15.6" customHeight="1">
      <c r="A13" s="188" t="s">
        <v>175</v>
      </c>
      <c r="B13" s="189">
        <v>0</v>
      </c>
      <c r="C13" s="189">
        <v>5</v>
      </c>
      <c r="D13" s="189">
        <v>0</v>
      </c>
      <c r="E13" s="189">
        <v>10</v>
      </c>
      <c r="F13" s="190" t="s">
        <v>151</v>
      </c>
    </row>
    <row r="14" spans="1:14" ht="15.6" customHeight="1">
      <c r="A14" s="188" t="s">
        <v>148</v>
      </c>
      <c r="B14" s="189">
        <v>1740501</v>
      </c>
      <c r="C14" s="189">
        <v>1352955</v>
      </c>
      <c r="D14" s="189">
        <v>3445522</v>
      </c>
      <c r="E14" s="189">
        <v>2677494</v>
      </c>
      <c r="F14" s="190">
        <v>-22.290613729937011</v>
      </c>
    </row>
    <row r="15" spans="1:14" ht="15.6" customHeight="1">
      <c r="A15" s="188" t="s">
        <v>145</v>
      </c>
      <c r="B15" s="189">
        <v>5253</v>
      </c>
      <c r="C15" s="189">
        <v>5311</v>
      </c>
      <c r="D15" s="189">
        <v>10226</v>
      </c>
      <c r="E15" s="189">
        <v>9309</v>
      </c>
      <c r="F15" s="190">
        <v>-8.9673381576373998</v>
      </c>
    </row>
    <row r="16" spans="1:14" ht="15.6" customHeight="1">
      <c r="A16" s="188" t="s">
        <v>144</v>
      </c>
      <c r="B16" s="189">
        <v>0</v>
      </c>
      <c r="C16" s="189">
        <v>1393</v>
      </c>
      <c r="D16" s="189">
        <v>0</v>
      </c>
      <c r="E16" s="189">
        <v>2838</v>
      </c>
      <c r="F16" s="190" t="s">
        <v>151</v>
      </c>
      <c r="G16" s="1"/>
    </row>
    <row r="17" spans="1:7" ht="15.6" customHeight="1">
      <c r="A17" s="188" t="s">
        <v>150</v>
      </c>
      <c r="B17" s="189">
        <v>2837</v>
      </c>
      <c r="C17" s="189">
        <v>15339</v>
      </c>
      <c r="D17" s="189">
        <v>2940</v>
      </c>
      <c r="E17" s="189">
        <v>15624</v>
      </c>
      <c r="F17" s="190">
        <v>431.42857142857139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80</v>
      </c>
      <c r="C19" s="189">
        <v>321</v>
      </c>
      <c r="D19" s="189">
        <v>289</v>
      </c>
      <c r="E19" s="189">
        <v>627</v>
      </c>
      <c r="F19" s="190">
        <v>116.9550173010381</v>
      </c>
    </row>
    <row r="20" spans="1:7" ht="15.6" customHeight="1">
      <c r="A20" s="188" t="s">
        <v>142</v>
      </c>
      <c r="B20" s="189">
        <v>0</v>
      </c>
      <c r="C20" s="189">
        <v>8</v>
      </c>
      <c r="D20" s="189">
        <v>8</v>
      </c>
      <c r="E20" s="189">
        <v>57</v>
      </c>
      <c r="F20" s="190">
        <v>612.5</v>
      </c>
    </row>
    <row r="21" spans="1:7" ht="15.6" customHeight="1">
      <c r="A21" s="188" t="s">
        <v>149</v>
      </c>
      <c r="B21" s="189">
        <v>16847</v>
      </c>
      <c r="C21" s="189">
        <v>8121</v>
      </c>
      <c r="D21" s="189">
        <v>27108</v>
      </c>
      <c r="E21" s="189">
        <v>18427</v>
      </c>
      <c r="F21" s="190">
        <v>-32.023756824553637</v>
      </c>
    </row>
    <row r="22" spans="1:7" ht="15.6" customHeight="1">
      <c r="A22" s="188" t="s">
        <v>146</v>
      </c>
      <c r="B22" s="189">
        <v>736034</v>
      </c>
      <c r="C22" s="189">
        <v>634968</v>
      </c>
      <c r="D22" s="189">
        <v>1628271</v>
      </c>
      <c r="E22" s="189">
        <v>1747135</v>
      </c>
      <c r="F22" s="190">
        <v>7.3000133270198839</v>
      </c>
    </row>
    <row r="23" spans="1:7" ht="15.6" customHeight="1">
      <c r="A23" s="188" t="s">
        <v>165</v>
      </c>
      <c r="B23" s="189">
        <v>2</v>
      </c>
      <c r="C23" s="189">
        <v>165853</v>
      </c>
      <c r="D23" s="189">
        <v>6</v>
      </c>
      <c r="E23" s="189">
        <v>400212</v>
      </c>
      <c r="F23" s="190">
        <v>6670100</v>
      </c>
    </row>
    <row r="24" spans="1:7" ht="15.6" customHeight="1">
      <c r="A24" s="188" t="s">
        <v>141</v>
      </c>
      <c r="B24" s="189">
        <v>5</v>
      </c>
      <c r="C24" s="189">
        <v>28</v>
      </c>
      <c r="D24" s="189">
        <v>5</v>
      </c>
      <c r="E24" s="189">
        <v>28</v>
      </c>
      <c r="F24" s="190">
        <v>460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71834</v>
      </c>
      <c r="C28" s="189">
        <v>196554</v>
      </c>
      <c r="D28" s="189">
        <v>118228</v>
      </c>
      <c r="E28" s="189">
        <v>268103</v>
      </c>
      <c r="F28" s="190">
        <v>126.7677707480462</v>
      </c>
    </row>
    <row r="29" spans="1:7" ht="15.6" customHeight="1">
      <c r="A29" s="188" t="s">
        <v>178</v>
      </c>
      <c r="B29" s="189">
        <v>23368</v>
      </c>
      <c r="C29" s="189">
        <v>21912</v>
      </c>
      <c r="D29" s="189">
        <v>38991</v>
      </c>
      <c r="E29" s="189">
        <v>45460</v>
      </c>
      <c r="F29" s="190">
        <v>16.591008181375191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2318732</v>
      </c>
      <c r="C32" s="189">
        <v>2566961</v>
      </c>
      <c r="D32" s="189">
        <v>5055479</v>
      </c>
      <c r="E32" s="189">
        <v>4918211</v>
      </c>
      <c r="F32" s="190">
        <v>-2.715232325166411</v>
      </c>
    </row>
    <row r="33" spans="1:6" ht="15.6" customHeight="1">
      <c r="A33" s="188" t="s">
        <v>182</v>
      </c>
      <c r="B33" s="189">
        <v>17574</v>
      </c>
      <c r="C33" s="189">
        <v>16486</v>
      </c>
      <c r="D33" s="189">
        <v>26225</v>
      </c>
      <c r="E33" s="189">
        <v>37784</v>
      </c>
      <c r="F33" s="190">
        <v>44.076263107721637</v>
      </c>
    </row>
    <row r="34" spans="1:6" ht="15.6" customHeight="1">
      <c r="A34" s="188" t="s">
        <v>183</v>
      </c>
      <c r="B34" s="189">
        <v>38</v>
      </c>
      <c r="C34" s="189">
        <v>0</v>
      </c>
      <c r="D34" s="189">
        <v>88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9169536</v>
      </c>
      <c r="C35" s="77">
        <f>SUM(C7:C34)</f>
        <v>8524619</v>
      </c>
      <c r="D35" s="76">
        <f>SUM(D7:D34)</f>
        <v>18595996</v>
      </c>
      <c r="E35" s="78">
        <f>SUM(E7:E34)</f>
        <v>17506105</v>
      </c>
      <c r="F35" s="140">
        <f>E35*100/D35-100</f>
        <v>-5.8608906992666618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6" priority="2">
      <formula>MOD(ROW(),2)=0</formula>
    </cfRule>
  </conditionalFormatting>
  <conditionalFormatting sqref="F7:F35">
    <cfRule type="expression" dxfId="4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334A5-3AD0-4BFE-8D53-075FC63F9164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909</v>
      </c>
      <c r="C8" s="189">
        <v>8078</v>
      </c>
      <c r="D8" s="189">
        <v>7119</v>
      </c>
      <c r="E8" s="189">
        <v>12460</v>
      </c>
      <c r="F8" s="190">
        <v>75.024582104228131</v>
      </c>
      <c r="G8" s="6"/>
    </row>
    <row r="9" spans="1:14" ht="15.6" customHeight="1">
      <c r="A9" s="188" t="s">
        <v>8</v>
      </c>
      <c r="B9" s="189">
        <v>65133</v>
      </c>
      <c r="C9" s="189">
        <v>78616</v>
      </c>
      <c r="D9" s="189">
        <v>125914</v>
      </c>
      <c r="E9" s="189">
        <v>165306</v>
      </c>
      <c r="F9" s="190">
        <v>31.284845211811241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1092523</v>
      </c>
      <c r="C11" s="189">
        <v>1138814</v>
      </c>
      <c r="D11" s="189">
        <v>2146591</v>
      </c>
      <c r="E11" s="189">
        <v>2253042</v>
      </c>
      <c r="F11" s="190">
        <v>4.9590723151266332</v>
      </c>
    </row>
    <row r="12" spans="1:14" ht="15.6" customHeight="1">
      <c r="A12" s="188" t="s">
        <v>6</v>
      </c>
      <c r="B12" s="189">
        <v>65099</v>
      </c>
      <c r="C12" s="189">
        <v>79989</v>
      </c>
      <c r="D12" s="189">
        <v>133692</v>
      </c>
      <c r="E12" s="189">
        <v>162356</v>
      </c>
      <c r="F12" s="190">
        <v>21.440325524339531</v>
      </c>
    </row>
    <row r="13" spans="1:14" ht="15.6" customHeight="1">
      <c r="A13" s="188" t="s">
        <v>175</v>
      </c>
      <c r="B13" s="189">
        <v>1096168</v>
      </c>
      <c r="C13" s="189">
        <v>1154613</v>
      </c>
      <c r="D13" s="189">
        <v>2067408</v>
      </c>
      <c r="E13" s="189">
        <v>2213218</v>
      </c>
      <c r="F13" s="190">
        <v>7.0527926756595747</v>
      </c>
    </row>
    <row r="14" spans="1:14" ht="15.6" customHeight="1">
      <c r="A14" s="188" t="s">
        <v>148</v>
      </c>
      <c r="B14" s="189">
        <v>943143</v>
      </c>
      <c r="C14" s="189">
        <v>911024</v>
      </c>
      <c r="D14" s="189">
        <v>1786128</v>
      </c>
      <c r="E14" s="189">
        <v>1737337</v>
      </c>
      <c r="F14" s="190">
        <v>-2.7316631282864421</v>
      </c>
    </row>
    <row r="15" spans="1:14" ht="15.6" customHeight="1">
      <c r="A15" s="188" t="s">
        <v>145</v>
      </c>
      <c r="B15" s="189">
        <v>59553</v>
      </c>
      <c r="C15" s="189">
        <v>105739</v>
      </c>
      <c r="D15" s="189">
        <v>105651</v>
      </c>
      <c r="E15" s="189">
        <v>194871</v>
      </c>
      <c r="F15" s="190">
        <v>84.447851889712354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5621</v>
      </c>
      <c r="C17" s="189">
        <v>0</v>
      </c>
      <c r="D17" s="189">
        <v>11770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46670</v>
      </c>
      <c r="C18" s="189">
        <v>46558</v>
      </c>
      <c r="D18" s="189">
        <v>93215</v>
      </c>
      <c r="E18" s="189">
        <v>96809</v>
      </c>
      <c r="F18" s="190">
        <v>3.8556026390602369</v>
      </c>
    </row>
    <row r="19" spans="1:7" ht="15.6" customHeight="1">
      <c r="A19" s="188" t="s">
        <v>143</v>
      </c>
      <c r="B19" s="189">
        <v>606</v>
      </c>
      <c r="C19" s="189">
        <v>556</v>
      </c>
      <c r="D19" s="189">
        <v>1741</v>
      </c>
      <c r="E19" s="189">
        <v>3743</v>
      </c>
      <c r="F19" s="190">
        <v>114.9913842619184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56371</v>
      </c>
      <c r="C21" s="189">
        <v>50216</v>
      </c>
      <c r="D21" s="189">
        <v>114777</v>
      </c>
      <c r="E21" s="189">
        <v>95188</v>
      </c>
      <c r="F21" s="190">
        <v>-17.06700819850667</v>
      </c>
    </row>
    <row r="22" spans="1:7" ht="15.6" customHeight="1">
      <c r="A22" s="188" t="s">
        <v>146</v>
      </c>
      <c r="B22" s="189">
        <v>391667</v>
      </c>
      <c r="C22" s="189">
        <v>433202</v>
      </c>
      <c r="D22" s="189">
        <v>811713</v>
      </c>
      <c r="E22" s="189">
        <v>920438</v>
      </c>
      <c r="F22" s="190">
        <v>13.394512592504981</v>
      </c>
    </row>
    <row r="23" spans="1:7" ht="15.6" customHeight="1">
      <c r="A23" s="188" t="s">
        <v>165</v>
      </c>
      <c r="B23" s="189">
        <v>57903</v>
      </c>
      <c r="C23" s="189">
        <v>33425</v>
      </c>
      <c r="D23" s="189">
        <v>120068</v>
      </c>
      <c r="E23" s="189">
        <v>68984</v>
      </c>
      <c r="F23" s="190">
        <v>-42.545890661958232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38133</v>
      </c>
      <c r="C25" s="189">
        <v>37783</v>
      </c>
      <c r="D25" s="189">
        <v>74159</v>
      </c>
      <c r="E25" s="189">
        <v>77484</v>
      </c>
      <c r="F25" s="190">
        <v>4.4836095416604849</v>
      </c>
    </row>
    <row r="26" spans="1:7" ht="15.6" customHeight="1">
      <c r="A26" s="188" t="s">
        <v>152</v>
      </c>
      <c r="B26" s="189">
        <v>45639</v>
      </c>
      <c r="C26" s="189">
        <v>57027</v>
      </c>
      <c r="D26" s="189">
        <v>88885</v>
      </c>
      <c r="E26" s="189">
        <v>113896</v>
      </c>
      <c r="F26" s="190">
        <v>28.13860606401531</v>
      </c>
    </row>
    <row r="27" spans="1:7" ht="15.6" customHeight="1">
      <c r="A27" s="188" t="s">
        <v>173</v>
      </c>
      <c r="B27" s="189">
        <v>54725</v>
      </c>
      <c r="C27" s="189">
        <v>40911</v>
      </c>
      <c r="D27" s="189">
        <v>101214</v>
      </c>
      <c r="E27" s="189">
        <v>75384</v>
      </c>
      <c r="F27" s="190">
        <v>-25.520184954650549</v>
      </c>
    </row>
    <row r="28" spans="1:7" ht="15.6" customHeight="1">
      <c r="A28" s="188" t="s">
        <v>177</v>
      </c>
      <c r="B28" s="189">
        <v>365995</v>
      </c>
      <c r="C28" s="189">
        <v>365726</v>
      </c>
      <c r="D28" s="189">
        <v>805314</v>
      </c>
      <c r="E28" s="189">
        <v>805611</v>
      </c>
      <c r="F28" s="190">
        <v>3.6880024437678571E-2</v>
      </c>
    </row>
    <row r="29" spans="1:7" ht="15.6" customHeight="1">
      <c r="A29" s="188" t="s">
        <v>178</v>
      </c>
      <c r="B29" s="189">
        <v>201316</v>
      </c>
      <c r="C29" s="189">
        <v>193093</v>
      </c>
      <c r="D29" s="189">
        <v>404897</v>
      </c>
      <c r="E29" s="189">
        <v>316695</v>
      </c>
      <c r="F29" s="190">
        <v>-21.783811685440991</v>
      </c>
    </row>
    <row r="30" spans="1:7" ht="15.6" customHeight="1">
      <c r="A30" s="188" t="s">
        <v>179</v>
      </c>
      <c r="B30" s="189">
        <v>15531</v>
      </c>
      <c r="C30" s="189">
        <v>14690</v>
      </c>
      <c r="D30" s="189">
        <v>30454</v>
      </c>
      <c r="E30" s="189">
        <v>29119</v>
      </c>
      <c r="F30" s="190">
        <v>-4.3836606028764749</v>
      </c>
    </row>
    <row r="31" spans="1:7" ht="15.6" customHeight="1">
      <c r="A31" s="188" t="s">
        <v>180</v>
      </c>
      <c r="B31" s="189">
        <v>18634</v>
      </c>
      <c r="C31" s="189">
        <v>35772</v>
      </c>
      <c r="D31" s="189">
        <v>56103</v>
      </c>
      <c r="E31" s="189">
        <v>64745</v>
      </c>
      <c r="F31" s="190">
        <v>15.403810847904751</v>
      </c>
    </row>
    <row r="32" spans="1:7" ht="15.6" customHeight="1">
      <c r="A32" s="188" t="s">
        <v>181</v>
      </c>
      <c r="B32" s="189">
        <v>1104076</v>
      </c>
      <c r="C32" s="189">
        <v>1080137</v>
      </c>
      <c r="D32" s="189">
        <v>2160868</v>
      </c>
      <c r="E32" s="189">
        <v>2106079</v>
      </c>
      <c r="F32" s="190">
        <v>-2.5355088788394231</v>
      </c>
    </row>
    <row r="33" spans="1:6" ht="15.6" customHeight="1">
      <c r="A33" s="188" t="s">
        <v>182</v>
      </c>
      <c r="B33" s="189">
        <v>163722</v>
      </c>
      <c r="C33" s="189">
        <v>118104</v>
      </c>
      <c r="D33" s="189">
        <v>294300</v>
      </c>
      <c r="E33" s="189">
        <v>198046</v>
      </c>
      <c r="F33" s="190">
        <v>-32.706082229018008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5889137</v>
      </c>
      <c r="C35" s="77">
        <f>SUM(C7:C34)</f>
        <v>5984073</v>
      </c>
      <c r="D35" s="76">
        <f>SUM(D7:D34)</f>
        <v>11541981</v>
      </c>
      <c r="E35" s="78">
        <f>SUM(E7:E34)</f>
        <v>11710811</v>
      </c>
      <c r="F35" s="140">
        <f>E35*100/D35-100</f>
        <v>1.462747166192699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4" priority="2">
      <formula>MOD(ROW(),2)=0</formula>
    </cfRule>
  </conditionalFormatting>
  <conditionalFormatting sqref="F7:F35">
    <cfRule type="expression" dxfId="4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4A6DC-C921-4AE8-9AF3-4CF5F9E3025B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134</v>
      </c>
      <c r="D8" s="189">
        <v>232</v>
      </c>
      <c r="E8" s="189">
        <v>176</v>
      </c>
      <c r="F8" s="190">
        <v>-24.137931034482762</v>
      </c>
      <c r="G8" s="6"/>
    </row>
    <row r="9" spans="1:14" ht="15.6" customHeight="1">
      <c r="A9" s="188" t="s">
        <v>8</v>
      </c>
      <c r="B9" s="189">
        <v>3579</v>
      </c>
      <c r="C9" s="189">
        <v>4210</v>
      </c>
      <c r="D9" s="189">
        <v>6681</v>
      </c>
      <c r="E9" s="189">
        <v>8717</v>
      </c>
      <c r="F9" s="190">
        <v>30.474479868283201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46640</v>
      </c>
      <c r="C11" s="189">
        <v>47267</v>
      </c>
      <c r="D11" s="189">
        <v>90275</v>
      </c>
      <c r="E11" s="189">
        <v>93121</v>
      </c>
      <c r="F11" s="190">
        <v>3.15258931044032</v>
      </c>
    </row>
    <row r="12" spans="1:14" ht="15.6" customHeight="1">
      <c r="A12" s="188" t="s">
        <v>6</v>
      </c>
      <c r="B12" s="189">
        <v>2112</v>
      </c>
      <c r="C12" s="189">
        <v>2920</v>
      </c>
      <c r="D12" s="189">
        <v>4349</v>
      </c>
      <c r="E12" s="189">
        <v>5794</v>
      </c>
      <c r="F12" s="190">
        <v>33.226028972177517</v>
      </c>
    </row>
    <row r="13" spans="1:14" ht="15.6" customHeight="1">
      <c r="A13" s="188" t="s">
        <v>175</v>
      </c>
      <c r="B13" s="189">
        <v>51089</v>
      </c>
      <c r="C13" s="189">
        <v>51670</v>
      </c>
      <c r="D13" s="189">
        <v>96282</v>
      </c>
      <c r="E13" s="189">
        <v>100071</v>
      </c>
      <c r="F13" s="190">
        <v>3.9353150121518041</v>
      </c>
    </row>
    <row r="14" spans="1:14" ht="15.6" customHeight="1">
      <c r="A14" s="188" t="s">
        <v>148</v>
      </c>
      <c r="B14" s="189">
        <v>33685</v>
      </c>
      <c r="C14" s="189">
        <v>31681</v>
      </c>
      <c r="D14" s="189">
        <v>63898</v>
      </c>
      <c r="E14" s="189">
        <v>61350</v>
      </c>
      <c r="F14" s="190">
        <v>-3.9876052458605931</v>
      </c>
    </row>
    <row r="15" spans="1:14" ht="15.6" customHeight="1">
      <c r="A15" s="188" t="s">
        <v>145</v>
      </c>
      <c r="B15" s="189">
        <v>2214</v>
      </c>
      <c r="C15" s="189">
        <v>4025</v>
      </c>
      <c r="D15" s="189">
        <v>3723</v>
      </c>
      <c r="E15" s="189">
        <v>7362</v>
      </c>
      <c r="F15" s="190">
        <v>97.743755036261092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2904</v>
      </c>
      <c r="C18" s="189">
        <v>2803</v>
      </c>
      <c r="D18" s="189">
        <v>5580</v>
      </c>
      <c r="E18" s="189">
        <v>5543</v>
      </c>
      <c r="F18" s="190">
        <v>-0.66308243727598881</v>
      </c>
    </row>
    <row r="19" spans="1:7" ht="15.6" customHeight="1">
      <c r="A19" s="188" t="s">
        <v>143</v>
      </c>
      <c r="B19" s="189">
        <v>2</v>
      </c>
      <c r="C19" s="189">
        <v>0</v>
      </c>
      <c r="D19" s="189">
        <v>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2732</v>
      </c>
      <c r="C21" s="189">
        <v>2637</v>
      </c>
      <c r="D21" s="189">
        <v>5652</v>
      </c>
      <c r="E21" s="189">
        <v>4883</v>
      </c>
      <c r="F21" s="190">
        <v>-13.605803255484791</v>
      </c>
    </row>
    <row r="22" spans="1:7" ht="15.6" customHeight="1">
      <c r="A22" s="188" t="s">
        <v>146</v>
      </c>
      <c r="B22" s="189">
        <v>26840</v>
      </c>
      <c r="C22" s="189">
        <v>27252</v>
      </c>
      <c r="D22" s="189">
        <v>55300</v>
      </c>
      <c r="E22" s="189">
        <v>56581</v>
      </c>
      <c r="F22" s="190">
        <v>2.3164556962025391</v>
      </c>
    </row>
    <row r="23" spans="1:7" ht="15.6" customHeight="1">
      <c r="A23" s="188" t="s">
        <v>165</v>
      </c>
      <c r="B23" s="189">
        <v>2600</v>
      </c>
      <c r="C23" s="189">
        <v>1627</v>
      </c>
      <c r="D23" s="189">
        <v>5884</v>
      </c>
      <c r="E23" s="189">
        <v>3663</v>
      </c>
      <c r="F23" s="190">
        <v>-37.746430999320189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2563</v>
      </c>
      <c r="C25" s="189">
        <v>2453</v>
      </c>
      <c r="D25" s="189">
        <v>4894</v>
      </c>
      <c r="E25" s="189">
        <v>4959</v>
      </c>
      <c r="F25" s="190">
        <v>1.3281569268492039</v>
      </c>
    </row>
    <row r="26" spans="1:7" ht="15.6" customHeight="1">
      <c r="A26" s="188" t="s">
        <v>152</v>
      </c>
      <c r="B26" s="189">
        <v>1948</v>
      </c>
      <c r="C26" s="189">
        <v>2381</v>
      </c>
      <c r="D26" s="189">
        <v>3708</v>
      </c>
      <c r="E26" s="189">
        <v>4621</v>
      </c>
      <c r="F26" s="190">
        <v>24.622437971952539</v>
      </c>
    </row>
    <row r="27" spans="1:7" ht="15.6" customHeight="1">
      <c r="A27" s="188" t="s">
        <v>173</v>
      </c>
      <c r="B27" s="189">
        <v>301</v>
      </c>
      <c r="C27" s="189">
        <v>181</v>
      </c>
      <c r="D27" s="189">
        <v>581</v>
      </c>
      <c r="E27" s="189">
        <v>443</v>
      </c>
      <c r="F27" s="190">
        <v>-23.752151462994831</v>
      </c>
    </row>
    <row r="28" spans="1:7" ht="15.6" customHeight="1">
      <c r="A28" s="188" t="s">
        <v>177</v>
      </c>
      <c r="B28" s="189">
        <v>24800</v>
      </c>
      <c r="C28" s="189">
        <v>23500</v>
      </c>
      <c r="D28" s="189">
        <v>51076</v>
      </c>
      <c r="E28" s="189">
        <v>48974</v>
      </c>
      <c r="F28" s="190">
        <v>-4.1154358211292958</v>
      </c>
    </row>
    <row r="29" spans="1:7" ht="15.6" customHeight="1">
      <c r="A29" s="188" t="s">
        <v>178</v>
      </c>
      <c r="B29" s="189">
        <v>5104</v>
      </c>
      <c r="C29" s="189">
        <v>4017</v>
      </c>
      <c r="D29" s="189">
        <v>10765</v>
      </c>
      <c r="E29" s="189">
        <v>7064</v>
      </c>
      <c r="F29" s="190">
        <v>-34.379934974454237</v>
      </c>
    </row>
    <row r="30" spans="1:7" ht="15.6" customHeight="1">
      <c r="A30" s="188" t="s">
        <v>179</v>
      </c>
      <c r="B30" s="189">
        <v>756</v>
      </c>
      <c r="C30" s="189">
        <v>762</v>
      </c>
      <c r="D30" s="189">
        <v>1432</v>
      </c>
      <c r="E30" s="189">
        <v>1489</v>
      </c>
      <c r="F30" s="190">
        <v>3.9804469273743019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41398</v>
      </c>
      <c r="C32" s="189">
        <v>41612</v>
      </c>
      <c r="D32" s="189">
        <v>79853</v>
      </c>
      <c r="E32" s="189">
        <v>80207</v>
      </c>
      <c r="F32" s="190">
        <v>0.44331459056014921</v>
      </c>
    </row>
    <row r="33" spans="1:6" ht="15.6" customHeight="1">
      <c r="A33" s="188" t="s">
        <v>182</v>
      </c>
      <c r="B33" s="189">
        <v>2306</v>
      </c>
      <c r="C33" s="189">
        <v>1483</v>
      </c>
      <c r="D33" s="189">
        <v>4130</v>
      </c>
      <c r="E33" s="189">
        <v>2787</v>
      </c>
      <c r="F33" s="190">
        <v>-32.518159806295401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253573</v>
      </c>
      <c r="C35" s="77">
        <f>SUM(C7:C34)</f>
        <v>252615</v>
      </c>
      <c r="D35" s="178">
        <f>SUM(D7:D34)</f>
        <v>494299</v>
      </c>
      <c r="E35" s="178">
        <f>SUM(E7:E34)</f>
        <v>497805</v>
      </c>
      <c r="F35" s="140">
        <f>E35*100/D35-100</f>
        <v>0.70928729372303678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2" priority="2">
      <formula>MOD(ROW(),2)=0</formula>
    </cfRule>
  </conditionalFormatting>
  <conditionalFormatting sqref="F7:F35">
    <cfRule type="expression" dxfId="4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AD02D-5085-4A0F-B4C9-8327D561AF4B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6A9B5-7CC6-44BC-92BA-3951B2B25C6F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14238.75</v>
      </c>
      <c r="C8" s="189">
        <v>16528</v>
      </c>
      <c r="D8" s="189">
        <v>24873.5</v>
      </c>
      <c r="E8" s="189">
        <v>32223.25</v>
      </c>
      <c r="F8" s="190">
        <v>29.548515488371152</v>
      </c>
      <c r="G8" s="6"/>
    </row>
    <row r="9" spans="1:14" ht="15.6" customHeight="1">
      <c r="A9" s="188" t="s">
        <v>8</v>
      </c>
      <c r="B9" s="189">
        <v>1055</v>
      </c>
      <c r="C9" s="189">
        <v>1407</v>
      </c>
      <c r="D9" s="189">
        <v>2171.75</v>
      </c>
      <c r="E9" s="189">
        <v>3287</v>
      </c>
      <c r="F9" s="190">
        <v>51.352595832853687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403260</v>
      </c>
      <c r="C11" s="189">
        <v>334394</v>
      </c>
      <c r="D11" s="189">
        <v>775352</v>
      </c>
      <c r="E11" s="189">
        <v>690787</v>
      </c>
      <c r="F11" s="190">
        <v>-10.9066591689968</v>
      </c>
    </row>
    <row r="12" spans="1:14" ht="15.6" customHeight="1">
      <c r="A12" s="188" t="s">
        <v>6</v>
      </c>
      <c r="B12" s="189">
        <v>16321.25</v>
      </c>
      <c r="C12" s="189">
        <v>17618.75</v>
      </c>
      <c r="D12" s="189">
        <v>32623</v>
      </c>
      <c r="E12" s="189">
        <v>35311.75</v>
      </c>
      <c r="F12" s="190">
        <v>8.2418845599730304</v>
      </c>
    </row>
    <row r="13" spans="1:14" ht="15.6" customHeight="1">
      <c r="A13" s="188" t="s">
        <v>175</v>
      </c>
      <c r="B13" s="189">
        <v>6709</v>
      </c>
      <c r="C13" s="189">
        <v>6038</v>
      </c>
      <c r="D13" s="189">
        <v>12756</v>
      </c>
      <c r="E13" s="189">
        <v>12244</v>
      </c>
      <c r="F13" s="190">
        <v>-4.0137974286610216</v>
      </c>
    </row>
    <row r="14" spans="1:14" ht="15.6" customHeight="1">
      <c r="A14" s="188" t="s">
        <v>148</v>
      </c>
      <c r="B14" s="189">
        <v>308166.5</v>
      </c>
      <c r="C14" s="189">
        <v>307004.5</v>
      </c>
      <c r="D14" s="189">
        <v>603894.25</v>
      </c>
      <c r="E14" s="189">
        <v>599206</v>
      </c>
      <c r="F14" s="190">
        <v>-0.77633625423656827</v>
      </c>
    </row>
    <row r="15" spans="1:14" ht="15.6" customHeight="1">
      <c r="A15" s="188" t="s">
        <v>145</v>
      </c>
      <c r="B15" s="189">
        <v>33878</v>
      </c>
      <c r="C15" s="189">
        <v>35567.25</v>
      </c>
      <c r="D15" s="189">
        <v>70801</v>
      </c>
      <c r="E15" s="189">
        <v>66090.25</v>
      </c>
      <c r="F15" s="190">
        <v>-6.6535077188175364</v>
      </c>
    </row>
    <row r="16" spans="1:14" ht="15.6" customHeight="1">
      <c r="A16" s="188" t="s">
        <v>144</v>
      </c>
      <c r="B16" s="189">
        <v>3218</v>
      </c>
      <c r="C16" s="189">
        <v>2722</v>
      </c>
      <c r="D16" s="189">
        <v>6007</v>
      </c>
      <c r="E16" s="189">
        <v>6925</v>
      </c>
      <c r="F16" s="190">
        <v>15.282170800732469</v>
      </c>
      <c r="G16" s="1"/>
    </row>
    <row r="17" spans="1:7" ht="15.6" customHeight="1">
      <c r="A17" s="188" t="s">
        <v>150</v>
      </c>
      <c r="B17" s="189">
        <v>5425</v>
      </c>
      <c r="C17" s="189">
        <v>7173.5</v>
      </c>
      <c r="D17" s="189">
        <v>10252.25</v>
      </c>
      <c r="E17" s="189">
        <v>14488</v>
      </c>
      <c r="F17" s="190">
        <v>41.315321027091613</v>
      </c>
      <c r="G17" s="2"/>
    </row>
    <row r="18" spans="1:7" ht="15.6" customHeight="1">
      <c r="A18" s="188" t="s">
        <v>147</v>
      </c>
      <c r="B18" s="189">
        <v>464</v>
      </c>
      <c r="C18" s="189">
        <v>426</v>
      </c>
      <c r="D18" s="189">
        <v>951</v>
      </c>
      <c r="E18" s="189">
        <v>912</v>
      </c>
      <c r="F18" s="190">
        <v>-4.100946372239747</v>
      </c>
    </row>
    <row r="19" spans="1:7" ht="15.6" customHeight="1">
      <c r="A19" s="188" t="s">
        <v>143</v>
      </c>
      <c r="B19" s="189">
        <v>711.5</v>
      </c>
      <c r="C19" s="189">
        <v>1363.75</v>
      </c>
      <c r="D19" s="189">
        <v>1764.5</v>
      </c>
      <c r="E19" s="189">
        <v>2189.5</v>
      </c>
      <c r="F19" s="190">
        <v>24.086143383394731</v>
      </c>
    </row>
    <row r="20" spans="1:7" ht="15.6" customHeight="1">
      <c r="A20" s="188" t="s">
        <v>142</v>
      </c>
      <c r="B20" s="189">
        <v>5065</v>
      </c>
      <c r="C20" s="189">
        <v>5141</v>
      </c>
      <c r="D20" s="189">
        <v>10255</v>
      </c>
      <c r="E20" s="189">
        <v>10810</v>
      </c>
      <c r="F20" s="190">
        <v>5.4119941491955066</v>
      </c>
    </row>
    <row r="21" spans="1:7" ht="15.6" customHeight="1">
      <c r="A21" s="188" t="s">
        <v>149</v>
      </c>
      <c r="B21" s="189">
        <v>9211</v>
      </c>
      <c r="C21" s="189">
        <v>9272.5</v>
      </c>
      <c r="D21" s="189">
        <v>17201.5</v>
      </c>
      <c r="E21" s="189">
        <v>17656.5</v>
      </c>
      <c r="F21" s="190">
        <v>2.64511815830015</v>
      </c>
    </row>
    <row r="22" spans="1:7" ht="15.6" customHeight="1">
      <c r="A22" s="188" t="s">
        <v>146</v>
      </c>
      <c r="B22" s="189">
        <v>102580</v>
      </c>
      <c r="C22" s="189">
        <v>100528</v>
      </c>
      <c r="D22" s="189">
        <v>212272</v>
      </c>
      <c r="E22" s="189">
        <v>235355</v>
      </c>
      <c r="F22" s="190">
        <v>10.87425567196804</v>
      </c>
    </row>
    <row r="23" spans="1:7" ht="15.6" customHeight="1">
      <c r="A23" s="188" t="s">
        <v>165</v>
      </c>
      <c r="B23" s="189">
        <v>1772</v>
      </c>
      <c r="C23" s="189">
        <v>18786.5</v>
      </c>
      <c r="D23" s="189">
        <v>3587</v>
      </c>
      <c r="E23" s="189">
        <v>41163.25</v>
      </c>
      <c r="F23" s="190">
        <v>1047.5676052411491</v>
      </c>
    </row>
    <row r="24" spans="1:7" ht="15.6" customHeight="1">
      <c r="A24" s="188" t="s">
        <v>141</v>
      </c>
      <c r="B24" s="189">
        <v>3429.5</v>
      </c>
      <c r="C24" s="189">
        <v>3431.5</v>
      </c>
      <c r="D24" s="189">
        <v>6666.25</v>
      </c>
      <c r="E24" s="189">
        <v>6894.25</v>
      </c>
      <c r="F24" s="190">
        <v>3.4202137633602092</v>
      </c>
    </row>
    <row r="25" spans="1:7" ht="15.6" customHeight="1">
      <c r="A25" s="188" t="s">
        <v>140</v>
      </c>
      <c r="B25" s="189">
        <v>454</v>
      </c>
      <c r="C25" s="189">
        <v>339</v>
      </c>
      <c r="D25" s="189">
        <v>955.5</v>
      </c>
      <c r="E25" s="189">
        <v>821</v>
      </c>
      <c r="F25" s="190">
        <v>-14.0763997906855</v>
      </c>
    </row>
    <row r="26" spans="1:7" ht="15.6" customHeight="1">
      <c r="A26" s="188" t="s">
        <v>152</v>
      </c>
      <c r="B26" s="189">
        <v>36</v>
      </c>
      <c r="C26" s="189">
        <v>2</v>
      </c>
      <c r="D26" s="189">
        <v>63.5</v>
      </c>
      <c r="E26" s="189">
        <v>6</v>
      </c>
      <c r="F26" s="190">
        <v>-90.551181102362207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42537</v>
      </c>
      <c r="C28" s="189">
        <v>52186</v>
      </c>
      <c r="D28" s="189">
        <v>79848</v>
      </c>
      <c r="E28" s="189">
        <v>93795</v>
      </c>
      <c r="F28" s="190">
        <v>17.466937180643232</v>
      </c>
    </row>
    <row r="29" spans="1:7" ht="15.6" customHeight="1">
      <c r="A29" s="188" t="s">
        <v>178</v>
      </c>
      <c r="B29" s="189">
        <v>9856.75</v>
      </c>
      <c r="C29" s="189">
        <v>11000</v>
      </c>
      <c r="D29" s="189">
        <v>19012.5</v>
      </c>
      <c r="E29" s="189">
        <v>22385</v>
      </c>
      <c r="F29" s="190">
        <v>17.738330046022359</v>
      </c>
    </row>
    <row r="30" spans="1:7" ht="15.6" customHeight="1">
      <c r="A30" s="188" t="s">
        <v>179</v>
      </c>
      <c r="B30" s="189">
        <v>11226</v>
      </c>
      <c r="C30" s="189">
        <v>12596.25</v>
      </c>
      <c r="D30" s="189">
        <v>23737.75</v>
      </c>
      <c r="E30" s="189">
        <v>24973.25</v>
      </c>
      <c r="F30" s="190">
        <v>5.2047898389695746</v>
      </c>
    </row>
    <row r="31" spans="1:7" ht="15.6" customHeight="1">
      <c r="A31" s="188" t="s">
        <v>180</v>
      </c>
      <c r="B31" s="189">
        <v>544</v>
      </c>
      <c r="C31" s="189">
        <v>1300</v>
      </c>
      <c r="D31" s="189">
        <v>1612</v>
      </c>
      <c r="E31" s="189">
        <v>2135</v>
      </c>
      <c r="F31" s="190">
        <v>32.444168734491313</v>
      </c>
    </row>
    <row r="32" spans="1:7" ht="15.6" customHeight="1">
      <c r="A32" s="188" t="s">
        <v>181</v>
      </c>
      <c r="B32" s="189">
        <v>391421</v>
      </c>
      <c r="C32" s="189">
        <v>446452</v>
      </c>
      <c r="D32" s="189">
        <v>782903</v>
      </c>
      <c r="E32" s="189">
        <v>863894</v>
      </c>
      <c r="F32" s="190">
        <v>10.344959720425139</v>
      </c>
    </row>
    <row r="33" spans="1:6" ht="15.6" customHeight="1">
      <c r="A33" s="188" t="s">
        <v>182</v>
      </c>
      <c r="B33" s="189">
        <v>19715</v>
      </c>
      <c r="C33" s="189">
        <v>24107</v>
      </c>
      <c r="D33" s="189">
        <v>37353</v>
      </c>
      <c r="E33" s="189">
        <v>42660</v>
      </c>
      <c r="F33" s="190">
        <v>14.20769416111156</v>
      </c>
    </row>
    <row r="34" spans="1:6" ht="15.6" customHeight="1">
      <c r="A34" s="188" t="s">
        <v>183</v>
      </c>
      <c r="B34" s="189">
        <v>2827.25</v>
      </c>
      <c r="C34" s="189">
        <v>2464.5</v>
      </c>
      <c r="D34" s="189">
        <v>5633.75</v>
      </c>
      <c r="E34" s="189">
        <v>5044.25</v>
      </c>
      <c r="F34" s="190">
        <v>-10.46372309740404</v>
      </c>
    </row>
    <row r="35" spans="1:6" ht="15.6" customHeight="1">
      <c r="A35" s="156" t="s">
        <v>153</v>
      </c>
      <c r="B35" s="76">
        <f>SUM(B7:B34)</f>
        <v>1394121.5</v>
      </c>
      <c r="C35" s="77">
        <f>SUM(C7:C34)</f>
        <v>1417849</v>
      </c>
      <c r="D35" s="76">
        <f>SUM(D7:D34)</f>
        <v>2742547</v>
      </c>
      <c r="E35" s="178">
        <f>SUM(E7:E34)</f>
        <v>2831258.25</v>
      </c>
      <c r="F35" s="140">
        <f>E35*100/D35-100</f>
        <v>3.2346300719732426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40" priority="2">
      <formula>MOD(ROW(),2)=0</formula>
    </cfRule>
  </conditionalFormatting>
  <conditionalFormatting sqref="F7:F35">
    <cfRule type="expression" dxfId="3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E4AA9-B8B7-4EB1-AA5C-197AF4F49F99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56</v>
      </c>
      <c r="C8" s="189">
        <v>0</v>
      </c>
      <c r="D8" s="189">
        <v>94</v>
      </c>
      <c r="E8" s="189">
        <v>530</v>
      </c>
      <c r="F8" s="190">
        <v>463.82978723404261</v>
      </c>
      <c r="G8" s="6"/>
    </row>
    <row r="9" spans="1:14" ht="15.6" customHeight="1">
      <c r="A9" s="188" t="s">
        <v>8</v>
      </c>
      <c r="B9" s="189">
        <v>0</v>
      </c>
      <c r="C9" s="189">
        <v>1</v>
      </c>
      <c r="D9" s="189">
        <v>0</v>
      </c>
      <c r="E9" s="189">
        <v>8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333956</v>
      </c>
      <c r="C11" s="189">
        <v>288336</v>
      </c>
      <c r="D11" s="189">
        <v>648815</v>
      </c>
      <c r="E11" s="189">
        <v>595967</v>
      </c>
      <c r="F11" s="190">
        <v>-8.1453110670992572</v>
      </c>
    </row>
    <row r="12" spans="1:14" ht="15.6" customHeight="1">
      <c r="A12" s="188" t="s">
        <v>6</v>
      </c>
      <c r="B12" s="189">
        <v>1286.25</v>
      </c>
      <c r="C12" s="189">
        <v>1441</v>
      </c>
      <c r="D12" s="189">
        <v>2905.25</v>
      </c>
      <c r="E12" s="189">
        <v>2938.75</v>
      </c>
      <c r="F12" s="190">
        <v>1.153084932449872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4</v>
      </c>
      <c r="F13" s="190" t="s">
        <v>151</v>
      </c>
    </row>
    <row r="14" spans="1:14" ht="15.6" customHeight="1">
      <c r="A14" s="188" t="s">
        <v>148</v>
      </c>
      <c r="B14" s="189">
        <v>150343</v>
      </c>
      <c r="C14" s="189">
        <v>121270.5</v>
      </c>
      <c r="D14" s="189">
        <v>292704</v>
      </c>
      <c r="E14" s="189">
        <v>243773</v>
      </c>
      <c r="F14" s="190">
        <v>-16.716888050727011</v>
      </c>
    </row>
    <row r="15" spans="1:14" ht="15.6" customHeight="1">
      <c r="A15" s="188" t="s">
        <v>145</v>
      </c>
      <c r="B15" s="189">
        <v>418</v>
      </c>
      <c r="C15" s="189">
        <v>453.75</v>
      </c>
      <c r="D15" s="189">
        <v>812.75</v>
      </c>
      <c r="E15" s="189">
        <v>842.75</v>
      </c>
      <c r="F15" s="190">
        <v>3.6911719470931961</v>
      </c>
    </row>
    <row r="16" spans="1:14" ht="15.6" customHeight="1">
      <c r="A16" s="188" t="s">
        <v>144</v>
      </c>
      <c r="B16" s="189">
        <v>0</v>
      </c>
      <c r="C16" s="189">
        <v>184</v>
      </c>
      <c r="D16" s="189">
        <v>0</v>
      </c>
      <c r="E16" s="189">
        <v>386</v>
      </c>
      <c r="F16" s="190" t="s">
        <v>151</v>
      </c>
      <c r="G16" s="1"/>
    </row>
    <row r="17" spans="1:7" ht="15.6" customHeight="1">
      <c r="A17" s="188" t="s">
        <v>150</v>
      </c>
      <c r="B17" s="189">
        <v>140</v>
      </c>
      <c r="C17" s="189">
        <v>1675.75</v>
      </c>
      <c r="D17" s="189">
        <v>150</v>
      </c>
      <c r="E17" s="189">
        <v>1695.75</v>
      </c>
      <c r="F17" s="190">
        <v>1030.5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8</v>
      </c>
      <c r="C19" s="189">
        <v>65.75</v>
      </c>
      <c r="D19" s="189">
        <v>38.75</v>
      </c>
      <c r="E19" s="189">
        <v>114.25</v>
      </c>
      <c r="F19" s="190">
        <v>194.8387096774193</v>
      </c>
    </row>
    <row r="20" spans="1:7" ht="15.6" customHeight="1">
      <c r="A20" s="188" t="s">
        <v>142</v>
      </c>
      <c r="B20" s="189">
        <v>0</v>
      </c>
      <c r="C20" s="189">
        <v>3</v>
      </c>
      <c r="D20" s="189">
        <v>4</v>
      </c>
      <c r="E20" s="189">
        <v>5</v>
      </c>
      <c r="F20" s="190">
        <v>25</v>
      </c>
    </row>
    <row r="21" spans="1:7" ht="15.6" customHeight="1">
      <c r="A21" s="188" t="s">
        <v>149</v>
      </c>
      <c r="B21" s="189">
        <v>1291</v>
      </c>
      <c r="C21" s="189">
        <v>692.25</v>
      </c>
      <c r="D21" s="189">
        <v>2097</v>
      </c>
      <c r="E21" s="189">
        <v>1530.25</v>
      </c>
      <c r="F21" s="190">
        <v>-27.02670481640439</v>
      </c>
    </row>
    <row r="22" spans="1:7" ht="15.6" customHeight="1">
      <c r="A22" s="188" t="s">
        <v>146</v>
      </c>
      <c r="B22" s="189">
        <v>54603</v>
      </c>
      <c r="C22" s="189">
        <v>49782</v>
      </c>
      <c r="D22" s="189">
        <v>117696</v>
      </c>
      <c r="E22" s="189">
        <v>137095</v>
      </c>
      <c r="F22" s="190">
        <v>16.482293365959759</v>
      </c>
    </row>
    <row r="23" spans="1:7" ht="15.6" customHeight="1">
      <c r="A23" s="188" t="s">
        <v>165</v>
      </c>
      <c r="B23" s="189">
        <v>1</v>
      </c>
      <c r="C23" s="189">
        <v>17286</v>
      </c>
      <c r="D23" s="189">
        <v>3</v>
      </c>
      <c r="E23" s="189">
        <v>37521.25</v>
      </c>
      <c r="F23" s="190">
        <v>1250608.333333333</v>
      </c>
    </row>
    <row r="24" spans="1:7" ht="15.6" customHeight="1">
      <c r="A24" s="188" t="s">
        <v>141</v>
      </c>
      <c r="B24" s="189">
        <v>1</v>
      </c>
      <c r="C24" s="189">
        <v>1</v>
      </c>
      <c r="D24" s="189">
        <v>1</v>
      </c>
      <c r="E24" s="189">
        <v>1</v>
      </c>
      <c r="F24" s="190">
        <v>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4273</v>
      </c>
      <c r="C28" s="189">
        <v>16940</v>
      </c>
      <c r="D28" s="189">
        <v>6493</v>
      </c>
      <c r="E28" s="189">
        <v>21718</v>
      </c>
      <c r="F28" s="190">
        <v>234.4832896965963</v>
      </c>
    </row>
    <row r="29" spans="1:7" ht="15.6" customHeight="1">
      <c r="A29" s="188" t="s">
        <v>178</v>
      </c>
      <c r="B29" s="189">
        <v>2032.5</v>
      </c>
      <c r="C29" s="189">
        <v>1845.25</v>
      </c>
      <c r="D29" s="189">
        <v>3508.75</v>
      </c>
      <c r="E29" s="189">
        <v>3671.25</v>
      </c>
      <c r="F29" s="190">
        <v>4.6312789454934062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187421</v>
      </c>
      <c r="C32" s="189">
        <v>209153</v>
      </c>
      <c r="D32" s="189">
        <v>402628</v>
      </c>
      <c r="E32" s="189">
        <v>399191</v>
      </c>
      <c r="F32" s="190">
        <v>-0.85364157485321357</v>
      </c>
    </row>
    <row r="33" spans="1:6" ht="15.6" customHeight="1">
      <c r="A33" s="188" t="s">
        <v>182</v>
      </c>
      <c r="B33" s="189">
        <v>2552</v>
      </c>
      <c r="C33" s="189">
        <v>1296</v>
      </c>
      <c r="D33" s="189">
        <v>3706</v>
      </c>
      <c r="E33" s="189">
        <v>2741</v>
      </c>
      <c r="F33" s="190">
        <v>-26.03885590933621</v>
      </c>
    </row>
    <row r="34" spans="1:6" ht="15.6" customHeight="1">
      <c r="A34" s="188" t="s">
        <v>183</v>
      </c>
      <c r="B34" s="189">
        <v>4</v>
      </c>
      <c r="C34" s="189">
        <v>0</v>
      </c>
      <c r="D34" s="189">
        <v>8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738385.75</v>
      </c>
      <c r="C35" s="77">
        <f>SUM(C7:C34)</f>
        <v>710428.25</v>
      </c>
      <c r="D35" s="178">
        <f>SUM(D7:D34)</f>
        <v>1481664.5</v>
      </c>
      <c r="E35" s="78">
        <f>SUM(E7:E34)</f>
        <v>1449733.25</v>
      </c>
      <c r="F35" s="140">
        <f>E35*100/D35-100</f>
        <v>-2.1550931401811937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8" priority="2">
      <formula>MOD(ROW(),2)=0</formula>
    </cfRule>
  </conditionalFormatting>
  <conditionalFormatting sqref="F7:F35">
    <cfRule type="expression" dxfId="3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ABC2A-F304-4100-A7B8-B4A40B840D74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12021.5</v>
      </c>
      <c r="C8" s="189">
        <v>13097.25</v>
      </c>
      <c r="D8" s="189">
        <v>20705</v>
      </c>
      <c r="E8" s="189">
        <v>24917.25</v>
      </c>
      <c r="F8" s="190">
        <v>20.344119777831441</v>
      </c>
      <c r="G8" s="6"/>
    </row>
    <row r="9" spans="1:14" ht="15.6" customHeight="1">
      <c r="A9" s="188" t="s">
        <v>8</v>
      </c>
      <c r="B9" s="189">
        <v>233</v>
      </c>
      <c r="C9" s="189">
        <v>383</v>
      </c>
      <c r="D9" s="189">
        <v>690.75</v>
      </c>
      <c r="E9" s="189">
        <v>723</v>
      </c>
      <c r="F9" s="190">
        <v>4.6688382193268154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12885.5</v>
      </c>
      <c r="C12" s="189">
        <v>13634.25</v>
      </c>
      <c r="D12" s="189">
        <v>25078.25</v>
      </c>
      <c r="E12" s="189">
        <v>27716</v>
      </c>
      <c r="F12" s="190">
        <v>10.518078414562421</v>
      </c>
    </row>
    <row r="13" spans="1:14" ht="15.6" customHeight="1">
      <c r="A13" s="188" t="s">
        <v>175</v>
      </c>
      <c r="B13" s="189">
        <v>6709</v>
      </c>
      <c r="C13" s="189">
        <v>6036</v>
      </c>
      <c r="D13" s="189">
        <v>12756</v>
      </c>
      <c r="E13" s="189">
        <v>12224</v>
      </c>
      <c r="F13" s="190">
        <v>-4.1705863907180998</v>
      </c>
    </row>
    <row r="14" spans="1:14" ht="15.6" customHeight="1">
      <c r="A14" s="188" t="s">
        <v>148</v>
      </c>
      <c r="B14" s="189">
        <v>18349.5</v>
      </c>
      <c r="C14" s="189">
        <v>19516.5</v>
      </c>
      <c r="D14" s="189">
        <v>35207.25</v>
      </c>
      <c r="E14" s="189">
        <v>35813</v>
      </c>
      <c r="F14" s="190">
        <v>1.720526312052201</v>
      </c>
    </row>
    <row r="15" spans="1:14" ht="15.6" customHeight="1">
      <c r="A15" s="188" t="s">
        <v>145</v>
      </c>
      <c r="B15" s="189">
        <v>1751.25</v>
      </c>
      <c r="C15" s="189">
        <v>1575.25</v>
      </c>
      <c r="D15" s="189">
        <v>3010.75</v>
      </c>
      <c r="E15" s="189">
        <v>3039</v>
      </c>
      <c r="F15" s="190">
        <v>0.93830440920037006</v>
      </c>
    </row>
    <row r="16" spans="1:14" ht="15.6" customHeight="1">
      <c r="A16" s="188" t="s">
        <v>144</v>
      </c>
      <c r="B16" s="189">
        <v>864</v>
      </c>
      <c r="C16" s="189">
        <v>673</v>
      </c>
      <c r="D16" s="189">
        <v>1450</v>
      </c>
      <c r="E16" s="189">
        <v>1563</v>
      </c>
      <c r="F16" s="190">
        <v>7.7931034482758577</v>
      </c>
      <c r="G16" s="1"/>
    </row>
    <row r="17" spans="1:7" ht="15.6" customHeight="1">
      <c r="A17" s="188" t="s">
        <v>150</v>
      </c>
      <c r="B17" s="189">
        <v>570.25</v>
      </c>
      <c r="C17" s="189">
        <v>330.5</v>
      </c>
      <c r="D17" s="189">
        <v>978.75</v>
      </c>
      <c r="E17" s="189">
        <v>532</v>
      </c>
      <c r="F17" s="190">
        <v>-45.644955300127712</v>
      </c>
      <c r="G17" s="2"/>
    </row>
    <row r="18" spans="1:7" ht="15.6" customHeight="1">
      <c r="A18" s="188" t="s">
        <v>147</v>
      </c>
      <c r="B18" s="189">
        <v>436</v>
      </c>
      <c r="C18" s="189">
        <v>417</v>
      </c>
      <c r="D18" s="189">
        <v>905</v>
      </c>
      <c r="E18" s="189">
        <v>887</v>
      </c>
      <c r="F18" s="190">
        <v>-1.988950276243088</v>
      </c>
    </row>
    <row r="19" spans="1:7" ht="15.6" customHeight="1">
      <c r="A19" s="188" t="s">
        <v>143</v>
      </c>
      <c r="B19" s="189">
        <v>121.5</v>
      </c>
      <c r="C19" s="189">
        <v>292.5</v>
      </c>
      <c r="D19" s="189">
        <v>295</v>
      </c>
      <c r="E19" s="189">
        <v>453.75</v>
      </c>
      <c r="F19" s="190">
        <v>53.81355932203391</v>
      </c>
    </row>
    <row r="20" spans="1:7" ht="15.6" customHeight="1">
      <c r="A20" s="188" t="s">
        <v>142</v>
      </c>
      <c r="B20" s="189">
        <v>508</v>
      </c>
      <c r="C20" s="189">
        <v>418</v>
      </c>
      <c r="D20" s="189">
        <v>968</v>
      </c>
      <c r="E20" s="189">
        <v>1793</v>
      </c>
      <c r="F20" s="190">
        <v>85.22727272727272</v>
      </c>
    </row>
    <row r="21" spans="1:7" ht="15.6" customHeight="1">
      <c r="A21" s="188" t="s">
        <v>149</v>
      </c>
      <c r="B21" s="189">
        <v>6961.25</v>
      </c>
      <c r="C21" s="189">
        <v>7831.5</v>
      </c>
      <c r="D21" s="189">
        <v>13294.75</v>
      </c>
      <c r="E21" s="189">
        <v>14522.5</v>
      </c>
      <c r="F21" s="190">
        <v>9.2348483423907908</v>
      </c>
    </row>
    <row r="22" spans="1:7" ht="15.6" customHeight="1">
      <c r="A22" s="188" t="s">
        <v>146</v>
      </c>
      <c r="B22" s="189">
        <v>41672</v>
      </c>
      <c r="C22" s="189">
        <v>43105</v>
      </c>
      <c r="D22" s="189">
        <v>81941</v>
      </c>
      <c r="E22" s="189">
        <v>84436</v>
      </c>
      <c r="F22" s="190">
        <v>3.044873750625456</v>
      </c>
    </row>
    <row r="23" spans="1:7" ht="15.6" customHeight="1">
      <c r="A23" s="188" t="s">
        <v>165</v>
      </c>
      <c r="B23" s="189">
        <v>462</v>
      </c>
      <c r="C23" s="189">
        <v>546</v>
      </c>
      <c r="D23" s="189">
        <v>1133</v>
      </c>
      <c r="E23" s="189">
        <v>1170.5</v>
      </c>
      <c r="F23" s="190">
        <v>3.3097969991173808</v>
      </c>
    </row>
    <row r="24" spans="1:7" ht="15.6" customHeight="1">
      <c r="A24" s="188" t="s">
        <v>141</v>
      </c>
      <c r="B24" s="189">
        <v>159.75</v>
      </c>
      <c r="C24" s="189">
        <v>391.5</v>
      </c>
      <c r="D24" s="189">
        <v>359.75</v>
      </c>
      <c r="E24" s="189">
        <v>1181.5</v>
      </c>
      <c r="F24" s="190">
        <v>228.42251563585819</v>
      </c>
    </row>
    <row r="25" spans="1:7" ht="15.6" customHeight="1">
      <c r="A25" s="188" t="s">
        <v>140</v>
      </c>
      <c r="B25" s="189">
        <v>450</v>
      </c>
      <c r="C25" s="189">
        <v>339</v>
      </c>
      <c r="D25" s="189">
        <v>951.5</v>
      </c>
      <c r="E25" s="189">
        <v>821</v>
      </c>
      <c r="F25" s="190">
        <v>-13.715186547556479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32336</v>
      </c>
      <c r="C28" s="189">
        <v>31203</v>
      </c>
      <c r="D28" s="189">
        <v>63541</v>
      </c>
      <c r="E28" s="189">
        <v>62946</v>
      </c>
      <c r="F28" s="190">
        <v>-0.93640326718181655</v>
      </c>
    </row>
    <row r="29" spans="1:7" ht="15.6" customHeight="1">
      <c r="A29" s="188" t="s">
        <v>178</v>
      </c>
      <c r="B29" s="189">
        <v>2015</v>
      </c>
      <c r="C29" s="189">
        <v>1744.25</v>
      </c>
      <c r="D29" s="189">
        <v>3776</v>
      </c>
      <c r="E29" s="189">
        <v>3672.5</v>
      </c>
      <c r="F29" s="190">
        <v>-2.740995762711862</v>
      </c>
    </row>
    <row r="30" spans="1:7" ht="15.6" customHeight="1">
      <c r="A30" s="188" t="s">
        <v>179</v>
      </c>
      <c r="B30" s="189">
        <v>11071</v>
      </c>
      <c r="C30" s="189">
        <v>12519.25</v>
      </c>
      <c r="D30" s="189">
        <v>23521.75</v>
      </c>
      <c r="E30" s="189">
        <v>24738.25</v>
      </c>
      <c r="F30" s="190">
        <v>5.1718090703285213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15356</v>
      </c>
      <c r="C32" s="189">
        <v>17282</v>
      </c>
      <c r="D32" s="189">
        <v>30999</v>
      </c>
      <c r="E32" s="189">
        <v>33146</v>
      </c>
      <c r="F32" s="190">
        <v>6.9260298719313482</v>
      </c>
    </row>
    <row r="33" spans="1:6" ht="15.6" customHeight="1">
      <c r="A33" s="188" t="s">
        <v>182</v>
      </c>
      <c r="B33" s="189">
        <v>1368</v>
      </c>
      <c r="C33" s="189">
        <v>819</v>
      </c>
      <c r="D33" s="189">
        <v>2935</v>
      </c>
      <c r="E33" s="189">
        <v>1967</v>
      </c>
      <c r="F33" s="190">
        <v>-32.981260647359449</v>
      </c>
    </row>
    <row r="34" spans="1:6" ht="15.6" customHeight="1">
      <c r="A34" s="188" t="s">
        <v>183</v>
      </c>
      <c r="B34" s="189">
        <v>2241.25</v>
      </c>
      <c r="C34" s="189">
        <v>2089</v>
      </c>
      <c r="D34" s="189">
        <v>4647.25</v>
      </c>
      <c r="E34" s="189">
        <v>4317.5</v>
      </c>
      <c r="F34" s="190">
        <v>-7.0955941685943316</v>
      </c>
    </row>
    <row r="35" spans="1:6" ht="15.6" customHeight="1">
      <c r="A35" s="156" t="s">
        <v>153</v>
      </c>
      <c r="B35" s="76">
        <f>SUM(B7:B34)</f>
        <v>168541.75</v>
      </c>
      <c r="C35" s="77">
        <f>SUM(C7:C34)</f>
        <v>174242.75</v>
      </c>
      <c r="D35" s="76">
        <f>SUM(D7:D34)</f>
        <v>329144.75</v>
      </c>
      <c r="E35" s="178">
        <f>SUM(E7:E34)</f>
        <v>342579.75</v>
      </c>
      <c r="F35" s="177">
        <f>E35*100/D35-100</f>
        <v>4.0817907622710123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6" priority="2">
      <formula>MOD(ROW(),2)=0</formula>
    </cfRule>
  </conditionalFormatting>
  <conditionalFormatting sqref="F7:F35">
    <cfRule type="expression" dxfId="3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5F7E4-FC13-4894-A85B-7FF315CF7D77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2161.25</v>
      </c>
      <c r="C8" s="189">
        <v>3430.75</v>
      </c>
      <c r="D8" s="189">
        <v>4074.5</v>
      </c>
      <c r="E8" s="189">
        <v>6776</v>
      </c>
      <c r="F8" s="190">
        <v>66.302613817646346</v>
      </c>
      <c r="G8" s="6"/>
    </row>
    <row r="9" spans="1:14" ht="15.6" customHeight="1">
      <c r="A9" s="188" t="s">
        <v>8</v>
      </c>
      <c r="B9" s="189">
        <v>822</v>
      </c>
      <c r="C9" s="189">
        <v>1023</v>
      </c>
      <c r="D9" s="189">
        <v>1481</v>
      </c>
      <c r="E9" s="189">
        <v>2556</v>
      </c>
      <c r="F9" s="190">
        <v>72.586090479405811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69304</v>
      </c>
      <c r="C11" s="189">
        <v>46058</v>
      </c>
      <c r="D11" s="189">
        <v>126537</v>
      </c>
      <c r="E11" s="189">
        <v>94820</v>
      </c>
      <c r="F11" s="190">
        <v>-25.065395892110601</v>
      </c>
    </row>
    <row r="12" spans="1:14" ht="15.6" customHeight="1">
      <c r="A12" s="188" t="s">
        <v>6</v>
      </c>
      <c r="B12" s="189">
        <v>2149.5</v>
      </c>
      <c r="C12" s="189">
        <v>2543.5</v>
      </c>
      <c r="D12" s="189">
        <v>4639.5</v>
      </c>
      <c r="E12" s="189">
        <v>4657</v>
      </c>
      <c r="F12" s="190">
        <v>0.37719581851492018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16</v>
      </c>
      <c r="F13" s="190" t="s">
        <v>151</v>
      </c>
    </row>
    <row r="14" spans="1:14" ht="15.6" customHeight="1">
      <c r="A14" s="188" t="s">
        <v>148</v>
      </c>
      <c r="B14" s="189">
        <v>139474</v>
      </c>
      <c r="C14" s="189">
        <v>166217.5</v>
      </c>
      <c r="D14" s="189">
        <v>275983</v>
      </c>
      <c r="E14" s="189">
        <v>319620</v>
      </c>
      <c r="F14" s="190">
        <v>15.811481141954401</v>
      </c>
    </row>
    <row r="15" spans="1:14" ht="15.6" customHeight="1">
      <c r="A15" s="188" t="s">
        <v>145</v>
      </c>
      <c r="B15" s="189">
        <v>31708.75</v>
      </c>
      <c r="C15" s="189">
        <v>33538.25</v>
      </c>
      <c r="D15" s="189">
        <v>66977.5</v>
      </c>
      <c r="E15" s="189">
        <v>62208.5</v>
      </c>
      <c r="F15" s="190">
        <v>-7.1203015938188221</v>
      </c>
    </row>
    <row r="16" spans="1:14" ht="15.6" customHeight="1">
      <c r="A16" s="188" t="s">
        <v>144</v>
      </c>
      <c r="B16" s="189">
        <v>2354</v>
      </c>
      <c r="C16" s="189">
        <v>1865</v>
      </c>
      <c r="D16" s="189">
        <v>4557</v>
      </c>
      <c r="E16" s="189">
        <v>4976</v>
      </c>
      <c r="F16" s="190">
        <v>9.1946456001755479</v>
      </c>
      <c r="G16" s="1"/>
    </row>
    <row r="17" spans="1:7" ht="15.6" customHeight="1">
      <c r="A17" s="188" t="s">
        <v>150</v>
      </c>
      <c r="B17" s="189">
        <v>4714.75</v>
      </c>
      <c r="C17" s="189">
        <v>5167.25</v>
      </c>
      <c r="D17" s="189">
        <v>9123.5</v>
      </c>
      <c r="E17" s="189">
        <v>12260.25</v>
      </c>
      <c r="F17" s="190">
        <v>34.380994136022373</v>
      </c>
      <c r="G17" s="2"/>
    </row>
    <row r="18" spans="1:7" ht="15.6" customHeight="1">
      <c r="A18" s="188" t="s">
        <v>147</v>
      </c>
      <c r="B18" s="189">
        <v>28</v>
      </c>
      <c r="C18" s="189">
        <v>9</v>
      </c>
      <c r="D18" s="189">
        <v>46</v>
      </c>
      <c r="E18" s="189">
        <v>25</v>
      </c>
      <c r="F18" s="190">
        <v>-45.652173913043477</v>
      </c>
    </row>
    <row r="19" spans="1:7" ht="15.6" customHeight="1">
      <c r="A19" s="188" t="s">
        <v>143</v>
      </c>
      <c r="B19" s="189">
        <v>582</v>
      </c>
      <c r="C19" s="189">
        <v>1005.5</v>
      </c>
      <c r="D19" s="189">
        <v>1430.75</v>
      </c>
      <c r="E19" s="189">
        <v>1621.5</v>
      </c>
      <c r="F19" s="190">
        <v>13.33216844312423</v>
      </c>
    </row>
    <row r="20" spans="1:7" ht="15.6" customHeight="1">
      <c r="A20" s="188" t="s">
        <v>142</v>
      </c>
      <c r="B20" s="189">
        <v>4557</v>
      </c>
      <c r="C20" s="189">
        <v>4720</v>
      </c>
      <c r="D20" s="189">
        <v>9283</v>
      </c>
      <c r="E20" s="189">
        <v>9012</v>
      </c>
      <c r="F20" s="190">
        <v>-2.9193148766562591</v>
      </c>
    </row>
    <row r="21" spans="1:7" ht="15.6" customHeight="1">
      <c r="A21" s="188" t="s">
        <v>149</v>
      </c>
      <c r="B21" s="189">
        <v>958.75</v>
      </c>
      <c r="C21" s="189">
        <v>748.75</v>
      </c>
      <c r="D21" s="189">
        <v>1809.75</v>
      </c>
      <c r="E21" s="189">
        <v>1603.75</v>
      </c>
      <c r="F21" s="190">
        <v>-11.38278767785606</v>
      </c>
    </row>
    <row r="22" spans="1:7" ht="15.6" customHeight="1">
      <c r="A22" s="188" t="s">
        <v>146</v>
      </c>
      <c r="B22" s="189">
        <v>6305</v>
      </c>
      <c r="C22" s="189">
        <v>7641</v>
      </c>
      <c r="D22" s="189">
        <v>12635</v>
      </c>
      <c r="E22" s="189">
        <v>13824</v>
      </c>
      <c r="F22" s="190">
        <v>9.410368025326477</v>
      </c>
    </row>
    <row r="23" spans="1:7" ht="15.6" customHeight="1">
      <c r="A23" s="188" t="s">
        <v>165</v>
      </c>
      <c r="B23" s="189">
        <v>1309</v>
      </c>
      <c r="C23" s="189">
        <v>954.5</v>
      </c>
      <c r="D23" s="189">
        <v>2451</v>
      </c>
      <c r="E23" s="189">
        <v>2471.5</v>
      </c>
      <c r="F23" s="190">
        <v>0.83639330885353047</v>
      </c>
    </row>
    <row r="24" spans="1:7" ht="15.6" customHeight="1">
      <c r="A24" s="188" t="s">
        <v>141</v>
      </c>
      <c r="B24" s="189">
        <v>3268.75</v>
      </c>
      <c r="C24" s="189">
        <v>3039</v>
      </c>
      <c r="D24" s="189">
        <v>6305.5</v>
      </c>
      <c r="E24" s="189">
        <v>5711.75</v>
      </c>
      <c r="F24" s="190">
        <v>-9.4163825231940308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4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36</v>
      </c>
      <c r="C26" s="189">
        <v>2</v>
      </c>
      <c r="D26" s="189">
        <v>63.5</v>
      </c>
      <c r="E26" s="189">
        <v>6</v>
      </c>
      <c r="F26" s="190">
        <v>-90.551181102362207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5928</v>
      </c>
      <c r="C28" s="189">
        <v>4043</v>
      </c>
      <c r="D28" s="189">
        <v>9814</v>
      </c>
      <c r="E28" s="189">
        <v>9131</v>
      </c>
      <c r="F28" s="190">
        <v>-6.9594456898308579</v>
      </c>
    </row>
    <row r="29" spans="1:7" ht="15.6" customHeight="1">
      <c r="A29" s="188" t="s">
        <v>178</v>
      </c>
      <c r="B29" s="189">
        <v>5809.25</v>
      </c>
      <c r="C29" s="189">
        <v>7410.5</v>
      </c>
      <c r="D29" s="189">
        <v>11727.75</v>
      </c>
      <c r="E29" s="189">
        <v>15041.25</v>
      </c>
      <c r="F29" s="190">
        <v>28.253501310993158</v>
      </c>
    </row>
    <row r="30" spans="1:7" ht="15.6" customHeight="1">
      <c r="A30" s="188" t="s">
        <v>179</v>
      </c>
      <c r="B30" s="189">
        <v>155</v>
      </c>
      <c r="C30" s="189">
        <v>77</v>
      </c>
      <c r="D30" s="189">
        <v>216</v>
      </c>
      <c r="E30" s="189">
        <v>235</v>
      </c>
      <c r="F30" s="190">
        <v>8.7962962962962905</v>
      </c>
    </row>
    <row r="31" spans="1:7" ht="15.6" customHeight="1">
      <c r="A31" s="188" t="s">
        <v>180</v>
      </c>
      <c r="B31" s="189">
        <v>544</v>
      </c>
      <c r="C31" s="189">
        <v>1300</v>
      </c>
      <c r="D31" s="189">
        <v>1612</v>
      </c>
      <c r="E31" s="189">
        <v>2135</v>
      </c>
      <c r="F31" s="190">
        <v>32.444168734491313</v>
      </c>
    </row>
    <row r="32" spans="1:7" ht="15.6" customHeight="1">
      <c r="A32" s="188" t="s">
        <v>181</v>
      </c>
      <c r="B32" s="189">
        <v>188644</v>
      </c>
      <c r="C32" s="189">
        <v>220017</v>
      </c>
      <c r="D32" s="189">
        <v>349276</v>
      </c>
      <c r="E32" s="189">
        <v>431557</v>
      </c>
      <c r="F32" s="190">
        <v>23.557587695690511</v>
      </c>
    </row>
    <row r="33" spans="1:6" ht="15.6" customHeight="1">
      <c r="A33" s="188" t="s">
        <v>182</v>
      </c>
      <c r="B33" s="189">
        <v>15795</v>
      </c>
      <c r="C33" s="189">
        <v>21992</v>
      </c>
      <c r="D33" s="189">
        <v>30712</v>
      </c>
      <c r="E33" s="189">
        <v>37952</v>
      </c>
      <c r="F33" s="190">
        <v>23.573847356082311</v>
      </c>
    </row>
    <row r="34" spans="1:6" ht="15.6" customHeight="1">
      <c r="A34" s="188" t="s">
        <v>183</v>
      </c>
      <c r="B34" s="189">
        <v>582</v>
      </c>
      <c r="C34" s="189">
        <v>375.5</v>
      </c>
      <c r="D34" s="189">
        <v>978.5</v>
      </c>
      <c r="E34" s="189">
        <v>726.75</v>
      </c>
      <c r="F34" s="190">
        <v>-25.72815533980582</v>
      </c>
    </row>
    <row r="35" spans="1:6" ht="15.6" customHeight="1">
      <c r="A35" s="156" t="s">
        <v>153</v>
      </c>
      <c r="B35" s="76">
        <f>SUM(B7:B34)</f>
        <v>487194</v>
      </c>
      <c r="C35" s="77">
        <f>SUM(C7:C34)</f>
        <v>533178</v>
      </c>
      <c r="D35" s="178">
        <f>SUM(D7:D34)</f>
        <v>931737.75</v>
      </c>
      <c r="E35" s="178">
        <f>SUM(E7:E34)</f>
        <v>1038945.25</v>
      </c>
      <c r="F35" s="140">
        <f>E35*100/D35-100</f>
        <v>11.506188302448834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4" priority="2">
      <formula>MOD(ROW(),2)=0</formula>
    </cfRule>
  </conditionalFormatting>
  <conditionalFormatting sqref="F7:F35">
    <cfRule type="expression" dxfId="3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E19E7-A400-4860-8866-B80D43A859C2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70</v>
      </c>
      <c r="C7" s="189">
        <v>78</v>
      </c>
      <c r="D7" s="189">
        <v>152</v>
      </c>
      <c r="E7" s="189">
        <v>159</v>
      </c>
      <c r="F7" s="190">
        <v>4.6052631578947398</v>
      </c>
      <c r="G7" s="37"/>
    </row>
    <row r="8" spans="1:14" ht="15.6" customHeight="1">
      <c r="A8" s="188" t="s">
        <v>11</v>
      </c>
      <c r="B8" s="189">
        <v>55</v>
      </c>
      <c r="C8" s="189">
        <v>51</v>
      </c>
      <c r="D8" s="189">
        <v>109</v>
      </c>
      <c r="E8" s="189">
        <v>115</v>
      </c>
      <c r="F8" s="190">
        <v>5.5045871559633071</v>
      </c>
      <c r="G8" s="6"/>
    </row>
    <row r="9" spans="1:14" ht="15.6" customHeight="1">
      <c r="A9" s="188" t="s">
        <v>8</v>
      </c>
      <c r="B9" s="189">
        <v>125</v>
      </c>
      <c r="C9" s="189">
        <v>87</v>
      </c>
      <c r="D9" s="189">
        <v>259</v>
      </c>
      <c r="E9" s="189">
        <v>197</v>
      </c>
      <c r="F9" s="190">
        <v>-23.938223938223938</v>
      </c>
      <c r="G9" s="6"/>
    </row>
    <row r="10" spans="1:14" ht="15.6" customHeight="1">
      <c r="A10" s="188" t="s">
        <v>10</v>
      </c>
      <c r="B10" s="189">
        <v>54</v>
      </c>
      <c r="C10" s="189">
        <v>72</v>
      </c>
      <c r="D10" s="189">
        <v>110</v>
      </c>
      <c r="E10" s="189">
        <v>131</v>
      </c>
      <c r="F10" s="190">
        <v>19.09090909090909</v>
      </c>
    </row>
    <row r="11" spans="1:14" ht="15.6" customHeight="1">
      <c r="A11" s="188" t="s">
        <v>9</v>
      </c>
      <c r="B11" s="189">
        <v>2242</v>
      </c>
      <c r="C11" s="189">
        <v>2187</v>
      </c>
      <c r="D11" s="189">
        <v>4769</v>
      </c>
      <c r="E11" s="189">
        <v>4654</v>
      </c>
      <c r="F11" s="190">
        <v>-2.41140700356469</v>
      </c>
    </row>
    <row r="12" spans="1:14" ht="15.6" customHeight="1">
      <c r="A12" s="188" t="s">
        <v>6</v>
      </c>
      <c r="B12" s="189">
        <v>93</v>
      </c>
      <c r="C12" s="189">
        <v>100</v>
      </c>
      <c r="D12" s="189">
        <v>227</v>
      </c>
      <c r="E12" s="189">
        <v>238</v>
      </c>
      <c r="F12" s="190">
        <v>4.8458149779735749</v>
      </c>
    </row>
    <row r="13" spans="1:14" ht="15.6" customHeight="1">
      <c r="A13" s="188" t="s">
        <v>175</v>
      </c>
      <c r="B13" s="189">
        <v>2697</v>
      </c>
      <c r="C13" s="189">
        <v>2845</v>
      </c>
      <c r="D13" s="189">
        <v>5765</v>
      </c>
      <c r="E13" s="189">
        <v>5827</v>
      </c>
      <c r="F13" s="190">
        <v>1.0754553339115349</v>
      </c>
    </row>
    <row r="14" spans="1:14" ht="15.6" customHeight="1">
      <c r="A14" s="188" t="s">
        <v>148</v>
      </c>
      <c r="B14" s="189">
        <v>601</v>
      </c>
      <c r="C14" s="189">
        <v>559</v>
      </c>
      <c r="D14" s="189">
        <v>1243</v>
      </c>
      <c r="E14" s="189">
        <v>1112</v>
      </c>
      <c r="F14" s="190">
        <v>-10.539018503620269</v>
      </c>
    </row>
    <row r="15" spans="1:14" ht="15.6" customHeight="1">
      <c r="A15" s="188" t="s">
        <v>145</v>
      </c>
      <c r="B15" s="189">
        <v>169</v>
      </c>
      <c r="C15" s="189">
        <v>192</v>
      </c>
      <c r="D15" s="189">
        <v>366</v>
      </c>
      <c r="E15" s="189">
        <v>381</v>
      </c>
      <c r="F15" s="190">
        <v>4.0983606557377072</v>
      </c>
    </row>
    <row r="16" spans="1:14" ht="15.6" customHeight="1">
      <c r="A16" s="188" t="s">
        <v>144</v>
      </c>
      <c r="B16" s="189">
        <v>157</v>
      </c>
      <c r="C16" s="189">
        <v>151</v>
      </c>
      <c r="D16" s="189">
        <v>315</v>
      </c>
      <c r="E16" s="189">
        <v>319</v>
      </c>
      <c r="F16" s="190">
        <v>1.2698412698412651</v>
      </c>
      <c r="G16" s="1"/>
    </row>
    <row r="17" spans="1:7" ht="15.6" customHeight="1">
      <c r="A17" s="188" t="s">
        <v>150</v>
      </c>
      <c r="B17" s="189">
        <v>108</v>
      </c>
      <c r="C17" s="189">
        <v>107</v>
      </c>
      <c r="D17" s="189">
        <v>203</v>
      </c>
      <c r="E17" s="189">
        <v>207</v>
      </c>
      <c r="F17" s="190">
        <v>1.970443349753694</v>
      </c>
      <c r="G17" s="2"/>
    </row>
    <row r="18" spans="1:7" ht="15.6" customHeight="1">
      <c r="A18" s="188" t="s">
        <v>147</v>
      </c>
      <c r="B18" s="189">
        <v>727</v>
      </c>
      <c r="C18" s="189">
        <v>775</v>
      </c>
      <c r="D18" s="189">
        <v>1588</v>
      </c>
      <c r="E18" s="189">
        <v>1645</v>
      </c>
      <c r="F18" s="190">
        <v>3.5894206549118342</v>
      </c>
    </row>
    <row r="19" spans="1:7" ht="15.6" customHeight="1">
      <c r="A19" s="188" t="s">
        <v>143</v>
      </c>
      <c r="B19" s="189">
        <v>60</v>
      </c>
      <c r="C19" s="189">
        <v>66</v>
      </c>
      <c r="D19" s="189">
        <v>115</v>
      </c>
      <c r="E19" s="189">
        <v>120</v>
      </c>
      <c r="F19" s="190">
        <v>4.3478260869565162</v>
      </c>
    </row>
    <row r="20" spans="1:7" ht="15.6" customHeight="1">
      <c r="A20" s="188" t="s">
        <v>142</v>
      </c>
      <c r="B20" s="189">
        <v>74</v>
      </c>
      <c r="C20" s="189">
        <v>87</v>
      </c>
      <c r="D20" s="189">
        <v>165</v>
      </c>
      <c r="E20" s="189">
        <v>173</v>
      </c>
      <c r="F20" s="190">
        <v>4.8484848484848442</v>
      </c>
    </row>
    <row r="21" spans="1:7" ht="15.6" customHeight="1">
      <c r="A21" s="188" t="s">
        <v>149</v>
      </c>
      <c r="B21" s="189">
        <v>164</v>
      </c>
      <c r="C21" s="189">
        <v>158</v>
      </c>
      <c r="D21" s="189">
        <v>369</v>
      </c>
      <c r="E21" s="189">
        <v>325</v>
      </c>
      <c r="F21" s="190">
        <v>-11.924119241192409</v>
      </c>
    </row>
    <row r="22" spans="1:7" ht="15.6" customHeight="1">
      <c r="A22" s="188" t="s">
        <v>146</v>
      </c>
      <c r="B22" s="189">
        <v>1034</v>
      </c>
      <c r="C22" s="189">
        <v>1181</v>
      </c>
      <c r="D22" s="189">
        <v>2171</v>
      </c>
      <c r="E22" s="189">
        <v>2441</v>
      </c>
      <c r="F22" s="190">
        <v>12.43666513127592</v>
      </c>
    </row>
    <row r="23" spans="1:7" ht="15.6" customHeight="1">
      <c r="A23" s="188" t="s">
        <v>165</v>
      </c>
      <c r="B23" s="189">
        <v>100</v>
      </c>
      <c r="C23" s="189">
        <v>68</v>
      </c>
      <c r="D23" s="189">
        <v>229</v>
      </c>
      <c r="E23" s="189">
        <v>162</v>
      </c>
      <c r="F23" s="190">
        <v>-29.257641921397379</v>
      </c>
    </row>
    <row r="24" spans="1:7" ht="15.6" customHeight="1">
      <c r="A24" s="188" t="s">
        <v>141</v>
      </c>
      <c r="B24" s="189">
        <v>38</v>
      </c>
      <c r="C24" s="189">
        <v>38</v>
      </c>
      <c r="D24" s="189">
        <v>78</v>
      </c>
      <c r="E24" s="189">
        <v>75</v>
      </c>
      <c r="F24" s="190">
        <v>-3.8461538461538392</v>
      </c>
    </row>
    <row r="25" spans="1:7" ht="15.6" customHeight="1">
      <c r="A25" s="188" t="s">
        <v>140</v>
      </c>
      <c r="B25" s="189">
        <v>91</v>
      </c>
      <c r="C25" s="189">
        <v>53</v>
      </c>
      <c r="D25" s="189">
        <v>188</v>
      </c>
      <c r="E25" s="189">
        <v>122</v>
      </c>
      <c r="F25" s="190">
        <v>-35.106382978723403</v>
      </c>
    </row>
    <row r="26" spans="1:7" ht="15.6" customHeight="1">
      <c r="A26" s="188" t="s">
        <v>152</v>
      </c>
      <c r="B26" s="189">
        <v>73</v>
      </c>
      <c r="C26" s="189">
        <v>61</v>
      </c>
      <c r="D26" s="189">
        <v>152</v>
      </c>
      <c r="E26" s="189">
        <v>133</v>
      </c>
      <c r="F26" s="190">
        <v>-12.5</v>
      </c>
    </row>
    <row r="27" spans="1:7" ht="15.6" customHeight="1">
      <c r="A27" s="188" t="s">
        <v>173</v>
      </c>
      <c r="B27" s="189">
        <v>70</v>
      </c>
      <c r="C27" s="189">
        <v>88</v>
      </c>
      <c r="D27" s="189">
        <v>138</v>
      </c>
      <c r="E27" s="189">
        <v>139</v>
      </c>
      <c r="F27" s="190">
        <v>0.72463768115942173</v>
      </c>
    </row>
    <row r="28" spans="1:7" ht="15.6" customHeight="1">
      <c r="A28" s="188" t="s">
        <v>177</v>
      </c>
      <c r="B28" s="189">
        <v>1346</v>
      </c>
      <c r="C28" s="189">
        <v>1382</v>
      </c>
      <c r="D28" s="189">
        <v>2752</v>
      </c>
      <c r="E28" s="189">
        <v>2885</v>
      </c>
      <c r="F28" s="190">
        <v>4.8328488372092977</v>
      </c>
    </row>
    <row r="29" spans="1:7" ht="15.6" customHeight="1">
      <c r="A29" s="188" t="s">
        <v>178</v>
      </c>
      <c r="B29" s="189">
        <v>111</v>
      </c>
      <c r="C29" s="189">
        <v>124</v>
      </c>
      <c r="D29" s="189">
        <v>233</v>
      </c>
      <c r="E29" s="189">
        <v>227</v>
      </c>
      <c r="F29" s="190">
        <v>-2.575107296137332</v>
      </c>
    </row>
    <row r="30" spans="1:7" ht="15.6" customHeight="1">
      <c r="A30" s="188" t="s">
        <v>179</v>
      </c>
      <c r="B30" s="189">
        <v>65</v>
      </c>
      <c r="C30" s="189">
        <v>82</v>
      </c>
      <c r="D30" s="189">
        <v>141</v>
      </c>
      <c r="E30" s="189">
        <v>138</v>
      </c>
      <c r="F30" s="190">
        <v>-2.1276595744680828</v>
      </c>
    </row>
    <row r="31" spans="1:7" ht="15.6" customHeight="1">
      <c r="A31" s="188" t="s">
        <v>180</v>
      </c>
      <c r="B31" s="189">
        <v>161</v>
      </c>
      <c r="C31" s="189">
        <v>157</v>
      </c>
      <c r="D31" s="189">
        <v>363</v>
      </c>
      <c r="E31" s="189">
        <v>332</v>
      </c>
      <c r="F31" s="190">
        <v>-8.5399449035812722</v>
      </c>
    </row>
    <row r="32" spans="1:7" ht="15.6" customHeight="1">
      <c r="A32" s="188" t="s">
        <v>181</v>
      </c>
      <c r="B32" s="189">
        <v>562</v>
      </c>
      <c r="C32" s="189">
        <v>471</v>
      </c>
      <c r="D32" s="189">
        <v>1180</v>
      </c>
      <c r="E32" s="189">
        <v>1049</v>
      </c>
      <c r="F32" s="190">
        <v>-11.101694915254241</v>
      </c>
    </row>
    <row r="33" spans="1:6" ht="15.6" customHeight="1">
      <c r="A33" s="188" t="s">
        <v>182</v>
      </c>
      <c r="B33" s="189">
        <v>145</v>
      </c>
      <c r="C33" s="189">
        <v>114</v>
      </c>
      <c r="D33" s="189">
        <v>301</v>
      </c>
      <c r="E33" s="189">
        <v>238</v>
      </c>
      <c r="F33" s="190">
        <v>-20.93023255813954</v>
      </c>
    </row>
    <row r="34" spans="1:6" ht="15.6" customHeight="1">
      <c r="A34" s="188" t="s">
        <v>183</v>
      </c>
      <c r="B34" s="189">
        <v>29</v>
      </c>
      <c r="C34" s="189">
        <v>32</v>
      </c>
      <c r="D34" s="189">
        <v>60</v>
      </c>
      <c r="E34" s="189">
        <v>59</v>
      </c>
      <c r="F34" s="190">
        <v>-1.666666666666671</v>
      </c>
    </row>
    <row r="35" spans="1:6" ht="15.6" customHeight="1">
      <c r="A35" s="156" t="s">
        <v>153</v>
      </c>
      <c r="B35" s="76">
        <f>SUM(B7:B34)</f>
        <v>11221</v>
      </c>
      <c r="C35" s="77">
        <f>SUM(C7:C34)</f>
        <v>11366</v>
      </c>
      <c r="D35" s="178">
        <f>SUM(D7:D34)</f>
        <v>23741</v>
      </c>
      <c r="E35" s="78">
        <f>SUM(E7:E34)</f>
        <v>23603</v>
      </c>
      <c r="F35" s="140">
        <f>E35*100/D35-100</f>
        <v>-0.58127290341603555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2" priority="2">
      <formula>MOD(ROW(),2)=0</formula>
    </cfRule>
  </conditionalFormatting>
  <conditionalFormatting sqref="F7:F35">
    <cfRule type="expression" dxfId="3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3D11C-6336-45D2-B898-5EFC36BF59FE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1185212</v>
      </c>
      <c r="C7" s="189">
        <v>1511409</v>
      </c>
      <c r="D7" s="189">
        <v>2741945</v>
      </c>
      <c r="E7" s="189">
        <v>2720770</v>
      </c>
      <c r="F7" s="190">
        <v>-0.77226202567885593</v>
      </c>
      <c r="G7" s="37"/>
    </row>
    <row r="8" spans="1:14" ht="15.6" customHeight="1">
      <c r="A8" s="188" t="s">
        <v>11</v>
      </c>
      <c r="B8" s="189">
        <v>664578</v>
      </c>
      <c r="C8" s="189">
        <v>664239</v>
      </c>
      <c r="D8" s="189">
        <v>1212758</v>
      </c>
      <c r="E8" s="189">
        <v>1366285</v>
      </c>
      <c r="F8" s="190">
        <v>12.65932692260121</v>
      </c>
      <c r="G8" s="6"/>
    </row>
    <row r="9" spans="1:14" ht="15.6" customHeight="1">
      <c r="A9" s="188" t="s">
        <v>8</v>
      </c>
      <c r="B9" s="189">
        <v>1887440</v>
      </c>
      <c r="C9" s="189">
        <v>1642510</v>
      </c>
      <c r="D9" s="189">
        <v>4019327</v>
      </c>
      <c r="E9" s="189">
        <v>3658833</v>
      </c>
      <c r="F9" s="190">
        <v>-8.9690139667660844</v>
      </c>
      <c r="G9" s="6"/>
    </row>
    <row r="10" spans="1:14" ht="15.6" customHeight="1">
      <c r="A10" s="188" t="s">
        <v>10</v>
      </c>
      <c r="B10" s="189">
        <v>463485</v>
      </c>
      <c r="C10" s="189">
        <v>492777</v>
      </c>
      <c r="D10" s="189">
        <v>865558</v>
      </c>
      <c r="E10" s="189">
        <v>962524</v>
      </c>
      <c r="F10" s="190">
        <v>11.202715473717531</v>
      </c>
    </row>
    <row r="11" spans="1:14" ht="15.6" customHeight="1">
      <c r="A11" s="188" t="s">
        <v>9</v>
      </c>
      <c r="B11" s="189">
        <v>44702514</v>
      </c>
      <c r="C11" s="189">
        <v>42273001</v>
      </c>
      <c r="D11" s="189">
        <v>93059537</v>
      </c>
      <c r="E11" s="189">
        <v>86173765</v>
      </c>
      <c r="F11" s="190">
        <v>-7.3993189972565574</v>
      </c>
    </row>
    <row r="12" spans="1:14" ht="15.6" customHeight="1">
      <c r="A12" s="188" t="s">
        <v>6</v>
      </c>
      <c r="B12" s="189">
        <v>1751712</v>
      </c>
      <c r="C12" s="189">
        <v>1652016</v>
      </c>
      <c r="D12" s="189">
        <v>4203110</v>
      </c>
      <c r="E12" s="189">
        <v>3467800</v>
      </c>
      <c r="F12" s="190">
        <v>-17.494426745909578</v>
      </c>
    </row>
    <row r="13" spans="1:14" ht="15.6" customHeight="1">
      <c r="A13" s="188" t="s">
        <v>175</v>
      </c>
      <c r="B13" s="189">
        <v>15975855</v>
      </c>
      <c r="C13" s="189">
        <v>14634322</v>
      </c>
      <c r="D13" s="189">
        <v>33151536</v>
      </c>
      <c r="E13" s="189">
        <v>31429524</v>
      </c>
      <c r="F13" s="190">
        <v>-5.194365654731655</v>
      </c>
    </row>
    <row r="14" spans="1:14" ht="15.6" customHeight="1">
      <c r="A14" s="188" t="s">
        <v>148</v>
      </c>
      <c r="B14" s="189">
        <v>22939488</v>
      </c>
      <c r="C14" s="189">
        <v>22644149</v>
      </c>
      <c r="D14" s="189">
        <v>48124439</v>
      </c>
      <c r="E14" s="189">
        <v>44880592</v>
      </c>
      <c r="F14" s="190">
        <v>-6.7405398741375402</v>
      </c>
    </row>
    <row r="15" spans="1:14" ht="15.6" customHeight="1">
      <c r="A15" s="188" t="s">
        <v>145</v>
      </c>
      <c r="B15" s="189">
        <v>3142295</v>
      </c>
      <c r="C15" s="189">
        <v>3937782</v>
      </c>
      <c r="D15" s="189">
        <v>7291316</v>
      </c>
      <c r="E15" s="189">
        <v>7465343</v>
      </c>
      <c r="F15" s="190">
        <v>2.3867707832166332</v>
      </c>
    </row>
    <row r="16" spans="1:14" ht="15.6" customHeight="1">
      <c r="A16" s="188" t="s">
        <v>144</v>
      </c>
      <c r="B16" s="189">
        <v>3455510</v>
      </c>
      <c r="C16" s="189">
        <v>2948310</v>
      </c>
      <c r="D16" s="189">
        <v>6442094</v>
      </c>
      <c r="E16" s="189">
        <v>6865123</v>
      </c>
      <c r="F16" s="190">
        <v>6.5666381148738253</v>
      </c>
      <c r="G16" s="1"/>
    </row>
    <row r="17" spans="1:7" ht="15.6" customHeight="1">
      <c r="A17" s="188" t="s">
        <v>150</v>
      </c>
      <c r="B17" s="189">
        <v>1536446</v>
      </c>
      <c r="C17" s="189">
        <v>1471028</v>
      </c>
      <c r="D17" s="189">
        <v>2782022</v>
      </c>
      <c r="E17" s="189">
        <v>3104379</v>
      </c>
      <c r="F17" s="190">
        <v>11.587147765186611</v>
      </c>
      <c r="G17" s="2"/>
    </row>
    <row r="18" spans="1:7" ht="15.6" customHeight="1">
      <c r="A18" s="188" t="s">
        <v>147</v>
      </c>
      <c r="B18" s="189">
        <v>4245519</v>
      </c>
      <c r="C18" s="189">
        <v>5811292</v>
      </c>
      <c r="D18" s="189">
        <v>10292324</v>
      </c>
      <c r="E18" s="189">
        <v>12113653</v>
      </c>
      <c r="F18" s="190">
        <v>17.695993635645369</v>
      </c>
    </row>
    <row r="19" spans="1:7" ht="15.6" customHeight="1">
      <c r="A19" s="188" t="s">
        <v>143</v>
      </c>
      <c r="B19" s="189">
        <v>830266</v>
      </c>
      <c r="C19" s="189">
        <v>894636</v>
      </c>
      <c r="D19" s="189">
        <v>1599175</v>
      </c>
      <c r="E19" s="189">
        <v>1573488</v>
      </c>
      <c r="F19" s="190">
        <v>-1.6062657307674331</v>
      </c>
    </row>
    <row r="20" spans="1:7" ht="15.6" customHeight="1">
      <c r="A20" s="188" t="s">
        <v>142</v>
      </c>
      <c r="B20" s="189">
        <v>1124880</v>
      </c>
      <c r="C20" s="189">
        <v>1217616</v>
      </c>
      <c r="D20" s="189">
        <v>2704384</v>
      </c>
      <c r="E20" s="189">
        <v>2615538</v>
      </c>
      <c r="F20" s="190">
        <v>-3.2852583065126879</v>
      </c>
    </row>
    <row r="21" spans="1:7" ht="15.6" customHeight="1">
      <c r="A21" s="188" t="s">
        <v>149</v>
      </c>
      <c r="B21" s="189">
        <v>3012390</v>
      </c>
      <c r="C21" s="189">
        <v>2797096</v>
      </c>
      <c r="D21" s="189">
        <v>6982619</v>
      </c>
      <c r="E21" s="189">
        <v>5918006</v>
      </c>
      <c r="F21" s="190">
        <v>-15.24661448662744</v>
      </c>
    </row>
    <row r="22" spans="1:7" ht="15.6" customHeight="1">
      <c r="A22" s="188" t="s">
        <v>146</v>
      </c>
      <c r="B22" s="189">
        <v>25496656</v>
      </c>
      <c r="C22" s="189">
        <v>28969640</v>
      </c>
      <c r="D22" s="189">
        <v>53477833</v>
      </c>
      <c r="E22" s="189">
        <v>61083591</v>
      </c>
      <c r="F22" s="190">
        <v>14.22226289535703</v>
      </c>
    </row>
    <row r="23" spans="1:7" ht="15.6" customHeight="1">
      <c r="A23" s="188" t="s">
        <v>165</v>
      </c>
      <c r="B23" s="189">
        <v>2618687</v>
      </c>
      <c r="C23" s="189">
        <v>2986234</v>
      </c>
      <c r="D23" s="189">
        <v>6125582</v>
      </c>
      <c r="E23" s="189">
        <v>7103062</v>
      </c>
      <c r="F23" s="190">
        <v>15.957340869814489</v>
      </c>
    </row>
    <row r="24" spans="1:7" ht="15.6" customHeight="1">
      <c r="A24" s="188" t="s">
        <v>141</v>
      </c>
      <c r="B24" s="189">
        <v>182457</v>
      </c>
      <c r="C24" s="189">
        <v>321091</v>
      </c>
      <c r="D24" s="189">
        <v>524139</v>
      </c>
      <c r="E24" s="189">
        <v>600350</v>
      </c>
      <c r="F24" s="190">
        <v>14.54022692453719</v>
      </c>
    </row>
    <row r="25" spans="1:7" ht="15.6" customHeight="1">
      <c r="A25" s="188" t="s">
        <v>140</v>
      </c>
      <c r="B25" s="189">
        <v>2552551</v>
      </c>
      <c r="C25" s="189">
        <v>1524627</v>
      </c>
      <c r="D25" s="189">
        <v>5344487</v>
      </c>
      <c r="E25" s="189">
        <v>3436716</v>
      </c>
      <c r="F25" s="190">
        <v>-35.696054644720817</v>
      </c>
    </row>
    <row r="26" spans="1:7" ht="15.6" customHeight="1">
      <c r="A26" s="188" t="s">
        <v>152</v>
      </c>
      <c r="B26" s="189">
        <v>928028</v>
      </c>
      <c r="C26" s="189">
        <v>959972</v>
      </c>
      <c r="D26" s="189">
        <v>1883880</v>
      </c>
      <c r="E26" s="189">
        <v>2073190</v>
      </c>
      <c r="F26" s="190">
        <v>10.048941546170671</v>
      </c>
    </row>
    <row r="27" spans="1:7" ht="15.6" customHeight="1">
      <c r="A27" s="188" t="s">
        <v>173</v>
      </c>
      <c r="B27" s="189">
        <v>581392</v>
      </c>
      <c r="C27" s="189">
        <v>604507</v>
      </c>
      <c r="D27" s="189">
        <v>1106992</v>
      </c>
      <c r="E27" s="189">
        <v>1016157</v>
      </c>
      <c r="F27" s="190">
        <v>-8.2055696879471611</v>
      </c>
    </row>
    <row r="28" spans="1:7" ht="15.6" customHeight="1">
      <c r="A28" s="188" t="s">
        <v>177</v>
      </c>
      <c r="B28" s="189">
        <v>17745489</v>
      </c>
      <c r="C28" s="189">
        <v>19370954</v>
      </c>
      <c r="D28" s="189">
        <v>37947443</v>
      </c>
      <c r="E28" s="189">
        <v>40835521</v>
      </c>
      <c r="F28" s="190">
        <v>7.6107315056774647</v>
      </c>
    </row>
    <row r="29" spans="1:7" ht="15.6" customHeight="1">
      <c r="A29" s="188" t="s">
        <v>178</v>
      </c>
      <c r="B29" s="189">
        <v>2157115</v>
      </c>
      <c r="C29" s="189">
        <v>2266832</v>
      </c>
      <c r="D29" s="189">
        <v>4508023</v>
      </c>
      <c r="E29" s="189">
        <v>3884570</v>
      </c>
      <c r="F29" s="190">
        <v>-13.82985401804739</v>
      </c>
    </row>
    <row r="30" spans="1:7" ht="15.6" customHeight="1">
      <c r="A30" s="188" t="s">
        <v>179</v>
      </c>
      <c r="B30" s="189">
        <v>387558</v>
      </c>
      <c r="C30" s="189">
        <v>435838</v>
      </c>
      <c r="D30" s="189">
        <v>845192</v>
      </c>
      <c r="E30" s="189">
        <v>855744</v>
      </c>
      <c r="F30" s="190">
        <v>1.2484737195808719</v>
      </c>
    </row>
    <row r="31" spans="1:7" ht="15.6" customHeight="1">
      <c r="A31" s="188" t="s">
        <v>180</v>
      </c>
      <c r="B31" s="189">
        <v>2685978</v>
      </c>
      <c r="C31" s="189">
        <v>3444563</v>
      </c>
      <c r="D31" s="189">
        <v>6692859</v>
      </c>
      <c r="E31" s="189">
        <v>6800365</v>
      </c>
      <c r="F31" s="190">
        <v>1.6062791700826149</v>
      </c>
    </row>
    <row r="32" spans="1:7" ht="15.6" customHeight="1">
      <c r="A32" s="188" t="s">
        <v>181</v>
      </c>
      <c r="B32" s="189">
        <v>21367297</v>
      </c>
      <c r="C32" s="189">
        <v>18442158</v>
      </c>
      <c r="D32" s="189">
        <v>44322732</v>
      </c>
      <c r="E32" s="189">
        <v>40558723</v>
      </c>
      <c r="F32" s="190">
        <v>-8.4922766042490281</v>
      </c>
    </row>
    <row r="33" spans="1:6" ht="15.6" customHeight="1">
      <c r="A33" s="188" t="s">
        <v>182</v>
      </c>
      <c r="B33" s="189">
        <v>3347825</v>
      </c>
      <c r="C33" s="189">
        <v>3193847</v>
      </c>
      <c r="D33" s="189">
        <v>6676373</v>
      </c>
      <c r="E33" s="189">
        <v>6183967</v>
      </c>
      <c r="F33" s="190">
        <v>-7.3753518564645759</v>
      </c>
    </row>
    <row r="34" spans="1:6" ht="15.6" customHeight="1">
      <c r="A34" s="188" t="s">
        <v>183</v>
      </c>
      <c r="B34" s="189">
        <v>220754</v>
      </c>
      <c r="C34" s="189">
        <v>277354</v>
      </c>
      <c r="D34" s="189">
        <v>427919</v>
      </c>
      <c r="E34" s="189">
        <v>438946</v>
      </c>
      <c r="F34" s="190">
        <v>2.5768895515272732</v>
      </c>
    </row>
    <row r="35" spans="1:6" ht="15.6" customHeight="1">
      <c r="A35" s="156" t="s">
        <v>153</v>
      </c>
      <c r="B35" s="76">
        <f>SUM(B7:B34)</f>
        <v>187189377</v>
      </c>
      <c r="C35" s="77">
        <f>SUM(C7:C34)</f>
        <v>187389800</v>
      </c>
      <c r="D35" s="178">
        <f>SUM(D7:D34)</f>
        <v>395355598</v>
      </c>
      <c r="E35" s="78">
        <f>SUM(E7:E34)</f>
        <v>389186525</v>
      </c>
      <c r="F35" s="140">
        <f>E35*100/D35-100</f>
        <v>-1.5603858984690504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0" priority="2">
      <formula>MOD(ROW(),2)=0</formula>
    </cfRule>
  </conditionalFormatting>
  <conditionalFormatting sqref="F7:F35">
    <cfRule type="expression" dxfId="2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24FF7-8882-4981-ACD6-17D47BBFE7CE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2</v>
      </c>
      <c r="D7" s="189">
        <v>6</v>
      </c>
      <c r="E7" s="189">
        <v>4</v>
      </c>
      <c r="F7" s="190">
        <v>-33.333333333333329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</v>
      </c>
      <c r="C12" s="189">
        <v>7</v>
      </c>
      <c r="D12" s="189">
        <v>18</v>
      </c>
      <c r="E12" s="189">
        <v>16</v>
      </c>
      <c r="F12" s="190">
        <v>-11.111111111111111</v>
      </c>
    </row>
    <row r="13" spans="1:14" ht="15.6" customHeight="1">
      <c r="A13" s="188" t="s">
        <v>175</v>
      </c>
      <c r="B13" s="189">
        <v>11</v>
      </c>
      <c r="C13" s="189">
        <v>9</v>
      </c>
      <c r="D13" s="189">
        <v>26</v>
      </c>
      <c r="E13" s="189">
        <v>24</v>
      </c>
      <c r="F13" s="190">
        <v>-7.6923076923076934</v>
      </c>
    </row>
    <row r="14" spans="1:14" ht="15.6" customHeight="1">
      <c r="A14" s="188" t="s">
        <v>148</v>
      </c>
      <c r="B14" s="189">
        <v>14</v>
      </c>
      <c r="C14" s="189">
        <v>19</v>
      </c>
      <c r="D14" s="189">
        <v>38</v>
      </c>
      <c r="E14" s="189">
        <v>42</v>
      </c>
      <c r="F14" s="190">
        <v>10.52631578947368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2</v>
      </c>
      <c r="D16" s="189">
        <v>0</v>
      </c>
      <c r="E16" s="189">
        <v>8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</v>
      </c>
      <c r="D18" s="189">
        <v>0</v>
      </c>
      <c r="E18" s="189">
        <v>2</v>
      </c>
      <c r="F18" s="190" t="s">
        <v>151</v>
      </c>
    </row>
    <row r="19" spans="1:7" ht="15.6" customHeight="1">
      <c r="A19" s="188" t="s">
        <v>143</v>
      </c>
      <c r="B19" s="189">
        <v>1</v>
      </c>
      <c r="C19" s="189">
        <v>0</v>
      </c>
      <c r="D19" s="189">
        <v>1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70</v>
      </c>
      <c r="C22" s="189">
        <v>107</v>
      </c>
      <c r="D22" s="189">
        <v>152</v>
      </c>
      <c r="E22" s="189">
        <v>217</v>
      </c>
      <c r="F22" s="190">
        <v>42.76315789473685</v>
      </c>
    </row>
    <row r="23" spans="1:7" ht="15.6" customHeight="1">
      <c r="A23" s="188" t="s">
        <v>165</v>
      </c>
      <c r="B23" s="189">
        <v>1</v>
      </c>
      <c r="C23" s="189">
        <v>5</v>
      </c>
      <c r="D23" s="189">
        <v>5</v>
      </c>
      <c r="E23" s="189">
        <v>14</v>
      </c>
      <c r="F23" s="190">
        <v>180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1</v>
      </c>
      <c r="D25" s="189">
        <v>0</v>
      </c>
      <c r="E25" s="189">
        <v>1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52</v>
      </c>
      <c r="C28" s="189">
        <v>81</v>
      </c>
      <c r="D28" s="189">
        <v>121</v>
      </c>
      <c r="E28" s="189">
        <v>171</v>
      </c>
      <c r="F28" s="190">
        <v>41.322314049586772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1</v>
      </c>
      <c r="D30" s="189">
        <v>1</v>
      </c>
      <c r="E30" s="189">
        <v>2</v>
      </c>
      <c r="F30" s="190">
        <v>100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</v>
      </c>
      <c r="C32" s="189">
        <v>5</v>
      </c>
      <c r="D32" s="189">
        <v>11</v>
      </c>
      <c r="E32" s="189">
        <v>15</v>
      </c>
      <c r="F32" s="190">
        <v>36.363636363636367</v>
      </c>
    </row>
    <row r="33" spans="1:6" ht="15.6" customHeight="1">
      <c r="A33" s="188" t="s">
        <v>182</v>
      </c>
      <c r="B33" s="189">
        <v>1</v>
      </c>
      <c r="C33" s="189">
        <v>2</v>
      </c>
      <c r="D33" s="189">
        <v>5</v>
      </c>
      <c r="E33" s="189">
        <v>8</v>
      </c>
      <c r="F33" s="190">
        <v>60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162</v>
      </c>
      <c r="C35" s="77">
        <f>SUM(C7:C34)</f>
        <v>242</v>
      </c>
      <c r="D35" s="178">
        <f>SUM(D7:D34)</f>
        <v>385</v>
      </c>
      <c r="E35" s="178">
        <f>SUM(E7:E34)</f>
        <v>524</v>
      </c>
      <c r="F35" s="140">
        <f>E35*100/D35-100</f>
        <v>36.103896103896091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8" priority="2">
      <formula>MOD(ROW(),2)=0</formula>
    </cfRule>
  </conditionalFormatting>
  <conditionalFormatting sqref="F7:F35">
    <cfRule type="expression" dxfId="2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36857-77E8-4599-9EBF-4CCE110B4CB1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3714</v>
      </c>
      <c r="C7" s="189">
        <v>5780</v>
      </c>
      <c r="D7" s="189">
        <v>13418</v>
      </c>
      <c r="E7" s="189">
        <v>11457</v>
      </c>
      <c r="F7" s="190">
        <v>-14.614696676106719</v>
      </c>
      <c r="G7" s="37"/>
    </row>
    <row r="8" spans="1:14" ht="15.6" customHeight="1">
      <c r="A8" s="188" t="s">
        <v>11</v>
      </c>
      <c r="B8" s="189">
        <v>11828</v>
      </c>
      <c r="C8" s="189">
        <v>11667</v>
      </c>
      <c r="D8" s="189">
        <v>19979</v>
      </c>
      <c r="E8" s="189">
        <v>21934</v>
      </c>
      <c r="F8" s="190">
        <v>9.7852745382651847</v>
      </c>
      <c r="G8" s="6"/>
    </row>
    <row r="9" spans="1:14" ht="15.6" customHeight="1">
      <c r="A9" s="188" t="s">
        <v>8</v>
      </c>
      <c r="B9" s="189">
        <v>27115</v>
      </c>
      <c r="C9" s="189">
        <v>27082</v>
      </c>
      <c r="D9" s="189">
        <v>67940</v>
      </c>
      <c r="E9" s="189">
        <v>68038</v>
      </c>
      <c r="F9" s="190">
        <v>0.1442449219899942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291007</v>
      </c>
      <c r="C11" s="189">
        <v>331756</v>
      </c>
      <c r="D11" s="189">
        <v>653177</v>
      </c>
      <c r="E11" s="189">
        <v>731631</v>
      </c>
      <c r="F11" s="190">
        <v>12.011139400193221</v>
      </c>
    </row>
    <row r="12" spans="1:14" ht="15.6" customHeight="1">
      <c r="A12" s="188" t="s">
        <v>6</v>
      </c>
      <c r="B12" s="189">
        <v>12721</v>
      </c>
      <c r="C12" s="189">
        <v>9224</v>
      </c>
      <c r="D12" s="189">
        <v>45791</v>
      </c>
      <c r="E12" s="189">
        <v>24333</v>
      </c>
      <c r="F12" s="190">
        <v>-46.860736826013849</v>
      </c>
    </row>
    <row r="13" spans="1:14" ht="15.6" customHeight="1">
      <c r="A13" s="188" t="s">
        <v>175</v>
      </c>
      <c r="B13" s="189">
        <v>292439</v>
      </c>
      <c r="C13" s="189">
        <v>292907</v>
      </c>
      <c r="D13" s="189">
        <v>593208</v>
      </c>
      <c r="E13" s="189">
        <v>601006</v>
      </c>
      <c r="F13" s="190">
        <v>1.3145473425847309</v>
      </c>
    </row>
    <row r="14" spans="1:14" ht="15.6" customHeight="1">
      <c r="A14" s="188" t="s">
        <v>148</v>
      </c>
      <c r="B14" s="189">
        <v>132853</v>
      </c>
      <c r="C14" s="189">
        <v>150056</v>
      </c>
      <c r="D14" s="189">
        <v>312743</v>
      </c>
      <c r="E14" s="189">
        <v>329548</v>
      </c>
      <c r="F14" s="190">
        <v>5.3734216273425801</v>
      </c>
    </row>
    <row r="15" spans="1:14" ht="15.6" customHeight="1">
      <c r="A15" s="188" t="s">
        <v>145</v>
      </c>
      <c r="B15" s="189">
        <v>36</v>
      </c>
      <c r="C15" s="189">
        <v>4436</v>
      </c>
      <c r="D15" s="189">
        <v>49</v>
      </c>
      <c r="E15" s="189">
        <v>8803</v>
      </c>
      <c r="F15" s="190">
        <v>17865.306122448979</v>
      </c>
    </row>
    <row r="16" spans="1:14" ht="15.6" customHeight="1">
      <c r="A16" s="188" t="s">
        <v>144</v>
      </c>
      <c r="B16" s="189">
        <v>0</v>
      </c>
      <c r="C16" s="189">
        <v>5420</v>
      </c>
      <c r="D16" s="189">
        <v>0</v>
      </c>
      <c r="E16" s="189">
        <v>13535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112354</v>
      </c>
      <c r="C18" s="189">
        <v>128831</v>
      </c>
      <c r="D18" s="189">
        <v>247028</v>
      </c>
      <c r="E18" s="189">
        <v>276568</v>
      </c>
      <c r="F18" s="190">
        <v>11.95815858930972</v>
      </c>
    </row>
    <row r="19" spans="1:7" ht="15.6" customHeight="1">
      <c r="A19" s="188" t="s">
        <v>143</v>
      </c>
      <c r="B19" s="189">
        <v>964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4070</v>
      </c>
      <c r="C21" s="189">
        <v>2582</v>
      </c>
      <c r="D21" s="189">
        <v>8264</v>
      </c>
      <c r="E21" s="189">
        <v>5476</v>
      </c>
      <c r="F21" s="190">
        <v>-33.736689254598261</v>
      </c>
    </row>
    <row r="22" spans="1:7" ht="15.6" customHeight="1">
      <c r="A22" s="188" t="s">
        <v>146</v>
      </c>
      <c r="B22" s="189">
        <v>328139</v>
      </c>
      <c r="C22" s="189">
        <v>369701</v>
      </c>
      <c r="D22" s="189">
        <v>671648</v>
      </c>
      <c r="E22" s="189">
        <v>785766</v>
      </c>
      <c r="F22" s="190">
        <v>16.990745152222591</v>
      </c>
    </row>
    <row r="23" spans="1:7" ht="15.6" customHeight="1">
      <c r="A23" s="188" t="s">
        <v>165</v>
      </c>
      <c r="B23" s="189">
        <v>18502</v>
      </c>
      <c r="C23" s="189">
        <v>19983</v>
      </c>
      <c r="D23" s="189">
        <v>53878</v>
      </c>
      <c r="E23" s="189">
        <v>58887</v>
      </c>
      <c r="F23" s="190">
        <v>9.2969301013400667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30308</v>
      </c>
      <c r="C25" s="189">
        <v>26939</v>
      </c>
      <c r="D25" s="189">
        <v>71353</v>
      </c>
      <c r="E25" s="189">
        <v>69257</v>
      </c>
      <c r="F25" s="190">
        <v>-2.9375078833405719</v>
      </c>
    </row>
    <row r="26" spans="1:7" ht="15.6" customHeight="1">
      <c r="A26" s="188" t="s">
        <v>152</v>
      </c>
      <c r="B26" s="189">
        <v>5718</v>
      </c>
      <c r="C26" s="189">
        <v>4965</v>
      </c>
      <c r="D26" s="189">
        <v>14491</v>
      </c>
      <c r="E26" s="189">
        <v>12714</v>
      </c>
      <c r="F26" s="190">
        <v>-12.262783796839409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615758</v>
      </c>
      <c r="C28" s="189">
        <v>624973</v>
      </c>
      <c r="D28" s="189">
        <v>1194134</v>
      </c>
      <c r="E28" s="189">
        <v>1307139</v>
      </c>
      <c r="F28" s="190">
        <v>9.4633433098797894</v>
      </c>
    </row>
    <row r="29" spans="1:7" ht="15.6" customHeight="1">
      <c r="A29" s="188" t="s">
        <v>178</v>
      </c>
      <c r="B29" s="189">
        <v>10180</v>
      </c>
      <c r="C29" s="189">
        <v>6527</v>
      </c>
      <c r="D29" s="189">
        <v>21270</v>
      </c>
      <c r="E29" s="189">
        <v>12575</v>
      </c>
      <c r="F29" s="190">
        <v>-40.87917254348848</v>
      </c>
    </row>
    <row r="30" spans="1:7" ht="15.6" customHeight="1">
      <c r="A30" s="188" t="s">
        <v>179</v>
      </c>
      <c r="B30" s="189">
        <v>0</v>
      </c>
      <c r="C30" s="189">
        <v>124</v>
      </c>
      <c r="D30" s="189">
        <v>310</v>
      </c>
      <c r="E30" s="189">
        <v>419</v>
      </c>
      <c r="F30" s="190">
        <v>35.161290322580641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52210</v>
      </c>
      <c r="C32" s="189">
        <v>49017</v>
      </c>
      <c r="D32" s="189">
        <v>126422</v>
      </c>
      <c r="E32" s="189">
        <v>119012</v>
      </c>
      <c r="F32" s="190">
        <v>-5.8613216054167774</v>
      </c>
    </row>
    <row r="33" spans="1:6" ht="15.6" customHeight="1">
      <c r="A33" s="188" t="s">
        <v>182</v>
      </c>
      <c r="B33" s="189">
        <v>815</v>
      </c>
      <c r="C33" s="189">
        <v>4796</v>
      </c>
      <c r="D33" s="189">
        <v>7626</v>
      </c>
      <c r="E33" s="189">
        <v>14605</v>
      </c>
      <c r="F33" s="190">
        <v>91.515866771570956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1950731</v>
      </c>
      <c r="C35" s="77">
        <f>SUM(C7:C34)</f>
        <v>2076766</v>
      </c>
      <c r="D35" s="76">
        <f>SUM(D7:D34)</f>
        <v>4123693</v>
      </c>
      <c r="E35" s="78">
        <f>SUM(E7:E34)</f>
        <v>4472703</v>
      </c>
      <c r="F35" s="140">
        <f>E35*100/D35-100</f>
        <v>8.4635301415503079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6" priority="2">
      <formula>MOD(ROW(),2)=0</formula>
    </cfRule>
  </conditionalFormatting>
  <conditionalFormatting sqref="F7:F35">
    <cfRule type="expression" dxfId="2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6973E-11F5-4B36-B0C7-49DE5EACFA07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11828</v>
      </c>
      <c r="C8" s="189">
        <v>11667</v>
      </c>
      <c r="D8" s="189">
        <v>17818</v>
      </c>
      <c r="E8" s="189">
        <v>21934</v>
      </c>
      <c r="F8" s="190">
        <v>23.100235716690989</v>
      </c>
      <c r="G8" s="6"/>
    </row>
    <row r="9" spans="1:14" ht="15.6" customHeight="1">
      <c r="A9" s="188" t="s">
        <v>8</v>
      </c>
      <c r="B9" s="189">
        <v>27115</v>
      </c>
      <c r="C9" s="189">
        <v>27082</v>
      </c>
      <c r="D9" s="189">
        <v>67940</v>
      </c>
      <c r="E9" s="189">
        <v>68038</v>
      </c>
      <c r="F9" s="190">
        <v>0.1442449219899942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291007</v>
      </c>
      <c r="C11" s="189">
        <v>331756</v>
      </c>
      <c r="D11" s="189">
        <v>653177</v>
      </c>
      <c r="E11" s="189">
        <v>731631</v>
      </c>
      <c r="F11" s="190">
        <v>12.011139400193221</v>
      </c>
    </row>
    <row r="12" spans="1:14" ht="15.6" customHeight="1">
      <c r="A12" s="188" t="s">
        <v>6</v>
      </c>
      <c r="B12" s="189">
        <v>1510</v>
      </c>
      <c r="C12" s="189">
        <v>2902</v>
      </c>
      <c r="D12" s="189">
        <v>3327</v>
      </c>
      <c r="E12" s="189">
        <v>5492</v>
      </c>
      <c r="F12" s="190">
        <v>65.07363991584009</v>
      </c>
    </row>
    <row r="13" spans="1:14" ht="15.6" customHeight="1">
      <c r="A13" s="188" t="s">
        <v>175</v>
      </c>
      <c r="B13" s="189">
        <v>247122</v>
      </c>
      <c r="C13" s="189">
        <v>263647</v>
      </c>
      <c r="D13" s="189">
        <v>491785</v>
      </c>
      <c r="E13" s="189">
        <v>520508</v>
      </c>
      <c r="F13" s="190">
        <v>5.8405604074951478</v>
      </c>
    </row>
    <row r="14" spans="1:14" ht="15.6" customHeight="1">
      <c r="A14" s="188" t="s">
        <v>148</v>
      </c>
      <c r="B14" s="189">
        <v>57914</v>
      </c>
      <c r="C14" s="189">
        <v>57696</v>
      </c>
      <c r="D14" s="189">
        <v>126768</v>
      </c>
      <c r="E14" s="189">
        <v>126134</v>
      </c>
      <c r="F14" s="190">
        <v>-0.50012621481762665</v>
      </c>
    </row>
    <row r="15" spans="1:14" ht="15.6" customHeight="1">
      <c r="A15" s="188" t="s">
        <v>145</v>
      </c>
      <c r="B15" s="189">
        <v>36</v>
      </c>
      <c r="C15" s="189">
        <v>4436</v>
      </c>
      <c r="D15" s="189">
        <v>49</v>
      </c>
      <c r="E15" s="189">
        <v>8803</v>
      </c>
      <c r="F15" s="190">
        <v>17865.306122448979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112354</v>
      </c>
      <c r="C18" s="189">
        <v>127821</v>
      </c>
      <c r="D18" s="189">
        <v>247028</v>
      </c>
      <c r="E18" s="189">
        <v>274710</v>
      </c>
      <c r="F18" s="190">
        <v>11.206017131661181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4070</v>
      </c>
      <c r="C21" s="189">
        <v>2582</v>
      </c>
      <c r="D21" s="189">
        <v>8264</v>
      </c>
      <c r="E21" s="189">
        <v>5476</v>
      </c>
      <c r="F21" s="190">
        <v>-33.736689254598261</v>
      </c>
    </row>
    <row r="22" spans="1:7" ht="15.6" customHeight="1">
      <c r="A22" s="188" t="s">
        <v>146</v>
      </c>
      <c r="B22" s="189">
        <v>103836</v>
      </c>
      <c r="C22" s="189">
        <v>88265</v>
      </c>
      <c r="D22" s="189">
        <v>204494</v>
      </c>
      <c r="E22" s="189">
        <v>185597</v>
      </c>
      <c r="F22" s="190">
        <v>-9.2408579224818368</v>
      </c>
    </row>
    <row r="23" spans="1:7" ht="15.6" customHeight="1">
      <c r="A23" s="188" t="s">
        <v>165</v>
      </c>
      <c r="B23" s="189">
        <v>17447</v>
      </c>
      <c r="C23" s="189">
        <v>17824</v>
      </c>
      <c r="D23" s="189">
        <v>42515</v>
      </c>
      <c r="E23" s="189">
        <v>44300</v>
      </c>
      <c r="F23" s="190">
        <v>4.1985181700576248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30308</v>
      </c>
      <c r="C25" s="189">
        <v>26542</v>
      </c>
      <c r="D25" s="189">
        <v>71353</v>
      </c>
      <c r="E25" s="189">
        <v>68860</v>
      </c>
      <c r="F25" s="190">
        <v>-3.4938965425420041</v>
      </c>
    </row>
    <row r="26" spans="1:7" ht="15.6" customHeight="1">
      <c r="A26" s="188" t="s">
        <v>152</v>
      </c>
      <c r="B26" s="189">
        <v>5718</v>
      </c>
      <c r="C26" s="189">
        <v>4965</v>
      </c>
      <c r="D26" s="189">
        <v>14491</v>
      </c>
      <c r="E26" s="189">
        <v>12714</v>
      </c>
      <c r="F26" s="190">
        <v>-12.262783796839409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470776</v>
      </c>
      <c r="C28" s="189">
        <v>408057</v>
      </c>
      <c r="D28" s="189">
        <v>875012</v>
      </c>
      <c r="E28" s="189">
        <v>838394</v>
      </c>
      <c r="F28" s="190">
        <v>-4.1848568933911707</v>
      </c>
    </row>
    <row r="29" spans="1:7" ht="15.6" customHeight="1">
      <c r="A29" s="188" t="s">
        <v>178</v>
      </c>
      <c r="B29" s="189">
        <v>10180</v>
      </c>
      <c r="C29" s="189">
        <v>6527</v>
      </c>
      <c r="D29" s="189">
        <v>21266</v>
      </c>
      <c r="E29" s="189">
        <v>12575</v>
      </c>
      <c r="F29" s="190">
        <v>-40.868052290040438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37788</v>
      </c>
      <c r="C32" s="189">
        <v>37414</v>
      </c>
      <c r="D32" s="189">
        <v>87746</v>
      </c>
      <c r="E32" s="189">
        <v>88681</v>
      </c>
      <c r="F32" s="190">
        <v>1.0655756387755559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1429009</v>
      </c>
      <c r="C35" s="77">
        <f>SUM(C7:C34)</f>
        <v>1419183</v>
      </c>
      <c r="D35" s="76">
        <f>SUM(D7:D34)</f>
        <v>2933033</v>
      </c>
      <c r="E35" s="78">
        <f>SUM(E7:E34)</f>
        <v>3013847</v>
      </c>
      <c r="F35" s="140">
        <f>E35*100/D35-100</f>
        <v>2.7553048329152858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4" priority="2">
      <formula>MOD(ROW(),2)=0</formula>
    </cfRule>
  </conditionalFormatting>
  <conditionalFormatting sqref="F7:F35">
    <cfRule type="expression" dxfId="2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E838A-5EDD-449E-93CD-C0D006121F1F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3714</v>
      </c>
      <c r="C7" s="189">
        <v>5780</v>
      </c>
      <c r="D7" s="189">
        <v>13418</v>
      </c>
      <c r="E7" s="189">
        <v>11457</v>
      </c>
      <c r="F7" s="190">
        <v>-14.614696676106719</v>
      </c>
      <c r="G7" s="13"/>
    </row>
    <row r="8" spans="1:14" ht="15.6" customHeight="1">
      <c r="A8" s="188" t="s">
        <v>11</v>
      </c>
      <c r="B8" s="189">
        <v>0</v>
      </c>
      <c r="C8" s="189">
        <v>0</v>
      </c>
      <c r="D8" s="189">
        <v>2161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11211</v>
      </c>
      <c r="C12" s="189">
        <v>6322</v>
      </c>
      <c r="D12" s="189">
        <v>42464</v>
      </c>
      <c r="E12" s="189">
        <v>18841</v>
      </c>
      <c r="F12" s="190">
        <v>-55.630651846269778</v>
      </c>
    </row>
    <row r="13" spans="1:14" ht="15.6" customHeight="1">
      <c r="A13" s="188" t="s">
        <v>175</v>
      </c>
      <c r="B13" s="189">
        <v>45317</v>
      </c>
      <c r="C13" s="189">
        <v>29260</v>
      </c>
      <c r="D13" s="189">
        <v>101423</v>
      </c>
      <c r="E13" s="189">
        <v>80498</v>
      </c>
      <c r="F13" s="190">
        <v>-20.631414965047369</v>
      </c>
    </row>
    <row r="14" spans="1:14" ht="15.6" customHeight="1">
      <c r="A14" s="188" t="s">
        <v>148</v>
      </c>
      <c r="B14" s="189">
        <v>74939</v>
      </c>
      <c r="C14" s="189">
        <v>92360</v>
      </c>
      <c r="D14" s="189">
        <v>185975</v>
      </c>
      <c r="E14" s="189">
        <v>203414</v>
      </c>
      <c r="F14" s="190">
        <v>9.377066810055112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5420</v>
      </c>
      <c r="D16" s="189">
        <v>0</v>
      </c>
      <c r="E16" s="189">
        <v>13535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1010</v>
      </c>
      <c r="D18" s="189">
        <v>0</v>
      </c>
      <c r="E18" s="189">
        <v>1858</v>
      </c>
      <c r="F18" s="190" t="s">
        <v>151</v>
      </c>
    </row>
    <row r="19" spans="1:7" ht="15.6" customHeight="1">
      <c r="A19" s="188" t="s">
        <v>143</v>
      </c>
      <c r="B19" s="189">
        <v>964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224303</v>
      </c>
      <c r="C22" s="189">
        <v>281436</v>
      </c>
      <c r="D22" s="189">
        <v>467154</v>
      </c>
      <c r="E22" s="189">
        <v>600169</v>
      </c>
      <c r="F22" s="190">
        <v>28.47347983748401</v>
      </c>
    </row>
    <row r="23" spans="1:7" ht="15.6" customHeight="1">
      <c r="A23" s="188" t="s">
        <v>165</v>
      </c>
      <c r="B23" s="189">
        <v>1055</v>
      </c>
      <c r="C23" s="189">
        <v>2159</v>
      </c>
      <c r="D23" s="189">
        <v>11363</v>
      </c>
      <c r="E23" s="189">
        <v>14587</v>
      </c>
      <c r="F23" s="190">
        <v>28.372788876177051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397</v>
      </c>
      <c r="D25" s="189">
        <v>0</v>
      </c>
      <c r="E25" s="189">
        <v>397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144982</v>
      </c>
      <c r="C28" s="189">
        <v>216916</v>
      </c>
      <c r="D28" s="189">
        <v>319122</v>
      </c>
      <c r="E28" s="189">
        <v>468745</v>
      </c>
      <c r="F28" s="190">
        <v>46.885830497427321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4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0</v>
      </c>
      <c r="C30" s="189">
        <v>124</v>
      </c>
      <c r="D30" s="189">
        <v>310</v>
      </c>
      <c r="E30" s="189">
        <v>419</v>
      </c>
      <c r="F30" s="190">
        <v>35.161290322580641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14422</v>
      </c>
      <c r="C32" s="189">
        <v>11603</v>
      </c>
      <c r="D32" s="189">
        <v>38676</v>
      </c>
      <c r="E32" s="189">
        <v>30331</v>
      </c>
      <c r="F32" s="190">
        <v>-21.576688385562111</v>
      </c>
    </row>
    <row r="33" spans="1:6" ht="15.6" customHeight="1">
      <c r="A33" s="188" t="s">
        <v>182</v>
      </c>
      <c r="B33" s="189">
        <v>815</v>
      </c>
      <c r="C33" s="189">
        <v>4796</v>
      </c>
      <c r="D33" s="189">
        <v>7626</v>
      </c>
      <c r="E33" s="189">
        <v>14605</v>
      </c>
      <c r="F33" s="190">
        <v>91.515866771570956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521722</v>
      </c>
      <c r="C35" s="77">
        <f>SUM(C7:C34)</f>
        <v>657583</v>
      </c>
      <c r="D35" s="76">
        <f>SUM(D7:D34)</f>
        <v>1190660</v>
      </c>
      <c r="E35" s="178">
        <f>SUM(E7:E34)</f>
        <v>1458856</v>
      </c>
      <c r="F35" s="140">
        <f>E35*100/D35-100</f>
        <v>22.524986142139653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2" priority="2">
      <formula>MOD(ROW(),2)=0</formula>
    </cfRule>
  </conditionalFormatting>
  <conditionalFormatting sqref="F7:F35">
    <cfRule type="expression" dxfId="2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B3EDE-0BBD-451A-85F1-CC2C5B12AE4A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14239347</v>
      </c>
      <c r="E7" s="53">
        <v>13787779</v>
      </c>
      <c r="F7" s="53">
        <v>29971457</v>
      </c>
      <c r="G7" s="53">
        <v>27839060</v>
      </c>
      <c r="H7" s="165">
        <f>G7-F7</f>
        <v>-2132397</v>
      </c>
      <c r="I7" s="142">
        <f>((G7*100/F7)-100)</f>
        <v>-7.1147592190796729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6083667</v>
      </c>
      <c r="E8" s="53">
        <v>6802770</v>
      </c>
      <c r="F8" s="55">
        <v>13608673</v>
      </c>
      <c r="G8" s="53">
        <v>12976305</v>
      </c>
      <c r="H8" s="47">
        <f t="shared" ref="H8:H18" si="0">G8-F8</f>
        <v>-632368</v>
      </c>
      <c r="I8" s="141">
        <f>((G8*100/F8)-100)</f>
        <v>-4.646801344995211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21602503</v>
      </c>
      <c r="E9" s="66">
        <v>21973524</v>
      </c>
      <c r="F9" s="53">
        <v>42808067</v>
      </c>
      <c r="G9" s="67">
        <v>43557980</v>
      </c>
      <c r="H9" s="47">
        <f t="shared" si="0"/>
        <v>749913</v>
      </c>
      <c r="I9" s="142">
        <f t="shared" ref="I9:I30" si="1">((G9*100/F9)-100)</f>
        <v>1.7518029954494381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14982710</v>
      </c>
      <c r="E10" s="56">
        <v>14854060</v>
      </c>
      <c r="F10" s="68">
        <v>29663696</v>
      </c>
      <c r="G10" s="56">
        <v>29825825</v>
      </c>
      <c r="H10" s="48">
        <f t="shared" si="0"/>
        <v>162129</v>
      </c>
      <c r="I10" s="143">
        <f t="shared" si="1"/>
        <v>0.54655697658174063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6619793</v>
      </c>
      <c r="E11" s="69">
        <f t="shared" ref="E11:G11" si="2">E9-E10</f>
        <v>7119464</v>
      </c>
      <c r="F11" s="70">
        <f t="shared" si="2"/>
        <v>13144371</v>
      </c>
      <c r="G11" s="71">
        <f t="shared" si="2"/>
        <v>13732155</v>
      </c>
      <c r="H11" s="48">
        <f t="shared" si="0"/>
        <v>587784</v>
      </c>
      <c r="I11" s="144">
        <f t="shared" si="1"/>
        <v>4.4717544871489139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41925517</v>
      </c>
      <c r="E12" s="49">
        <f>SUM(E7,E8,E9)</f>
        <v>42564073</v>
      </c>
      <c r="F12" s="49">
        <f>SUM(F7,F8,F9)</f>
        <v>86388197</v>
      </c>
      <c r="G12" s="49">
        <f>SUM(G7,G8,G9)</f>
        <v>84373345</v>
      </c>
      <c r="H12" s="50">
        <f t="shared" si="0"/>
        <v>-2014852</v>
      </c>
      <c r="I12" s="145">
        <f t="shared" si="1"/>
        <v>-2.3323232455007741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7540.3259999999991</v>
      </c>
      <c r="E13" s="52">
        <v>7508.9959999999992</v>
      </c>
      <c r="F13" s="53">
        <v>15393.430000000002</v>
      </c>
      <c r="G13" s="54">
        <v>13990.292999999998</v>
      </c>
      <c r="H13" s="53">
        <f>G13-F13</f>
        <v>-1403.1370000000043</v>
      </c>
      <c r="I13" s="146">
        <f t="shared" si="1"/>
        <v>-9.1151679645147539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860165</v>
      </c>
      <c r="E14" s="53">
        <v>863588</v>
      </c>
      <c r="F14" s="53">
        <v>1861624</v>
      </c>
      <c r="G14" s="52">
        <v>1712475</v>
      </c>
      <c r="H14" s="53">
        <f>G14-F14</f>
        <v>-149149</v>
      </c>
      <c r="I14" s="142">
        <f t="shared" si="1"/>
        <v>-8.0117682195760267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729460</v>
      </c>
      <c r="E15" s="57">
        <v>724543</v>
      </c>
      <c r="F15" s="58">
        <v>1588752</v>
      </c>
      <c r="G15" s="58">
        <v>1426312</v>
      </c>
      <c r="H15" s="56">
        <f>G15-F15</f>
        <v>-162440</v>
      </c>
      <c r="I15" s="147">
        <f t="shared" si="1"/>
        <v>-10.224377372931713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305876</v>
      </c>
      <c r="E16" s="60">
        <v>406822</v>
      </c>
      <c r="F16" s="51">
        <v>666205</v>
      </c>
      <c r="G16" s="52">
        <v>698334</v>
      </c>
      <c r="H16" s="53">
        <f>G16-F16</f>
        <v>32129</v>
      </c>
      <c r="I16" s="141">
        <f t="shared" si="1"/>
        <v>4.8226897126259871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1173581.3259999999</v>
      </c>
      <c r="E17" s="158">
        <f t="shared" ref="E17:G17" si="3">SUM(E13,E14,E16)</f>
        <v>1277918.996</v>
      </c>
      <c r="F17" s="158">
        <f t="shared" si="3"/>
        <v>2543222.4299999997</v>
      </c>
      <c r="G17" s="158">
        <f t="shared" si="3"/>
        <v>2424799.2930000001</v>
      </c>
      <c r="H17" s="159">
        <f>G17-F17</f>
        <v>-118423.13699999964</v>
      </c>
      <c r="I17" s="145">
        <f t="shared" si="1"/>
        <v>-4.6564207519984677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43099098.325999998</v>
      </c>
      <c r="E18" s="172">
        <f>E12+E17</f>
        <v>43841991.995999999</v>
      </c>
      <c r="F18" s="172">
        <f>F12+F17</f>
        <v>88931419.430000007</v>
      </c>
      <c r="G18" s="172">
        <f>G12+G17</f>
        <v>86798144.292999998</v>
      </c>
      <c r="H18" s="174">
        <f t="shared" si="0"/>
        <v>-2133275.1370000094</v>
      </c>
      <c r="I18" s="173">
        <f t="shared" si="1"/>
        <v>-2.3987867850002829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11618287</v>
      </c>
      <c r="E20" s="53">
        <v>11489806</v>
      </c>
      <c r="F20" s="53">
        <v>23795927</v>
      </c>
      <c r="G20" s="53">
        <v>22745766</v>
      </c>
      <c r="H20" s="61">
        <f>G20-F20</f>
        <v>-1050161</v>
      </c>
      <c r="I20" s="62">
        <f t="shared" si="1"/>
        <v>-4.41319642643046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9169536</v>
      </c>
      <c r="E21" s="63">
        <v>8524619</v>
      </c>
      <c r="F21" s="63">
        <v>18595996</v>
      </c>
      <c r="G21" s="63">
        <v>17506105</v>
      </c>
      <c r="H21" s="64">
        <f>G21-F21</f>
        <v>-1089891</v>
      </c>
      <c r="I21" s="65">
        <f t="shared" si="1"/>
        <v>-5.8608906992666618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5889137</v>
      </c>
      <c r="E22" s="53">
        <v>5984073</v>
      </c>
      <c r="F22" s="53">
        <v>11541981</v>
      </c>
      <c r="G22" s="53">
        <v>11710811</v>
      </c>
      <c r="H22" s="61">
        <f t="shared" ref="H22:H30" si="4">G22-F22</f>
        <v>168830</v>
      </c>
      <c r="I22" s="62">
        <f t="shared" si="1"/>
        <v>1.462747166192699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253573</v>
      </c>
      <c r="E23" s="63">
        <v>252615</v>
      </c>
      <c r="F23" s="63">
        <v>494299</v>
      </c>
      <c r="G23" s="63">
        <v>497805</v>
      </c>
      <c r="H23" s="64">
        <f t="shared" si="4"/>
        <v>3506</v>
      </c>
      <c r="I23" s="65">
        <f t="shared" si="1"/>
        <v>0.70928729372303678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1394121.5</v>
      </c>
      <c r="E24" s="53">
        <v>1417849</v>
      </c>
      <c r="F24" s="53">
        <v>2742547</v>
      </c>
      <c r="G24" s="53">
        <v>2831258.25</v>
      </c>
      <c r="H24" s="61">
        <f t="shared" si="4"/>
        <v>88711.25</v>
      </c>
      <c r="I24" s="62">
        <f t="shared" si="1"/>
        <v>3.2346300719732426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738385.75</v>
      </c>
      <c r="E25" s="63">
        <v>710428.25</v>
      </c>
      <c r="F25" s="63">
        <v>1481664.5</v>
      </c>
      <c r="G25" s="63">
        <v>1449733.25</v>
      </c>
      <c r="H25" s="64">
        <f t="shared" si="4"/>
        <v>-31931.25</v>
      </c>
      <c r="I25" s="65">
        <f t="shared" si="1"/>
        <v>-2.1550931401811937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168541.75</v>
      </c>
      <c r="E26" s="63">
        <v>174242.75</v>
      </c>
      <c r="F26" s="63">
        <v>329144.75</v>
      </c>
      <c r="G26" s="63">
        <v>342579.75</v>
      </c>
      <c r="H26" s="64">
        <f t="shared" si="4"/>
        <v>13435</v>
      </c>
      <c r="I26" s="65">
        <f t="shared" si="1"/>
        <v>4.0817907622710123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487194</v>
      </c>
      <c r="E27" s="63">
        <v>533178</v>
      </c>
      <c r="F27" s="63">
        <v>931737.75</v>
      </c>
      <c r="G27" s="63">
        <v>1038945.25</v>
      </c>
      <c r="H27" s="64">
        <f t="shared" si="4"/>
        <v>107207.5</v>
      </c>
      <c r="I27" s="65">
        <f t="shared" si="1"/>
        <v>11.506188302448834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11221</v>
      </c>
      <c r="E28" s="53">
        <v>11366</v>
      </c>
      <c r="F28" s="53">
        <v>23741</v>
      </c>
      <c r="G28" s="53">
        <v>23603</v>
      </c>
      <c r="H28" s="61">
        <f t="shared" si="4"/>
        <v>-138</v>
      </c>
      <c r="I28" s="62">
        <f t="shared" si="1"/>
        <v>-0.58127290341603555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187189377</v>
      </c>
      <c r="E29" s="53">
        <v>187389800</v>
      </c>
      <c r="F29" s="53">
        <v>395355598</v>
      </c>
      <c r="G29" s="53">
        <v>389186525</v>
      </c>
      <c r="H29" s="61">
        <f t="shared" si="4"/>
        <v>-6169073</v>
      </c>
      <c r="I29" s="62">
        <f t="shared" si="1"/>
        <v>-1.5603858984690504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162</v>
      </c>
      <c r="E30" s="63">
        <v>242</v>
      </c>
      <c r="F30" s="63">
        <v>385</v>
      </c>
      <c r="G30" s="63">
        <v>524</v>
      </c>
      <c r="H30" s="64">
        <f t="shared" si="4"/>
        <v>139</v>
      </c>
      <c r="I30" s="65">
        <f t="shared" si="1"/>
        <v>36.103896103896091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1950731</v>
      </c>
      <c r="E31" s="53">
        <v>2076766</v>
      </c>
      <c r="F31" s="53">
        <v>4123693</v>
      </c>
      <c r="G31" s="53">
        <v>4472703</v>
      </c>
      <c r="H31" s="61">
        <f>G31-F31</f>
        <v>349010</v>
      </c>
      <c r="I31" s="62">
        <f>((G31*100/F31)-100)</f>
        <v>8.4635301415503079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1429009</v>
      </c>
      <c r="E32" s="63">
        <v>1419183</v>
      </c>
      <c r="F32" s="63">
        <v>2933033</v>
      </c>
      <c r="G32" s="63">
        <v>3013847</v>
      </c>
      <c r="H32" s="64">
        <f>G32-F32</f>
        <v>80814</v>
      </c>
      <c r="I32" s="65">
        <f>((G32*100/F32)-100)</f>
        <v>2.7553048329152858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521722</v>
      </c>
      <c r="E33" s="63">
        <v>657583</v>
      </c>
      <c r="F33" s="63">
        <v>1190660</v>
      </c>
      <c r="G33" s="63">
        <v>1458856</v>
      </c>
      <c r="H33" s="64">
        <f>G33-F33</f>
        <v>268196</v>
      </c>
      <c r="I33" s="65">
        <f>((G33*100/F33)-100)</f>
        <v>22.524986142139653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383303</v>
      </c>
      <c r="E34" s="53">
        <v>395201</v>
      </c>
      <c r="F34" s="53">
        <v>799418</v>
      </c>
      <c r="G34" s="53">
        <v>850248</v>
      </c>
      <c r="H34" s="61">
        <f>G34-F34</f>
        <v>50830</v>
      </c>
      <c r="I34" s="62">
        <f>((G34*100/F34)-100)</f>
        <v>6.3583757183350826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318504</v>
      </c>
      <c r="E35" s="53">
        <v>293476</v>
      </c>
      <c r="F35" s="53">
        <v>589360</v>
      </c>
      <c r="G35" s="53">
        <v>492511</v>
      </c>
      <c r="H35" s="61">
        <f>G35-F35</f>
        <v>-96849</v>
      </c>
      <c r="I35" s="62">
        <f>((G35*100/F35)-100)</f>
        <v>-16.432910275553141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4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6CD95-1143-49A0-8222-DF4BCA715D20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4102</v>
      </c>
      <c r="C8" s="189">
        <v>5237</v>
      </c>
      <c r="D8" s="189">
        <v>5682</v>
      </c>
      <c r="E8" s="189">
        <v>9183</v>
      </c>
      <c r="F8" s="190">
        <v>61.615628299894411</v>
      </c>
      <c r="G8" s="6"/>
    </row>
    <row r="9" spans="1:14" ht="15.6" customHeight="1">
      <c r="A9" s="188" t="s">
        <v>8</v>
      </c>
      <c r="B9" s="189">
        <v>8314</v>
      </c>
      <c r="C9" s="189">
        <v>8949</v>
      </c>
      <c r="D9" s="189">
        <v>19759</v>
      </c>
      <c r="E9" s="189">
        <v>21224</v>
      </c>
      <c r="F9" s="190">
        <v>7.4143428311149364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62109</v>
      </c>
      <c r="C11" s="189">
        <v>73011</v>
      </c>
      <c r="D11" s="189">
        <v>143269</v>
      </c>
      <c r="E11" s="189">
        <v>165506</v>
      </c>
      <c r="F11" s="190">
        <v>15.52115251729265</v>
      </c>
    </row>
    <row r="12" spans="1:14" ht="15.6" customHeight="1">
      <c r="A12" s="188" t="s">
        <v>6</v>
      </c>
      <c r="B12" s="189">
        <v>917</v>
      </c>
      <c r="C12" s="189">
        <v>1783</v>
      </c>
      <c r="D12" s="189">
        <v>2019</v>
      </c>
      <c r="E12" s="189">
        <v>3352</v>
      </c>
      <c r="F12" s="190">
        <v>66.022783556215956</v>
      </c>
    </row>
    <row r="13" spans="1:14" ht="15.6" customHeight="1">
      <c r="A13" s="188" t="s">
        <v>175</v>
      </c>
      <c r="B13" s="189">
        <v>54264</v>
      </c>
      <c r="C13" s="189">
        <v>58178</v>
      </c>
      <c r="D13" s="189">
        <v>109260</v>
      </c>
      <c r="E13" s="189">
        <v>124086</v>
      </c>
      <c r="F13" s="190">
        <v>13.569467325645251</v>
      </c>
    </row>
    <row r="14" spans="1:14" ht="15.6" customHeight="1">
      <c r="A14" s="188" t="s">
        <v>148</v>
      </c>
      <c r="B14" s="189">
        <v>18146</v>
      </c>
      <c r="C14" s="189">
        <v>19358</v>
      </c>
      <c r="D14" s="189">
        <v>40594</v>
      </c>
      <c r="E14" s="189">
        <v>43228</v>
      </c>
      <c r="F14" s="190">
        <v>6.4886436419175197</v>
      </c>
    </row>
    <row r="15" spans="1:14" ht="15.6" customHeight="1">
      <c r="A15" s="188" t="s">
        <v>145</v>
      </c>
      <c r="B15" s="189">
        <v>0</v>
      </c>
      <c r="C15" s="189">
        <v>2060</v>
      </c>
      <c r="D15" s="189">
        <v>0</v>
      </c>
      <c r="E15" s="189">
        <v>4012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27699</v>
      </c>
      <c r="C18" s="189">
        <v>32759</v>
      </c>
      <c r="D18" s="189">
        <v>61614</v>
      </c>
      <c r="E18" s="189">
        <v>72225</v>
      </c>
      <c r="F18" s="190">
        <v>17.22173531989483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2148</v>
      </c>
      <c r="C21" s="189">
        <v>1600</v>
      </c>
      <c r="D21" s="189">
        <v>4776</v>
      </c>
      <c r="E21" s="189">
        <v>3359</v>
      </c>
      <c r="F21" s="190">
        <v>-29.66917922948074</v>
      </c>
    </row>
    <row r="22" spans="1:7" ht="15.6" customHeight="1">
      <c r="A22" s="188" t="s">
        <v>146</v>
      </c>
      <c r="B22" s="189">
        <v>43458</v>
      </c>
      <c r="C22" s="189">
        <v>40350</v>
      </c>
      <c r="D22" s="189">
        <v>88360</v>
      </c>
      <c r="E22" s="189">
        <v>84068</v>
      </c>
      <c r="F22" s="190">
        <v>-4.8574015391579914</v>
      </c>
    </row>
    <row r="23" spans="1:7" ht="15.6" customHeight="1">
      <c r="A23" s="188" t="s">
        <v>165</v>
      </c>
      <c r="B23" s="189">
        <v>3533</v>
      </c>
      <c r="C23" s="189">
        <v>3911</v>
      </c>
      <c r="D23" s="189">
        <v>8999</v>
      </c>
      <c r="E23" s="189">
        <v>9802</v>
      </c>
      <c r="F23" s="190">
        <v>8.9232136904100514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7194</v>
      </c>
      <c r="C25" s="189">
        <v>6784</v>
      </c>
      <c r="D25" s="189">
        <v>17314</v>
      </c>
      <c r="E25" s="189">
        <v>17404</v>
      </c>
      <c r="F25" s="190">
        <v>0.51981055793000053</v>
      </c>
    </row>
    <row r="26" spans="1:7" ht="15.6" customHeight="1">
      <c r="A26" s="188" t="s">
        <v>152</v>
      </c>
      <c r="B26" s="189">
        <v>1809</v>
      </c>
      <c r="C26" s="189">
        <v>1524</v>
      </c>
      <c r="D26" s="189">
        <v>4355</v>
      </c>
      <c r="E26" s="189">
        <v>3636</v>
      </c>
      <c r="F26" s="190">
        <v>-16.5097588978186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134453</v>
      </c>
      <c r="C28" s="189">
        <v>126091</v>
      </c>
      <c r="D28" s="189">
        <v>257896</v>
      </c>
      <c r="E28" s="189">
        <v>256783</v>
      </c>
      <c r="F28" s="190">
        <v>-0.43156931476254101</v>
      </c>
    </row>
    <row r="29" spans="1:7" ht="15.6" customHeight="1">
      <c r="A29" s="188" t="s">
        <v>178</v>
      </c>
      <c r="B29" s="189">
        <v>4736</v>
      </c>
      <c r="C29" s="189">
        <v>3232</v>
      </c>
      <c r="D29" s="189">
        <v>9857</v>
      </c>
      <c r="E29" s="189">
        <v>6104</v>
      </c>
      <c r="F29" s="190">
        <v>-38.074464847316627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10421</v>
      </c>
      <c r="C32" s="189">
        <v>10374</v>
      </c>
      <c r="D32" s="189">
        <v>25664</v>
      </c>
      <c r="E32" s="189">
        <v>26276</v>
      </c>
      <c r="F32" s="190">
        <v>2.38466334164589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383303</v>
      </c>
      <c r="C35" s="77">
        <f>SUM(C7:C34)</f>
        <v>395201</v>
      </c>
      <c r="D35" s="178">
        <f>SUM(D7:D34)</f>
        <v>799418</v>
      </c>
      <c r="E35" s="178">
        <f>SUM(E7:E34)</f>
        <v>850248</v>
      </c>
      <c r="F35" s="140">
        <f>E35*100/D35-100</f>
        <v>6.3583757183350826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0" priority="2">
      <formula>MOD(ROW(),2)=0</formula>
    </cfRule>
  </conditionalFormatting>
  <conditionalFormatting sqref="F7:F35">
    <cfRule type="expression" dxfId="1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B3292-D1DD-40CE-AAFD-6B3470692C7A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243</v>
      </c>
      <c r="C8" s="189">
        <v>825</v>
      </c>
      <c r="D8" s="189">
        <v>294</v>
      </c>
      <c r="E8" s="189">
        <v>1369</v>
      </c>
      <c r="F8" s="190">
        <v>365.64625850340138</v>
      </c>
      <c r="G8" s="6"/>
    </row>
    <row r="9" spans="1:14" ht="15.6" customHeight="1">
      <c r="A9" s="188" t="s">
        <v>8</v>
      </c>
      <c r="B9" s="189">
        <v>230</v>
      </c>
      <c r="C9" s="189">
        <v>317</v>
      </c>
      <c r="D9" s="189">
        <v>469</v>
      </c>
      <c r="E9" s="189">
        <v>921</v>
      </c>
      <c r="F9" s="190">
        <v>96.375266524520242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336</v>
      </c>
      <c r="C11" s="189">
        <v>490</v>
      </c>
      <c r="D11" s="189">
        <v>663</v>
      </c>
      <c r="E11" s="189">
        <v>872</v>
      </c>
      <c r="F11" s="190">
        <v>31.523378582202099</v>
      </c>
    </row>
    <row r="12" spans="1:14" ht="15.6" customHeight="1">
      <c r="A12" s="188" t="s">
        <v>6</v>
      </c>
      <c r="B12" s="189">
        <v>1759</v>
      </c>
      <c r="C12" s="189">
        <v>4039</v>
      </c>
      <c r="D12" s="189">
        <v>2983</v>
      </c>
      <c r="E12" s="189">
        <v>5286</v>
      </c>
      <c r="F12" s="190">
        <v>77.204156889037876</v>
      </c>
    </row>
    <row r="13" spans="1:14" ht="15.6" customHeight="1">
      <c r="A13" s="188" t="s">
        <v>175</v>
      </c>
      <c r="B13" s="189">
        <v>11032</v>
      </c>
      <c r="C13" s="189">
        <v>6687</v>
      </c>
      <c r="D13" s="189">
        <v>18872</v>
      </c>
      <c r="E13" s="189">
        <v>12229</v>
      </c>
      <c r="F13" s="190">
        <v>-35.200296735905042</v>
      </c>
    </row>
    <row r="14" spans="1:14" ht="15.6" customHeight="1">
      <c r="A14" s="188" t="s">
        <v>148</v>
      </c>
      <c r="B14" s="189">
        <v>60872</v>
      </c>
      <c r="C14" s="189">
        <v>51536</v>
      </c>
      <c r="D14" s="189">
        <v>110593</v>
      </c>
      <c r="E14" s="189">
        <v>94359</v>
      </c>
      <c r="F14" s="190">
        <v>-14.679048402701801</v>
      </c>
    </row>
    <row r="15" spans="1:14" ht="15.6" customHeight="1">
      <c r="A15" s="188" t="s">
        <v>145</v>
      </c>
      <c r="B15" s="189">
        <v>1532</v>
      </c>
      <c r="C15" s="189">
        <v>1359</v>
      </c>
      <c r="D15" s="189">
        <v>3046</v>
      </c>
      <c r="E15" s="189">
        <v>2185</v>
      </c>
      <c r="F15" s="190">
        <v>-28.266579120157591</v>
      </c>
    </row>
    <row r="16" spans="1:14" ht="15.6" customHeight="1">
      <c r="A16" s="188" t="s">
        <v>144</v>
      </c>
      <c r="B16" s="189">
        <v>4</v>
      </c>
      <c r="C16" s="189">
        <v>0</v>
      </c>
      <c r="D16" s="189">
        <v>4</v>
      </c>
      <c r="E16" s="189">
        <v>0</v>
      </c>
      <c r="F16" s="190">
        <v>-100</v>
      </c>
      <c r="G16" s="1"/>
    </row>
    <row r="17" spans="1:7" ht="15.6" customHeight="1">
      <c r="A17" s="188" t="s">
        <v>150</v>
      </c>
      <c r="B17" s="189">
        <v>26</v>
      </c>
      <c r="C17" s="189">
        <v>18</v>
      </c>
      <c r="D17" s="189">
        <v>55</v>
      </c>
      <c r="E17" s="189">
        <v>26</v>
      </c>
      <c r="F17" s="190">
        <v>-52.727272727272727</v>
      </c>
      <c r="G17" s="2"/>
    </row>
    <row r="18" spans="1:7" ht="15.6" customHeight="1">
      <c r="A18" s="188" t="s">
        <v>147</v>
      </c>
      <c r="B18" s="189">
        <v>118</v>
      </c>
      <c r="C18" s="189">
        <v>133</v>
      </c>
      <c r="D18" s="189">
        <v>289</v>
      </c>
      <c r="E18" s="189">
        <v>226</v>
      </c>
      <c r="F18" s="190">
        <v>-21.79930795847751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3</v>
      </c>
      <c r="C20" s="189">
        <v>11</v>
      </c>
      <c r="D20" s="189">
        <v>3</v>
      </c>
      <c r="E20" s="189">
        <v>24</v>
      </c>
      <c r="F20" s="190">
        <v>700</v>
      </c>
    </row>
    <row r="21" spans="1:7" ht="15.6" customHeight="1">
      <c r="A21" s="188" t="s">
        <v>149</v>
      </c>
      <c r="B21" s="189">
        <v>1726</v>
      </c>
      <c r="C21" s="189">
        <v>1466</v>
      </c>
      <c r="D21" s="189">
        <v>2455</v>
      </c>
      <c r="E21" s="189">
        <v>2306</v>
      </c>
      <c r="F21" s="190">
        <v>-6.0692464358452156</v>
      </c>
    </row>
    <row r="22" spans="1:7" ht="15.6" customHeight="1">
      <c r="A22" s="188" t="s">
        <v>146</v>
      </c>
      <c r="B22" s="189">
        <v>40172</v>
      </c>
      <c r="C22" s="189">
        <v>45781</v>
      </c>
      <c r="D22" s="189">
        <v>68427</v>
      </c>
      <c r="E22" s="189">
        <v>71181</v>
      </c>
      <c r="F22" s="190">
        <v>4.0247270814152358</v>
      </c>
    </row>
    <row r="23" spans="1:7" ht="15.6" customHeight="1">
      <c r="A23" s="188" t="s">
        <v>165</v>
      </c>
      <c r="B23" s="189">
        <v>10556</v>
      </c>
      <c r="C23" s="189">
        <v>8224</v>
      </c>
      <c r="D23" s="189">
        <v>15155</v>
      </c>
      <c r="E23" s="189">
        <v>15936</v>
      </c>
      <c r="F23" s="190">
        <v>5.1534147146156357</v>
      </c>
    </row>
    <row r="24" spans="1:7" ht="15.6" customHeight="1">
      <c r="A24" s="188" t="s">
        <v>141</v>
      </c>
      <c r="B24" s="189">
        <v>146</v>
      </c>
      <c r="C24" s="189">
        <v>10</v>
      </c>
      <c r="D24" s="189">
        <v>162</v>
      </c>
      <c r="E24" s="189">
        <v>15</v>
      </c>
      <c r="F24" s="190">
        <v>-90.740740740740733</v>
      </c>
    </row>
    <row r="25" spans="1:7" ht="15.6" customHeight="1">
      <c r="A25" s="188" t="s">
        <v>140</v>
      </c>
      <c r="B25" s="189">
        <v>10922</v>
      </c>
      <c r="C25" s="189">
        <v>165</v>
      </c>
      <c r="D25" s="189">
        <v>11149</v>
      </c>
      <c r="E25" s="189">
        <v>346</v>
      </c>
      <c r="F25" s="190">
        <v>-96.896582653152748</v>
      </c>
    </row>
    <row r="26" spans="1:7" ht="15.6" customHeight="1">
      <c r="A26" s="188" t="s">
        <v>152</v>
      </c>
      <c r="B26" s="189">
        <v>9</v>
      </c>
      <c r="C26" s="189">
        <v>1</v>
      </c>
      <c r="D26" s="189">
        <v>10</v>
      </c>
      <c r="E26" s="189">
        <v>5</v>
      </c>
      <c r="F26" s="190">
        <v>-50</v>
      </c>
    </row>
    <row r="27" spans="1:7" ht="15.6" customHeight="1">
      <c r="A27" s="188" t="s">
        <v>173</v>
      </c>
      <c r="B27" s="189">
        <v>23593</v>
      </c>
      <c r="C27" s="189">
        <v>18040</v>
      </c>
      <c r="D27" s="189">
        <v>43148</v>
      </c>
      <c r="E27" s="189">
        <v>29420</v>
      </c>
      <c r="F27" s="190">
        <v>-31.816074904978208</v>
      </c>
    </row>
    <row r="28" spans="1:7" ht="15.6" customHeight="1">
      <c r="A28" s="188" t="s">
        <v>177</v>
      </c>
      <c r="B28" s="189">
        <v>6900</v>
      </c>
      <c r="C28" s="189">
        <v>6395</v>
      </c>
      <c r="D28" s="189">
        <v>13430</v>
      </c>
      <c r="E28" s="189">
        <v>13273</v>
      </c>
      <c r="F28" s="190">
        <v>-1.169024571854052</v>
      </c>
    </row>
    <row r="29" spans="1:7" ht="15.6" customHeight="1">
      <c r="A29" s="188" t="s">
        <v>178</v>
      </c>
      <c r="B29" s="189">
        <v>31260</v>
      </c>
      <c r="C29" s="189">
        <v>35184</v>
      </c>
      <c r="D29" s="189">
        <v>51595</v>
      </c>
      <c r="E29" s="189">
        <v>49921</v>
      </c>
      <c r="F29" s="190">
        <v>-3.2445004360887699</v>
      </c>
    </row>
    <row r="30" spans="1:7" ht="15.6" customHeight="1">
      <c r="A30" s="188" t="s">
        <v>179</v>
      </c>
      <c r="B30" s="189">
        <v>365</v>
      </c>
      <c r="C30" s="189">
        <v>330</v>
      </c>
      <c r="D30" s="189">
        <v>1309</v>
      </c>
      <c r="E30" s="189">
        <v>809</v>
      </c>
      <c r="F30" s="190">
        <v>-38.19709702062643</v>
      </c>
    </row>
    <row r="31" spans="1:7" ht="15.6" customHeight="1">
      <c r="A31" s="188" t="s">
        <v>180</v>
      </c>
      <c r="B31" s="189">
        <v>11893</v>
      </c>
      <c r="C31" s="189">
        <v>24294</v>
      </c>
      <c r="D31" s="189">
        <v>39186</v>
      </c>
      <c r="E31" s="189">
        <v>43236</v>
      </c>
      <c r="F31" s="190">
        <v>10.335323840147</v>
      </c>
    </row>
    <row r="32" spans="1:7" ht="15.6" customHeight="1">
      <c r="A32" s="188" t="s">
        <v>181</v>
      </c>
      <c r="B32" s="189">
        <v>38522</v>
      </c>
      <c r="C32" s="189">
        <v>28805</v>
      </c>
      <c r="D32" s="189">
        <v>83972</v>
      </c>
      <c r="E32" s="189">
        <v>55116</v>
      </c>
      <c r="F32" s="190">
        <v>-34.3638355642357</v>
      </c>
    </row>
    <row r="33" spans="1:6" ht="15.6" customHeight="1">
      <c r="A33" s="188" t="s">
        <v>182</v>
      </c>
      <c r="B33" s="189">
        <v>66274</v>
      </c>
      <c r="C33" s="189">
        <v>59364</v>
      </c>
      <c r="D33" s="189">
        <v>122075</v>
      </c>
      <c r="E33" s="189">
        <v>93445</v>
      </c>
      <c r="F33" s="190">
        <v>-23.452795412656162</v>
      </c>
    </row>
    <row r="34" spans="1:6" ht="15.6" customHeight="1">
      <c r="A34" s="188" t="s">
        <v>183</v>
      </c>
      <c r="B34" s="189">
        <v>11</v>
      </c>
      <c r="C34" s="189">
        <v>2</v>
      </c>
      <c r="D34" s="189">
        <v>16</v>
      </c>
      <c r="E34" s="189">
        <v>5</v>
      </c>
      <c r="F34" s="190">
        <v>-68.75</v>
      </c>
    </row>
    <row r="35" spans="1:6" ht="15.6" customHeight="1">
      <c r="A35" s="156" t="s">
        <v>153</v>
      </c>
      <c r="B35" s="76">
        <f>SUM(B7:B34)</f>
        <v>318504</v>
      </c>
      <c r="C35" s="77">
        <f>SUM(C7:C34)</f>
        <v>293476</v>
      </c>
      <c r="D35" s="76">
        <f>SUM(D7:D34)</f>
        <v>589360</v>
      </c>
      <c r="E35" s="78">
        <f>SUM(E7:E34)</f>
        <v>492511</v>
      </c>
      <c r="F35" s="140">
        <f>E35*100/D35-100</f>
        <v>-16.432910275553141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8" priority="2">
      <formula>MOD(ROW(),2)=0</formula>
    </cfRule>
  </conditionalFormatting>
  <conditionalFormatting sqref="F7:F35">
    <cfRule type="expression" dxfId="1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1AC17-1995-4229-9632-C1ABD802DF8A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F2CD5-7174-4FDF-A80B-203CEA70F637}">
  <sheetPr>
    <pageSetUpPr fitToPage="1"/>
  </sheetPr>
  <dimension ref="A1:AA36"/>
  <sheetViews>
    <sheetView topLeftCell="A22"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>
      <c r="A7" s="236" t="s">
        <v>18</v>
      </c>
      <c r="B7" s="237">
        <v>709712</v>
      </c>
      <c r="C7" s="237">
        <v>829972</v>
      </c>
      <c r="D7" s="237">
        <v>1509096</v>
      </c>
      <c r="E7" s="237">
        <v>1314957</v>
      </c>
      <c r="F7" s="238">
        <v>-12.86458913150655</v>
      </c>
      <c r="G7" s="6"/>
    </row>
    <row r="8" spans="1:27" s="33" customFormat="1" ht="15.6" customHeight="1">
      <c r="A8" s="236" t="s">
        <v>11</v>
      </c>
      <c r="B8" s="237">
        <v>43773</v>
      </c>
      <c r="C8" s="237">
        <v>46453</v>
      </c>
      <c r="D8" s="237">
        <v>103085</v>
      </c>
      <c r="E8" s="237">
        <v>125170</v>
      </c>
      <c r="F8" s="238">
        <v>21.424067517097541</v>
      </c>
      <c r="G8" s="239"/>
    </row>
    <row r="9" spans="1:27" ht="15.6" customHeight="1">
      <c r="A9" s="236" t="s">
        <v>8</v>
      </c>
      <c r="B9" s="237">
        <v>80971</v>
      </c>
      <c r="C9" s="237">
        <v>78254</v>
      </c>
      <c r="D9" s="237">
        <v>160664</v>
      </c>
      <c r="E9" s="237">
        <v>147335</v>
      </c>
      <c r="F9" s="238">
        <v>-8.296195787481949</v>
      </c>
      <c r="G9" s="6"/>
    </row>
    <row r="10" spans="1:27" ht="15.6" customHeight="1">
      <c r="A10" s="236" t="s">
        <v>10</v>
      </c>
      <c r="B10" s="237">
        <v>123323</v>
      </c>
      <c r="C10" s="237">
        <v>116622</v>
      </c>
      <c r="D10" s="237">
        <v>340911</v>
      </c>
      <c r="E10" s="237">
        <v>276330</v>
      </c>
      <c r="F10" s="238">
        <v>-18.943653915538079</v>
      </c>
    </row>
    <row r="11" spans="1:27" ht="15.6" customHeight="1">
      <c r="A11" s="236" t="s">
        <v>9</v>
      </c>
      <c r="B11" s="237">
        <v>1520947</v>
      </c>
      <c r="C11" s="237">
        <v>1469695</v>
      </c>
      <c r="D11" s="237">
        <v>3147356</v>
      </c>
      <c r="E11" s="237">
        <v>2853407</v>
      </c>
      <c r="F11" s="238">
        <v>-9.3395535808469106</v>
      </c>
    </row>
    <row r="12" spans="1:27" ht="15.6" customHeight="1">
      <c r="A12" s="236" t="s">
        <v>6</v>
      </c>
      <c r="B12" s="237">
        <v>101822</v>
      </c>
      <c r="C12" s="237">
        <v>70339</v>
      </c>
      <c r="D12" s="237">
        <v>220173</v>
      </c>
      <c r="E12" s="237">
        <v>194835</v>
      </c>
      <c r="F12" s="238">
        <v>-11.50822307912415</v>
      </c>
    </row>
    <row r="13" spans="1:27" ht="15.6" customHeight="1">
      <c r="A13" s="236" t="s">
        <v>175</v>
      </c>
      <c r="B13" s="237">
        <v>12821</v>
      </c>
      <c r="C13" s="237">
        <v>5080</v>
      </c>
      <c r="D13" s="237">
        <v>85392</v>
      </c>
      <c r="E13" s="237">
        <v>21347</v>
      </c>
      <c r="F13" s="238">
        <v>-75.001171069889452</v>
      </c>
    </row>
    <row r="14" spans="1:27" ht="15.6" customHeight="1">
      <c r="A14" s="236" t="s">
        <v>148</v>
      </c>
      <c r="B14" s="237">
        <v>1301453</v>
      </c>
      <c r="C14" s="237">
        <v>1146872</v>
      </c>
      <c r="D14" s="237">
        <v>2430016</v>
      </c>
      <c r="E14" s="237">
        <v>2474078</v>
      </c>
      <c r="F14" s="238">
        <v>1.813239089783778</v>
      </c>
    </row>
    <row r="15" spans="1:27" ht="15.6" customHeight="1">
      <c r="A15" s="236" t="s">
        <v>145</v>
      </c>
      <c r="B15" s="237">
        <v>1603548</v>
      </c>
      <c r="C15" s="237">
        <v>2057189</v>
      </c>
      <c r="D15" s="237">
        <v>3642570</v>
      </c>
      <c r="E15" s="237">
        <v>3651434</v>
      </c>
      <c r="F15" s="238">
        <v>0.2433446714819496</v>
      </c>
    </row>
    <row r="16" spans="1:27" ht="15.6" customHeight="1">
      <c r="A16" s="236" t="s">
        <v>144</v>
      </c>
      <c r="B16" s="237">
        <v>2445832</v>
      </c>
      <c r="C16" s="237">
        <v>1757312</v>
      </c>
      <c r="D16" s="237">
        <v>4630447</v>
      </c>
      <c r="E16" s="237">
        <v>4005252</v>
      </c>
      <c r="F16" s="238">
        <v>-13.50182822522318</v>
      </c>
      <c r="G16" s="1"/>
    </row>
    <row r="17" spans="1:7" ht="15.6" customHeight="1">
      <c r="A17" s="236" t="s">
        <v>150</v>
      </c>
      <c r="B17" s="237">
        <v>866154</v>
      </c>
      <c r="C17" s="237">
        <v>1024952</v>
      </c>
      <c r="D17" s="237">
        <v>1535787</v>
      </c>
      <c r="E17" s="237">
        <v>2099745</v>
      </c>
      <c r="F17" s="238">
        <v>36.72110780987208</v>
      </c>
      <c r="G17" s="2"/>
    </row>
    <row r="18" spans="1:7" ht="15.6" customHeight="1">
      <c r="A18" s="236" t="s">
        <v>147</v>
      </c>
      <c r="B18" s="237">
        <v>315</v>
      </c>
      <c r="C18" s="237">
        <v>49670</v>
      </c>
      <c r="D18" s="237">
        <v>53590</v>
      </c>
      <c r="E18" s="237">
        <v>56795</v>
      </c>
      <c r="F18" s="238">
        <v>5.9805933942899827</v>
      </c>
    </row>
    <row r="19" spans="1:7" ht="15.6" customHeight="1">
      <c r="A19" s="236" t="s">
        <v>143</v>
      </c>
      <c r="B19" s="237">
        <v>187964</v>
      </c>
      <c r="C19" s="237">
        <v>297327</v>
      </c>
      <c r="D19" s="237">
        <v>550564</v>
      </c>
      <c r="E19" s="237">
        <v>543126</v>
      </c>
      <c r="F19" s="238">
        <v>-1.350978269556308</v>
      </c>
    </row>
    <row r="20" spans="1:7" ht="15.6" customHeight="1">
      <c r="A20" s="236" t="s">
        <v>142</v>
      </c>
      <c r="B20" s="237">
        <v>646913</v>
      </c>
      <c r="C20" s="237">
        <v>883780</v>
      </c>
      <c r="D20" s="237">
        <v>1371963</v>
      </c>
      <c r="E20" s="237">
        <v>1844731</v>
      </c>
      <c r="F20" s="238">
        <v>34.459238332229063</v>
      </c>
    </row>
    <row r="21" spans="1:7" ht="15.6" customHeight="1">
      <c r="A21" s="236" t="s">
        <v>149</v>
      </c>
      <c r="B21" s="237">
        <v>1085719</v>
      </c>
      <c r="C21" s="237">
        <v>1173131</v>
      </c>
      <c r="D21" s="237">
        <v>2845726</v>
      </c>
      <c r="E21" s="237">
        <v>2667102</v>
      </c>
      <c r="F21" s="238">
        <v>-6.2769219524297162</v>
      </c>
    </row>
    <row r="22" spans="1:7" ht="15.6" customHeight="1">
      <c r="A22" s="236" t="s">
        <v>146</v>
      </c>
      <c r="B22" s="237">
        <v>108388</v>
      </c>
      <c r="C22" s="237">
        <v>111075</v>
      </c>
      <c r="D22" s="237">
        <v>279004</v>
      </c>
      <c r="E22" s="237">
        <v>264392</v>
      </c>
      <c r="F22" s="238">
        <v>-5.2372009003455133</v>
      </c>
    </row>
    <row r="23" spans="1:7" ht="15.6" customHeight="1">
      <c r="A23" s="236" t="s">
        <v>165</v>
      </c>
      <c r="B23" s="237">
        <v>81740</v>
      </c>
      <c r="C23" s="237">
        <v>107558</v>
      </c>
      <c r="D23" s="237">
        <v>278553</v>
      </c>
      <c r="E23" s="237">
        <v>201498</v>
      </c>
      <c r="F23" s="238">
        <v>-27.66259921810212</v>
      </c>
    </row>
    <row r="24" spans="1:7" ht="15.6" customHeight="1">
      <c r="A24" s="236" t="s">
        <v>141</v>
      </c>
      <c r="B24" s="237">
        <v>42712</v>
      </c>
      <c r="C24" s="237">
        <v>171097</v>
      </c>
      <c r="D24" s="237">
        <v>283502</v>
      </c>
      <c r="E24" s="237">
        <v>295835</v>
      </c>
      <c r="F24" s="238">
        <v>4.3502338607840443</v>
      </c>
    </row>
    <row r="25" spans="1:7" ht="15.6" customHeight="1">
      <c r="A25" s="236" t="s">
        <v>140</v>
      </c>
      <c r="B25" s="237">
        <v>10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105690</v>
      </c>
      <c r="C26" s="237">
        <v>70694</v>
      </c>
      <c r="D26" s="237">
        <v>268458</v>
      </c>
      <c r="E26" s="237">
        <v>190484</v>
      </c>
      <c r="F26" s="238">
        <v>-29.045139276907381</v>
      </c>
    </row>
    <row r="27" spans="1:7" ht="15.6" customHeight="1">
      <c r="A27" s="236" t="s">
        <v>173</v>
      </c>
      <c r="B27" s="237">
        <v>154784</v>
      </c>
      <c r="C27" s="237">
        <v>226292</v>
      </c>
      <c r="D27" s="237">
        <v>344518</v>
      </c>
      <c r="E27" s="237">
        <v>381815</v>
      </c>
      <c r="F27" s="238">
        <v>10.825849447634081</v>
      </c>
    </row>
    <row r="28" spans="1:7" ht="15.6" customHeight="1">
      <c r="A28" s="236" t="s">
        <v>177</v>
      </c>
      <c r="B28" s="237">
        <v>67359</v>
      </c>
      <c r="C28" s="237">
        <v>81642</v>
      </c>
      <c r="D28" s="237">
        <v>131062</v>
      </c>
      <c r="E28" s="237">
        <v>180750</v>
      </c>
      <c r="F28" s="238">
        <v>37.911827989806341</v>
      </c>
    </row>
    <row r="29" spans="1:7" ht="15.6" customHeight="1">
      <c r="A29" s="236" t="s">
        <v>178</v>
      </c>
      <c r="B29" s="237">
        <v>233889</v>
      </c>
      <c r="C29" s="237">
        <v>204680</v>
      </c>
      <c r="D29" s="237">
        <v>622273</v>
      </c>
      <c r="E29" s="237">
        <v>397088</v>
      </c>
      <c r="F29" s="238">
        <v>-36.187493270638448</v>
      </c>
    </row>
    <row r="30" spans="1:7" ht="15.6" customHeight="1">
      <c r="A30" s="236" t="s">
        <v>179</v>
      </c>
      <c r="B30" s="237">
        <v>159710</v>
      </c>
      <c r="C30" s="237">
        <v>198130</v>
      </c>
      <c r="D30" s="237">
        <v>355206</v>
      </c>
      <c r="E30" s="237">
        <v>332253</v>
      </c>
      <c r="F30" s="238">
        <v>-6.461884089795773</v>
      </c>
    </row>
    <row r="31" spans="1:7" ht="15.6" customHeight="1">
      <c r="A31" s="236" t="s">
        <v>180</v>
      </c>
      <c r="B31" s="237">
        <v>1758589</v>
      </c>
      <c r="C31" s="237">
        <v>1732515</v>
      </c>
      <c r="D31" s="237">
        <v>4137983</v>
      </c>
      <c r="E31" s="237">
        <v>3524885</v>
      </c>
      <c r="F31" s="238">
        <v>-14.816348931351341</v>
      </c>
    </row>
    <row r="32" spans="1:7" ht="15.6" customHeight="1">
      <c r="A32" s="236" t="s">
        <v>181</v>
      </c>
      <c r="B32" s="237">
        <v>1248521</v>
      </c>
      <c r="C32" s="237">
        <v>1246417</v>
      </c>
      <c r="D32" s="237">
        <v>2461749</v>
      </c>
      <c r="E32" s="237">
        <v>2611863</v>
      </c>
      <c r="F32" s="238">
        <v>6.0978596924381776</v>
      </c>
    </row>
    <row r="33" spans="1:6" ht="15.6" customHeight="1">
      <c r="A33" s="236" t="s">
        <v>182</v>
      </c>
      <c r="B33" s="237">
        <v>114434</v>
      </c>
      <c r="C33" s="237">
        <v>138184</v>
      </c>
      <c r="D33" s="237">
        <v>233201</v>
      </c>
      <c r="E33" s="237">
        <v>260405</v>
      </c>
      <c r="F33" s="238">
        <v>11.6654731326195</v>
      </c>
    </row>
    <row r="34" spans="1:6" ht="15.6" customHeight="1">
      <c r="A34" s="236" t="s">
        <v>183</v>
      </c>
      <c r="B34" s="237">
        <v>53385</v>
      </c>
      <c r="C34" s="237">
        <v>106850</v>
      </c>
      <c r="D34" s="237">
        <v>108004</v>
      </c>
      <c r="E34" s="237">
        <v>140581</v>
      </c>
      <c r="F34" s="238">
        <v>30.162771749194459</v>
      </c>
    </row>
    <row r="35" spans="1:6" ht="15.6" customHeight="1">
      <c r="A35" s="240" t="s">
        <v>153</v>
      </c>
      <c r="B35" s="241">
        <f>SUM(B7:B34)</f>
        <v>14860478</v>
      </c>
      <c r="C35" s="241">
        <f>SUM(C7:C34)</f>
        <v>15401782</v>
      </c>
      <c r="D35" s="241">
        <f>SUM(D7:D34)</f>
        <v>32130864</v>
      </c>
      <c r="E35" s="241">
        <f>SUM(E7:E34)</f>
        <v>31057493</v>
      </c>
      <c r="F35" s="242">
        <f>E35*100/D35-100</f>
        <v>-3.3406228976600261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6" priority="2">
      <formula>MOD(ROW(),2)=0</formula>
    </cfRule>
  </conditionalFormatting>
  <conditionalFormatting sqref="F7:F35">
    <cfRule type="expression" dxfId="1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75E47-E797-473C-88B9-AD3C522ADFBB}">
  <sheetPr>
    <pageSetUpPr fitToPage="1"/>
  </sheetPr>
  <dimension ref="A1:N36"/>
  <sheetViews>
    <sheetView topLeftCell="A16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467023</v>
      </c>
      <c r="C7" s="237">
        <v>538825</v>
      </c>
      <c r="D7" s="237">
        <v>909156</v>
      </c>
      <c r="E7" s="237">
        <v>891865</v>
      </c>
      <c r="F7" s="238">
        <v>-1.9018738258340731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3500</v>
      </c>
      <c r="E8" s="237">
        <v>0</v>
      </c>
      <c r="F8" s="238">
        <v>-100</v>
      </c>
    </row>
    <row r="9" spans="1:14" ht="15.6" customHeight="1">
      <c r="A9" s="236" t="s">
        <v>8</v>
      </c>
      <c r="B9" s="237">
        <v>12221</v>
      </c>
      <c r="C9" s="237">
        <v>6000</v>
      </c>
      <c r="D9" s="237">
        <v>18621</v>
      </c>
      <c r="E9" s="237">
        <v>6000</v>
      </c>
      <c r="F9" s="238">
        <v>-67.778314805864341</v>
      </c>
      <c r="G9" s="6"/>
    </row>
    <row r="10" spans="1:14" ht="15.6" customHeight="1">
      <c r="A10" s="236" t="s">
        <v>10</v>
      </c>
      <c r="B10" s="237">
        <v>8647</v>
      </c>
      <c r="C10" s="237">
        <v>30619</v>
      </c>
      <c r="D10" s="237">
        <v>32304</v>
      </c>
      <c r="E10" s="237">
        <v>57687</v>
      </c>
      <c r="F10" s="238">
        <v>78.575408618127796</v>
      </c>
    </row>
    <row r="11" spans="1:14" ht="15.6" customHeight="1">
      <c r="A11" s="236" t="s">
        <v>9</v>
      </c>
      <c r="B11" s="237">
        <v>1028703</v>
      </c>
      <c r="C11" s="237">
        <v>975755</v>
      </c>
      <c r="D11" s="237">
        <v>2157887</v>
      </c>
      <c r="E11" s="237">
        <v>1843906</v>
      </c>
      <c r="F11" s="238">
        <v>-14.550391192865989</v>
      </c>
    </row>
    <row r="12" spans="1:14" ht="15.6" customHeight="1">
      <c r="A12" s="236" t="s">
        <v>6</v>
      </c>
      <c r="B12" s="237">
        <v>6991</v>
      </c>
      <c r="C12" s="237">
        <v>9911</v>
      </c>
      <c r="D12" s="237">
        <v>6991</v>
      </c>
      <c r="E12" s="237">
        <v>9911</v>
      </c>
      <c r="F12" s="238">
        <v>41.767987412387363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62381</v>
      </c>
      <c r="E13" s="237">
        <v>9492</v>
      </c>
      <c r="F13" s="238">
        <v>-84.783828409291289</v>
      </c>
    </row>
    <row r="14" spans="1:14" ht="15.6" customHeight="1">
      <c r="A14" s="236" t="s">
        <v>148</v>
      </c>
      <c r="B14" s="237">
        <v>519503</v>
      </c>
      <c r="C14" s="237">
        <v>369831</v>
      </c>
      <c r="D14" s="237">
        <v>851867</v>
      </c>
      <c r="E14" s="237">
        <v>837109</v>
      </c>
      <c r="F14" s="238">
        <v>-1.7324300624393201</v>
      </c>
    </row>
    <row r="15" spans="1:14" ht="15.6" customHeight="1">
      <c r="A15" s="236" t="s">
        <v>145</v>
      </c>
      <c r="B15" s="237">
        <v>1195785</v>
      </c>
      <c r="C15" s="237">
        <v>1557144</v>
      </c>
      <c r="D15" s="237">
        <v>2814583</v>
      </c>
      <c r="E15" s="237">
        <v>2753615</v>
      </c>
      <c r="F15" s="238">
        <v>-2.166146814643596</v>
      </c>
    </row>
    <row r="16" spans="1:14" ht="15.6" customHeight="1">
      <c r="A16" s="236" t="s">
        <v>144</v>
      </c>
      <c r="B16" s="237">
        <v>1984662</v>
      </c>
      <c r="C16" s="237">
        <v>1274018</v>
      </c>
      <c r="D16" s="237">
        <v>3580119</v>
      </c>
      <c r="E16" s="237">
        <v>3103373</v>
      </c>
      <c r="F16" s="238">
        <v>-13.31648473137345</v>
      </c>
      <c r="G16" s="1"/>
    </row>
    <row r="17" spans="1:7" ht="15.6" customHeight="1">
      <c r="A17" s="236" t="s">
        <v>150</v>
      </c>
      <c r="B17" s="237">
        <v>493507</v>
      </c>
      <c r="C17" s="237">
        <v>503971</v>
      </c>
      <c r="D17" s="237">
        <v>893243</v>
      </c>
      <c r="E17" s="237">
        <v>1107273</v>
      </c>
      <c r="F17" s="238">
        <v>23.961005012073979</v>
      </c>
      <c r="G17" s="2"/>
    </row>
    <row r="18" spans="1:7" ht="15.6" customHeight="1">
      <c r="A18" s="236" t="s">
        <v>147</v>
      </c>
      <c r="B18" s="237">
        <v>0</v>
      </c>
      <c r="C18" s="237">
        <v>49605</v>
      </c>
      <c r="D18" s="237">
        <v>52922</v>
      </c>
      <c r="E18" s="237">
        <v>56595</v>
      </c>
      <c r="F18" s="238">
        <v>6.9404028570348828</v>
      </c>
    </row>
    <row r="19" spans="1:7" ht="15.6" customHeight="1">
      <c r="A19" s="236" t="s">
        <v>143</v>
      </c>
      <c r="B19" s="237">
        <v>99549</v>
      </c>
      <c r="C19" s="237">
        <v>87545</v>
      </c>
      <c r="D19" s="237">
        <v>264839</v>
      </c>
      <c r="E19" s="237">
        <v>258702</v>
      </c>
      <c r="F19" s="238">
        <v>-2.3172568994747711</v>
      </c>
    </row>
    <row r="20" spans="1:7" ht="15.6" customHeight="1">
      <c r="A20" s="236" t="s">
        <v>142</v>
      </c>
      <c r="B20" s="237">
        <v>73139</v>
      </c>
      <c r="C20" s="237">
        <v>80199</v>
      </c>
      <c r="D20" s="237">
        <v>192677</v>
      </c>
      <c r="E20" s="237">
        <v>193551</v>
      </c>
      <c r="F20" s="238">
        <v>0.45360888948862049</v>
      </c>
    </row>
    <row r="21" spans="1:7" ht="15.6" customHeight="1">
      <c r="A21" s="236" t="s">
        <v>149</v>
      </c>
      <c r="B21" s="237">
        <v>943142</v>
      </c>
      <c r="C21" s="237">
        <v>1081864</v>
      </c>
      <c r="D21" s="237">
        <v>2332820</v>
      </c>
      <c r="E21" s="237">
        <v>2170789</v>
      </c>
      <c r="F21" s="238">
        <v>-6.9457137713153969</v>
      </c>
    </row>
    <row r="22" spans="1:7" ht="15.6" customHeight="1">
      <c r="A22" s="236" t="s">
        <v>146</v>
      </c>
      <c r="B22" s="237">
        <v>67380</v>
      </c>
      <c r="C22" s="237">
        <v>58273</v>
      </c>
      <c r="D22" s="237">
        <v>191392</v>
      </c>
      <c r="E22" s="237">
        <v>152350</v>
      </c>
      <c r="F22" s="238">
        <v>-20.39897174385554</v>
      </c>
    </row>
    <row r="23" spans="1:7" ht="15.6" customHeight="1">
      <c r="A23" s="236" t="s">
        <v>165</v>
      </c>
      <c r="B23" s="237">
        <v>0</v>
      </c>
      <c r="C23" s="237">
        <v>0</v>
      </c>
      <c r="D23" s="237">
        <v>0</v>
      </c>
      <c r="E23" s="237">
        <v>6376</v>
      </c>
      <c r="F23" s="238"/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65620</v>
      </c>
      <c r="C26" s="237">
        <v>28885</v>
      </c>
      <c r="D26" s="237">
        <v>181862</v>
      </c>
      <c r="E26" s="237">
        <v>102307</v>
      </c>
      <c r="F26" s="238">
        <v>-43.744707525486348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17999</v>
      </c>
      <c r="C28" s="237">
        <v>33488</v>
      </c>
      <c r="D28" s="237">
        <v>50910</v>
      </c>
      <c r="E28" s="237">
        <v>68305</v>
      </c>
      <c r="F28" s="238">
        <v>34.16813985464546</v>
      </c>
    </row>
    <row r="29" spans="1:7" ht="15.6" customHeight="1">
      <c r="A29" s="236" t="s">
        <v>178</v>
      </c>
      <c r="B29" s="237">
        <v>14463</v>
      </c>
      <c r="C29" s="237">
        <v>13262</v>
      </c>
      <c r="D29" s="237">
        <v>33989</v>
      </c>
      <c r="E29" s="237">
        <v>34892</v>
      </c>
      <c r="F29" s="238">
        <v>2.656741887081111</v>
      </c>
    </row>
    <row r="30" spans="1:7" ht="15.6" customHeight="1">
      <c r="A30" s="236" t="s">
        <v>179</v>
      </c>
      <c r="B30" s="237">
        <v>35342</v>
      </c>
      <c r="C30" s="237">
        <v>42049</v>
      </c>
      <c r="D30" s="237">
        <v>91396</v>
      </c>
      <c r="E30" s="237">
        <v>60224</v>
      </c>
      <c r="F30" s="238">
        <v>-34.106525449691453</v>
      </c>
    </row>
    <row r="31" spans="1:7" ht="15.6" customHeight="1">
      <c r="A31" s="236" t="s">
        <v>180</v>
      </c>
      <c r="B31" s="237">
        <v>1015105</v>
      </c>
      <c r="C31" s="237">
        <v>1059692</v>
      </c>
      <c r="D31" s="237">
        <v>2345572</v>
      </c>
      <c r="E31" s="237">
        <v>2219998</v>
      </c>
      <c r="F31" s="238">
        <v>-5.3536621344388493</v>
      </c>
    </row>
    <row r="32" spans="1:7" ht="15.6" customHeight="1">
      <c r="A32" s="236" t="s">
        <v>181</v>
      </c>
      <c r="B32" s="237">
        <v>180933</v>
      </c>
      <c r="C32" s="237">
        <v>137706</v>
      </c>
      <c r="D32" s="237">
        <v>435951</v>
      </c>
      <c r="E32" s="237">
        <v>400135</v>
      </c>
      <c r="F32" s="238">
        <v>-8.2156022121752272</v>
      </c>
    </row>
    <row r="33" spans="1:6" ht="15.6" customHeight="1">
      <c r="A33" s="236" t="s">
        <v>182</v>
      </c>
      <c r="B33" s="237">
        <v>6000</v>
      </c>
      <c r="C33" s="237">
        <v>2986</v>
      </c>
      <c r="D33" s="237">
        <v>6000</v>
      </c>
      <c r="E33" s="237">
        <v>2986</v>
      </c>
      <c r="F33" s="238">
        <v>-50.233333333333327</v>
      </c>
    </row>
    <row r="34" spans="1:6" ht="15.6" customHeight="1">
      <c r="A34" s="236" t="s">
        <v>183</v>
      </c>
      <c r="B34" s="237">
        <v>20404</v>
      </c>
      <c r="C34" s="237">
        <v>44561</v>
      </c>
      <c r="D34" s="237">
        <v>28384</v>
      </c>
      <c r="E34" s="237">
        <v>53838</v>
      </c>
      <c r="F34" s="238">
        <v>89.677282976324676</v>
      </c>
    </row>
    <row r="35" spans="1:6" ht="15.6" customHeight="1">
      <c r="A35" s="240" t="s">
        <v>153</v>
      </c>
      <c r="B35" s="241">
        <f>SUM(B7:B34)</f>
        <v>8256118</v>
      </c>
      <c r="C35" s="241">
        <f>SUM(C7:C34)</f>
        <v>7986189</v>
      </c>
      <c r="D35" s="241">
        <f>SUM(D7:D34)</f>
        <v>17539366</v>
      </c>
      <c r="E35" s="241">
        <f>SUM(E7:E34)</f>
        <v>16401279</v>
      </c>
      <c r="F35" s="242">
        <f>E35*100/D35-100</f>
        <v>-6.4887579174754677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4" priority="2">
      <formula>MOD(ROW(),2)=0</formula>
    </cfRule>
  </conditionalFormatting>
  <conditionalFormatting sqref="F7:F35">
    <cfRule type="expression" dxfId="1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9AB48-FB2A-4183-9559-C978F33B8DCE}">
  <sheetPr>
    <pageSetUpPr fitToPage="1"/>
  </sheetPr>
  <dimension ref="A1:N36"/>
  <sheetViews>
    <sheetView topLeftCell="A13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231541</v>
      </c>
      <c r="C7" s="237">
        <v>279961</v>
      </c>
      <c r="D7" s="237">
        <v>564095</v>
      </c>
      <c r="E7" s="237">
        <v>400027</v>
      </c>
      <c r="F7" s="238">
        <v>-29.08517182389491</v>
      </c>
      <c r="G7" s="6"/>
    </row>
    <row r="8" spans="1:14" ht="15.6" customHeight="1">
      <c r="A8" s="236" t="s">
        <v>11</v>
      </c>
      <c r="B8" s="237">
        <v>33298</v>
      </c>
      <c r="C8" s="237">
        <v>21963</v>
      </c>
      <c r="D8" s="237">
        <v>75378</v>
      </c>
      <c r="E8" s="237">
        <v>81793</v>
      </c>
      <c r="F8" s="238">
        <v>8.5104407121441312</v>
      </c>
    </row>
    <row r="9" spans="1:14" ht="15.6" customHeight="1">
      <c r="A9" s="236" t="s">
        <v>8</v>
      </c>
      <c r="B9" s="237">
        <v>16238</v>
      </c>
      <c r="C9" s="237">
        <v>32645</v>
      </c>
      <c r="D9" s="237">
        <v>39716</v>
      </c>
      <c r="E9" s="237">
        <v>41446</v>
      </c>
      <c r="F9" s="238">
        <v>4.3559270822842109</v>
      </c>
    </row>
    <row r="10" spans="1:14" ht="15.6" customHeight="1">
      <c r="A10" s="236" t="s">
        <v>10</v>
      </c>
      <c r="B10" s="237">
        <v>96025</v>
      </c>
      <c r="C10" s="237">
        <v>77961</v>
      </c>
      <c r="D10" s="237">
        <v>279166</v>
      </c>
      <c r="E10" s="237">
        <v>203293</v>
      </c>
      <c r="F10" s="238">
        <v>-27.17845296346977</v>
      </c>
    </row>
    <row r="11" spans="1:14" ht="15.6" customHeight="1">
      <c r="A11" s="236" t="s">
        <v>9</v>
      </c>
      <c r="B11" s="237">
        <v>14473</v>
      </c>
      <c r="C11" s="237">
        <v>21636</v>
      </c>
      <c r="D11" s="237">
        <v>42624</v>
      </c>
      <c r="E11" s="237">
        <v>28315</v>
      </c>
      <c r="F11" s="238">
        <v>-33.570289039039039</v>
      </c>
    </row>
    <row r="12" spans="1:14" ht="15.6" customHeight="1">
      <c r="A12" s="236" t="s">
        <v>6</v>
      </c>
      <c r="B12" s="237">
        <v>90068</v>
      </c>
      <c r="C12" s="237">
        <v>53703</v>
      </c>
      <c r="D12" s="237">
        <v>206904</v>
      </c>
      <c r="E12" s="237">
        <v>173456</v>
      </c>
      <c r="F12" s="238">
        <v>-16.165951359084399</v>
      </c>
    </row>
    <row r="13" spans="1:14" ht="15.6" customHeight="1">
      <c r="A13" s="236" t="s">
        <v>175</v>
      </c>
      <c r="B13" s="237">
        <v>12805</v>
      </c>
      <c r="C13" s="237">
        <v>4900</v>
      </c>
      <c r="D13" s="237">
        <v>22985</v>
      </c>
      <c r="E13" s="237">
        <v>11540</v>
      </c>
      <c r="F13" s="238">
        <v>-49.793343484881447</v>
      </c>
    </row>
    <row r="14" spans="1:14" ht="15.6" customHeight="1">
      <c r="A14" s="236" t="s">
        <v>148</v>
      </c>
      <c r="B14" s="237">
        <v>208946</v>
      </c>
      <c r="C14" s="237">
        <v>107185</v>
      </c>
      <c r="D14" s="237">
        <v>450866</v>
      </c>
      <c r="E14" s="237">
        <v>324473</v>
      </c>
      <c r="F14" s="238">
        <v>-28.033384642000058</v>
      </c>
    </row>
    <row r="15" spans="1:14" ht="15.6" customHeight="1">
      <c r="A15" s="236" t="s">
        <v>145</v>
      </c>
      <c r="B15" s="237">
        <v>172248</v>
      </c>
      <c r="C15" s="237">
        <v>147351</v>
      </c>
      <c r="D15" s="237">
        <v>336725</v>
      </c>
      <c r="E15" s="237">
        <v>269824</v>
      </c>
      <c r="F15" s="238">
        <v>-19.8681416586235</v>
      </c>
    </row>
    <row r="16" spans="1:14" ht="15.6" customHeight="1">
      <c r="A16" s="236" t="s">
        <v>144</v>
      </c>
      <c r="B16" s="237">
        <v>433374</v>
      </c>
      <c r="C16" s="237">
        <v>447301</v>
      </c>
      <c r="D16" s="237">
        <v>992120</v>
      </c>
      <c r="E16" s="237">
        <v>826460</v>
      </c>
      <c r="F16" s="238">
        <v>-16.697576906019439</v>
      </c>
      <c r="G16" s="1"/>
    </row>
    <row r="17" spans="1:7" ht="15.6" customHeight="1">
      <c r="A17" s="236" t="s">
        <v>150</v>
      </c>
      <c r="B17" s="237">
        <v>356137</v>
      </c>
      <c r="C17" s="237">
        <v>513838</v>
      </c>
      <c r="D17" s="237">
        <v>611602</v>
      </c>
      <c r="E17" s="237">
        <v>980536</v>
      </c>
      <c r="F17" s="238">
        <v>60.322562712352152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86305</v>
      </c>
      <c r="C19" s="237">
        <v>205828</v>
      </c>
      <c r="D19" s="237">
        <v>275923</v>
      </c>
      <c r="E19" s="237">
        <v>276989</v>
      </c>
      <c r="F19" s="238">
        <v>0.38633966722599672</v>
      </c>
    </row>
    <row r="20" spans="1:7" ht="15.6" customHeight="1">
      <c r="A20" s="236" t="s">
        <v>142</v>
      </c>
      <c r="B20" s="237">
        <v>530245</v>
      </c>
      <c r="C20" s="237">
        <v>771835</v>
      </c>
      <c r="D20" s="237">
        <v>1060379</v>
      </c>
      <c r="E20" s="237">
        <v>1578010</v>
      </c>
      <c r="F20" s="238">
        <v>48.815659306719567</v>
      </c>
    </row>
    <row r="21" spans="1:7" ht="15.6" customHeight="1">
      <c r="A21" s="236" t="s">
        <v>149</v>
      </c>
      <c r="B21" s="237">
        <v>140491</v>
      </c>
      <c r="C21" s="237">
        <v>90636</v>
      </c>
      <c r="D21" s="237">
        <v>509872</v>
      </c>
      <c r="E21" s="237">
        <v>494176</v>
      </c>
      <c r="F21" s="238">
        <v>-3.0784196818024858</v>
      </c>
    </row>
    <row r="22" spans="1:7" ht="15.6" customHeight="1">
      <c r="A22" s="236" t="s">
        <v>146</v>
      </c>
      <c r="B22" s="237">
        <v>9580</v>
      </c>
      <c r="C22" s="237">
        <v>19151</v>
      </c>
      <c r="D22" s="237">
        <v>25080</v>
      </c>
      <c r="E22" s="237">
        <v>46252</v>
      </c>
      <c r="F22" s="238">
        <v>84.417862838915482</v>
      </c>
    </row>
    <row r="23" spans="1:7" ht="15.6" customHeight="1">
      <c r="A23" s="236" t="s">
        <v>165</v>
      </c>
      <c r="B23" s="237">
        <v>67081</v>
      </c>
      <c r="C23" s="237">
        <v>97260</v>
      </c>
      <c r="D23" s="237">
        <v>246088</v>
      </c>
      <c r="E23" s="237">
        <v>175611</v>
      </c>
      <c r="F23" s="238">
        <v>-28.638942167029679</v>
      </c>
    </row>
    <row r="24" spans="1:7" ht="15.6" customHeight="1">
      <c r="A24" s="236" t="s">
        <v>141</v>
      </c>
      <c r="B24" s="237">
        <v>17086</v>
      </c>
      <c r="C24" s="237">
        <v>132877</v>
      </c>
      <c r="D24" s="237">
        <v>234191</v>
      </c>
      <c r="E24" s="237">
        <v>225873</v>
      </c>
      <c r="F24" s="238">
        <v>-3.5518017344816859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14810</v>
      </c>
      <c r="C26" s="237">
        <v>18917</v>
      </c>
      <c r="D26" s="237">
        <v>35785</v>
      </c>
      <c r="E26" s="237">
        <v>32890</v>
      </c>
      <c r="F26" s="238">
        <v>-8.0899818359647924</v>
      </c>
    </row>
    <row r="27" spans="1:7" ht="15.6" customHeight="1">
      <c r="A27" s="236" t="s">
        <v>173</v>
      </c>
      <c r="B27" s="237">
        <v>55750</v>
      </c>
      <c r="C27" s="237">
        <v>73547</v>
      </c>
      <c r="D27" s="237">
        <v>127973</v>
      </c>
      <c r="E27" s="237">
        <v>164926</v>
      </c>
      <c r="F27" s="238">
        <v>28.875622201558141</v>
      </c>
    </row>
    <row r="28" spans="1:7" ht="15.6" customHeight="1">
      <c r="A28" s="236" t="s">
        <v>177</v>
      </c>
      <c r="B28" s="237">
        <v>10643</v>
      </c>
      <c r="C28" s="237">
        <v>11597</v>
      </c>
      <c r="D28" s="237">
        <v>14946</v>
      </c>
      <c r="E28" s="237">
        <v>29956</v>
      </c>
      <c r="F28" s="238">
        <v>100.4282082162451</v>
      </c>
    </row>
    <row r="29" spans="1:7" ht="15.6" customHeight="1">
      <c r="A29" s="236" t="s">
        <v>178</v>
      </c>
      <c r="B29" s="237">
        <v>158694</v>
      </c>
      <c r="C29" s="237">
        <v>103079</v>
      </c>
      <c r="D29" s="237">
        <v>467792</v>
      </c>
      <c r="E29" s="237">
        <v>227872</v>
      </c>
      <c r="F29" s="238">
        <v>-51.287751821322303</v>
      </c>
    </row>
    <row r="30" spans="1:7" ht="15.6" customHeight="1">
      <c r="A30" s="236" t="s">
        <v>179</v>
      </c>
      <c r="B30" s="237">
        <v>108165</v>
      </c>
      <c r="C30" s="237">
        <v>151034</v>
      </c>
      <c r="D30" s="237">
        <v>239788</v>
      </c>
      <c r="E30" s="237">
        <v>248745</v>
      </c>
      <c r="F30" s="238">
        <v>3.735382921580737</v>
      </c>
    </row>
    <row r="31" spans="1:7" ht="15.6" customHeight="1">
      <c r="A31" s="236" t="s">
        <v>180</v>
      </c>
      <c r="B31" s="237">
        <v>708788</v>
      </c>
      <c r="C31" s="237">
        <v>598058</v>
      </c>
      <c r="D31" s="237">
        <v>1670101</v>
      </c>
      <c r="E31" s="237">
        <v>1147657</v>
      </c>
      <c r="F31" s="238">
        <v>-31.28217994001561</v>
      </c>
    </row>
    <row r="32" spans="1:7" ht="15.6" customHeight="1">
      <c r="A32" s="236" t="s">
        <v>181</v>
      </c>
      <c r="B32" s="237">
        <v>208265</v>
      </c>
      <c r="C32" s="237">
        <v>177652</v>
      </c>
      <c r="D32" s="237">
        <v>349757</v>
      </c>
      <c r="E32" s="237">
        <v>320922</v>
      </c>
      <c r="F32" s="238">
        <v>-8.2442953250399569</v>
      </c>
    </row>
    <row r="33" spans="1:7" ht="15.6" customHeight="1">
      <c r="A33" s="236" t="s">
        <v>182</v>
      </c>
      <c r="B33" s="237">
        <v>4165</v>
      </c>
      <c r="C33" s="237">
        <v>4420</v>
      </c>
      <c r="D33" s="237">
        <v>7670</v>
      </c>
      <c r="E33" s="237">
        <v>8766</v>
      </c>
      <c r="F33" s="238">
        <v>14.28943937418514</v>
      </c>
    </row>
    <row r="34" spans="1:7" ht="15.6" customHeight="1">
      <c r="A34" s="236" t="s">
        <v>183</v>
      </c>
      <c r="B34" s="237">
        <v>13237</v>
      </c>
      <c r="C34" s="237">
        <v>31262</v>
      </c>
      <c r="D34" s="237">
        <v>34776</v>
      </c>
      <c r="E34" s="237">
        <v>36772</v>
      </c>
      <c r="F34" s="238">
        <v>5.7395905221992223</v>
      </c>
    </row>
    <row r="35" spans="1:7" s="33" customFormat="1" ht="15.6" customHeight="1">
      <c r="A35" s="240" t="s">
        <v>153</v>
      </c>
      <c r="B35" s="241">
        <f>SUM(B7:B34)</f>
        <v>3798458</v>
      </c>
      <c r="C35" s="241">
        <f>SUM(C7:C34)</f>
        <v>4195597</v>
      </c>
      <c r="D35" s="241">
        <f>SUM(D7:D34)</f>
        <v>8922302</v>
      </c>
      <c r="E35" s="241">
        <f>SUM(E7:E34)</f>
        <v>8356580</v>
      </c>
      <c r="F35" s="242">
        <f>E35*100/D35-100</f>
        <v>-6.340538574013749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2" priority="2">
      <formula>MOD(ROW(),2)=0</formula>
    </cfRule>
  </conditionalFormatting>
  <conditionalFormatting sqref="F7:F35">
    <cfRule type="expression" dxfId="1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3485E-31ED-42F0-AD39-9852A6A96319}">
  <sheetPr>
    <pageSetUpPr fitToPage="1"/>
  </sheetPr>
  <dimension ref="A1:N36"/>
  <sheetViews>
    <sheetView topLeftCell="A10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11148</v>
      </c>
      <c r="C7" s="237">
        <v>11186</v>
      </c>
      <c r="D7" s="237">
        <v>35845</v>
      </c>
      <c r="E7" s="237">
        <v>23065</v>
      </c>
      <c r="F7" s="238">
        <v>-35.65350816013391</v>
      </c>
      <c r="G7" s="6"/>
    </row>
    <row r="8" spans="1:14" s="33" customFormat="1" ht="15.6" customHeight="1">
      <c r="A8" s="236" t="s">
        <v>11</v>
      </c>
      <c r="B8" s="237">
        <v>10475</v>
      </c>
      <c r="C8" s="237">
        <v>24490</v>
      </c>
      <c r="D8" s="237">
        <v>24207</v>
      </c>
      <c r="E8" s="237">
        <v>43377</v>
      </c>
      <c r="F8" s="238">
        <v>79.191969265088602</v>
      </c>
      <c r="G8" s="239"/>
    </row>
    <row r="9" spans="1:14" ht="15.6" customHeight="1">
      <c r="A9" s="236" t="s">
        <v>8</v>
      </c>
      <c r="B9" s="237">
        <v>52512</v>
      </c>
      <c r="C9" s="237">
        <v>39609</v>
      </c>
      <c r="D9" s="237">
        <v>102327</v>
      </c>
      <c r="E9" s="237">
        <v>99889</v>
      </c>
      <c r="F9" s="238">
        <v>-2.3825578781748651</v>
      </c>
      <c r="G9" s="243"/>
    </row>
    <row r="10" spans="1:14" ht="15.6" customHeight="1">
      <c r="A10" s="236" t="s">
        <v>10</v>
      </c>
      <c r="B10" s="237">
        <v>18651</v>
      </c>
      <c r="C10" s="237">
        <v>8042</v>
      </c>
      <c r="D10" s="237">
        <v>29441</v>
      </c>
      <c r="E10" s="237">
        <v>15350</v>
      </c>
      <c r="F10" s="238">
        <v>-47.861825345606469</v>
      </c>
      <c r="G10" s="244"/>
    </row>
    <row r="11" spans="1:14" ht="15.6" customHeight="1">
      <c r="A11" s="236" t="s">
        <v>9</v>
      </c>
      <c r="B11" s="237">
        <v>477771</v>
      </c>
      <c r="C11" s="237">
        <v>472304</v>
      </c>
      <c r="D11" s="237">
        <v>946845</v>
      </c>
      <c r="E11" s="237">
        <v>981186</v>
      </c>
      <c r="F11" s="238">
        <v>3.62688718850498</v>
      </c>
    </row>
    <row r="12" spans="1:14" ht="15.6" customHeight="1">
      <c r="A12" s="236" t="s">
        <v>6</v>
      </c>
      <c r="B12" s="237">
        <v>4763</v>
      </c>
      <c r="C12" s="237">
        <v>6725</v>
      </c>
      <c r="D12" s="237">
        <v>6278</v>
      </c>
      <c r="E12" s="237">
        <v>11468</v>
      </c>
      <c r="F12" s="238">
        <v>82.669640012742917</v>
      </c>
    </row>
    <row r="13" spans="1:14" ht="15.6" customHeight="1">
      <c r="A13" s="236" t="s">
        <v>175</v>
      </c>
      <c r="B13" s="237">
        <v>16</v>
      </c>
      <c r="C13" s="237">
        <v>180</v>
      </c>
      <c r="D13" s="237">
        <v>26</v>
      </c>
      <c r="E13" s="237">
        <v>315</v>
      </c>
      <c r="F13" s="238">
        <v>1111.538461538461</v>
      </c>
    </row>
    <row r="14" spans="1:14" ht="15.6" customHeight="1">
      <c r="A14" s="236" t="s">
        <v>148</v>
      </c>
      <c r="B14" s="237">
        <v>573004</v>
      </c>
      <c r="C14" s="237">
        <v>669856</v>
      </c>
      <c r="D14" s="237">
        <v>1127283</v>
      </c>
      <c r="E14" s="237">
        <v>1312496</v>
      </c>
      <c r="F14" s="238">
        <v>16.430035758545099</v>
      </c>
    </row>
    <row r="15" spans="1:14" ht="15.6" customHeight="1">
      <c r="A15" s="236" t="s">
        <v>145</v>
      </c>
      <c r="B15" s="237">
        <v>235515</v>
      </c>
      <c r="C15" s="237">
        <v>352694</v>
      </c>
      <c r="D15" s="237">
        <v>491262</v>
      </c>
      <c r="E15" s="237">
        <v>627995</v>
      </c>
      <c r="F15" s="238">
        <v>27.8330096771173</v>
      </c>
    </row>
    <row r="16" spans="1:14" ht="15.6" customHeight="1">
      <c r="A16" s="236" t="s">
        <v>144</v>
      </c>
      <c r="B16" s="237">
        <v>27796</v>
      </c>
      <c r="C16" s="237">
        <v>35993</v>
      </c>
      <c r="D16" s="237">
        <v>58208</v>
      </c>
      <c r="E16" s="237">
        <v>75419</v>
      </c>
      <c r="F16" s="238">
        <v>29.568100604727871</v>
      </c>
      <c r="G16" s="1"/>
    </row>
    <row r="17" spans="1:7" ht="15.6" customHeight="1">
      <c r="A17" s="236" t="s">
        <v>150</v>
      </c>
      <c r="B17" s="237">
        <v>16510</v>
      </c>
      <c r="C17" s="237">
        <v>7143</v>
      </c>
      <c r="D17" s="237">
        <v>30942</v>
      </c>
      <c r="E17" s="237">
        <v>11936</v>
      </c>
      <c r="F17" s="238">
        <v>-61.424600866136643</v>
      </c>
      <c r="G17" s="2"/>
    </row>
    <row r="18" spans="1:7" ht="15.6" customHeight="1">
      <c r="A18" s="236" t="s">
        <v>147</v>
      </c>
      <c r="B18" s="237">
        <v>315</v>
      </c>
      <c r="C18" s="237">
        <v>65</v>
      </c>
      <c r="D18" s="237">
        <v>668</v>
      </c>
      <c r="E18" s="237">
        <v>200</v>
      </c>
      <c r="F18" s="238">
        <v>-70.059880239520965</v>
      </c>
    </row>
    <row r="19" spans="1:7" ht="15.6" customHeight="1">
      <c r="A19" s="236" t="s">
        <v>143</v>
      </c>
      <c r="B19" s="237">
        <v>2110</v>
      </c>
      <c r="C19" s="237">
        <v>3954</v>
      </c>
      <c r="D19" s="237">
        <v>9802</v>
      </c>
      <c r="E19" s="237">
        <v>7435</v>
      </c>
      <c r="F19" s="238">
        <v>-24.148133034074679</v>
      </c>
    </row>
    <row r="20" spans="1:7" ht="15.6" customHeight="1">
      <c r="A20" s="236" t="s">
        <v>142</v>
      </c>
      <c r="B20" s="237">
        <v>43529</v>
      </c>
      <c r="C20" s="237">
        <v>31746</v>
      </c>
      <c r="D20" s="237">
        <v>118907</v>
      </c>
      <c r="E20" s="237">
        <v>73170</v>
      </c>
      <c r="F20" s="238">
        <v>-38.464514284272582</v>
      </c>
    </row>
    <row r="21" spans="1:7" ht="15.6" customHeight="1">
      <c r="A21" s="236" t="s">
        <v>149</v>
      </c>
      <c r="B21" s="237">
        <v>2086</v>
      </c>
      <c r="C21" s="237">
        <v>631</v>
      </c>
      <c r="D21" s="237">
        <v>3034</v>
      </c>
      <c r="E21" s="237">
        <v>2137</v>
      </c>
      <c r="F21" s="238">
        <v>-29.564930784442971</v>
      </c>
    </row>
    <row r="22" spans="1:7" ht="15.6" customHeight="1">
      <c r="A22" s="236" t="s">
        <v>146</v>
      </c>
      <c r="B22" s="237">
        <v>31428</v>
      </c>
      <c r="C22" s="237">
        <v>33651</v>
      </c>
      <c r="D22" s="237">
        <v>62532</v>
      </c>
      <c r="E22" s="237">
        <v>65790</v>
      </c>
      <c r="F22" s="238">
        <v>5.2101324122049562</v>
      </c>
    </row>
    <row r="23" spans="1:7" ht="15.6" customHeight="1">
      <c r="A23" s="236" t="s">
        <v>165</v>
      </c>
      <c r="B23" s="237">
        <v>14659</v>
      </c>
      <c r="C23" s="237">
        <v>10298</v>
      </c>
      <c r="D23" s="237">
        <v>32465</v>
      </c>
      <c r="E23" s="237">
        <v>19511</v>
      </c>
      <c r="F23" s="238">
        <v>-39.901432311720313</v>
      </c>
    </row>
    <row r="24" spans="1:7" ht="15.6" customHeight="1">
      <c r="A24" s="236" t="s">
        <v>141</v>
      </c>
      <c r="B24" s="237">
        <v>25626</v>
      </c>
      <c r="C24" s="237">
        <v>38220</v>
      </c>
      <c r="D24" s="237">
        <v>49311</v>
      </c>
      <c r="E24" s="237">
        <v>69962</v>
      </c>
      <c r="F24" s="238">
        <v>41.879093914136803</v>
      </c>
    </row>
    <row r="25" spans="1:7" ht="15.6" customHeight="1">
      <c r="A25" s="236" t="s">
        <v>140</v>
      </c>
      <c r="B25" s="237">
        <v>10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25260</v>
      </c>
      <c r="C26" s="237">
        <v>22892</v>
      </c>
      <c r="D26" s="237">
        <v>50811</v>
      </c>
      <c r="E26" s="237">
        <v>55287</v>
      </c>
      <c r="F26" s="238">
        <v>8.8091161362697079</v>
      </c>
    </row>
    <row r="27" spans="1:7" ht="15.6" customHeight="1">
      <c r="A27" s="236" t="s">
        <v>173</v>
      </c>
      <c r="B27" s="237">
        <v>99034</v>
      </c>
      <c r="C27" s="237">
        <v>152745</v>
      </c>
      <c r="D27" s="237">
        <v>216545</v>
      </c>
      <c r="E27" s="237">
        <v>216889</v>
      </c>
      <c r="F27" s="238">
        <v>0.15885843589092019</v>
      </c>
    </row>
    <row r="28" spans="1:7" ht="15.6" customHeight="1">
      <c r="A28" s="236" t="s">
        <v>177</v>
      </c>
      <c r="B28" s="237">
        <v>38717</v>
      </c>
      <c r="C28" s="237">
        <v>36557</v>
      </c>
      <c r="D28" s="237">
        <v>65206</v>
      </c>
      <c r="E28" s="237">
        <v>82489</v>
      </c>
      <c r="F28" s="238">
        <v>26.505229580099989</v>
      </c>
    </row>
    <row r="29" spans="1:7" ht="15.6" customHeight="1">
      <c r="A29" s="236" t="s">
        <v>178</v>
      </c>
      <c r="B29" s="237">
        <v>60732</v>
      </c>
      <c r="C29" s="237">
        <v>88339</v>
      </c>
      <c r="D29" s="237">
        <v>120492</v>
      </c>
      <c r="E29" s="237">
        <v>134324</v>
      </c>
      <c r="F29" s="238">
        <v>11.47960030541446</v>
      </c>
    </row>
    <row r="30" spans="1:7" ht="15.6" customHeight="1">
      <c r="A30" s="236" t="s">
        <v>179</v>
      </c>
      <c r="B30" s="237">
        <v>16203</v>
      </c>
      <c r="C30" s="237">
        <v>5047</v>
      </c>
      <c r="D30" s="237">
        <v>24022</v>
      </c>
      <c r="E30" s="237">
        <v>23284</v>
      </c>
      <c r="F30" s="238">
        <v>-3.072183831487806</v>
      </c>
    </row>
    <row r="31" spans="1:7" ht="15.6" customHeight="1">
      <c r="A31" s="236" t="s">
        <v>180</v>
      </c>
      <c r="B31" s="237">
        <v>34696</v>
      </c>
      <c r="C31" s="237">
        <v>74765</v>
      </c>
      <c r="D31" s="237">
        <v>122310</v>
      </c>
      <c r="E31" s="237">
        <v>157230</v>
      </c>
      <c r="F31" s="238">
        <v>28.55040470934512</v>
      </c>
    </row>
    <row r="32" spans="1:7" ht="15.6" customHeight="1">
      <c r="A32" s="236" t="s">
        <v>181</v>
      </c>
      <c r="B32" s="237">
        <v>859323</v>
      </c>
      <c r="C32" s="237">
        <v>931059</v>
      </c>
      <c r="D32" s="237">
        <v>1676041</v>
      </c>
      <c r="E32" s="237">
        <v>1890806</v>
      </c>
      <c r="F32" s="238">
        <v>12.81382734670572</v>
      </c>
    </row>
    <row r="33" spans="1:6" ht="15.6" customHeight="1">
      <c r="A33" s="236" t="s">
        <v>182</v>
      </c>
      <c r="B33" s="237">
        <v>104269</v>
      </c>
      <c r="C33" s="237">
        <v>130778</v>
      </c>
      <c r="D33" s="237">
        <v>219531</v>
      </c>
      <c r="E33" s="237">
        <v>248653</v>
      </c>
      <c r="F33" s="238">
        <v>13.26555247322702</v>
      </c>
    </row>
    <row r="34" spans="1:6" ht="15.6" customHeight="1">
      <c r="A34" s="236" t="s">
        <v>183</v>
      </c>
      <c r="B34" s="237">
        <v>19744</v>
      </c>
      <c r="C34" s="237">
        <v>31027</v>
      </c>
      <c r="D34" s="237">
        <v>44844</v>
      </c>
      <c r="E34" s="237">
        <v>49971</v>
      </c>
      <c r="F34" s="238">
        <v>11.43296762108643</v>
      </c>
    </row>
    <row r="35" spans="1:6" ht="15.6" customHeight="1">
      <c r="A35" s="240" t="s">
        <v>153</v>
      </c>
      <c r="B35" s="241">
        <f>SUM(B7:B34)</f>
        <v>2805902</v>
      </c>
      <c r="C35" s="241">
        <f>SUM(C7:C34)</f>
        <v>3219996</v>
      </c>
      <c r="D35" s="241">
        <f>SUM(D7:D34)</f>
        <v>5669196</v>
      </c>
      <c r="E35" s="241">
        <f>SUM(E7:E34)</f>
        <v>6299634</v>
      </c>
      <c r="F35" s="242">
        <f>E35*100/D35-100</f>
        <v>11.12041284160928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0" priority="2">
      <formula>MOD(ROW(),2)=0</formula>
    </cfRule>
  </conditionalFormatting>
  <conditionalFormatting sqref="F7:F35">
    <cfRule type="expression" dxfId="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50036-2A0E-4672-B18E-8579143BBE5B}">
  <sheetPr>
    <pageSetUpPr fitToPage="1"/>
  </sheetPr>
  <dimension ref="A1:N36"/>
  <sheetViews>
    <sheetView topLeftCell="A10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178858</v>
      </c>
      <c r="C7" s="237">
        <v>210212</v>
      </c>
      <c r="D7" s="237">
        <v>358714</v>
      </c>
      <c r="E7" s="237">
        <v>328007</v>
      </c>
      <c r="F7" s="238">
        <v>-8.5603015215464069</v>
      </c>
      <c r="G7" s="6"/>
    </row>
    <row r="8" spans="1:14" s="33" customFormat="1" ht="15.6" customHeight="1">
      <c r="A8" s="236" t="s">
        <v>11</v>
      </c>
      <c r="B8" s="237">
        <v>125065</v>
      </c>
      <c r="C8" s="237">
        <v>60373</v>
      </c>
      <c r="D8" s="237">
        <v>177296</v>
      </c>
      <c r="E8" s="237">
        <v>67886</v>
      </c>
      <c r="F8" s="238">
        <v>-61.710360075805433</v>
      </c>
      <c r="G8" s="239"/>
    </row>
    <row r="9" spans="1:14" ht="15.6" customHeight="1">
      <c r="A9" s="236" t="s">
        <v>8</v>
      </c>
      <c r="B9" s="237">
        <v>224370</v>
      </c>
      <c r="C9" s="237">
        <v>434866</v>
      </c>
      <c r="D9" s="237">
        <v>448059</v>
      </c>
      <c r="E9" s="237">
        <v>596387</v>
      </c>
      <c r="F9" s="238">
        <v>33.104568817945847</v>
      </c>
      <c r="G9" s="6"/>
    </row>
    <row r="10" spans="1:14" ht="15.6" customHeight="1">
      <c r="A10" s="236" t="s">
        <v>10</v>
      </c>
      <c r="B10" s="237">
        <v>91975</v>
      </c>
      <c r="C10" s="237">
        <v>251720</v>
      </c>
      <c r="D10" s="237">
        <v>226662</v>
      </c>
      <c r="E10" s="237">
        <v>455838</v>
      </c>
      <c r="F10" s="238">
        <v>101.109140482304</v>
      </c>
    </row>
    <row r="11" spans="1:14" ht="15.6" customHeight="1">
      <c r="A11" s="236" t="s">
        <v>9</v>
      </c>
      <c r="B11" s="237">
        <v>851305</v>
      </c>
      <c r="C11" s="237">
        <v>677567</v>
      </c>
      <c r="D11" s="237">
        <v>1554898</v>
      </c>
      <c r="E11" s="237">
        <v>1339477</v>
      </c>
      <c r="F11" s="238">
        <v>-13.854349288506381</v>
      </c>
    </row>
    <row r="12" spans="1:14" ht="15.6" customHeight="1">
      <c r="A12" s="236" t="s">
        <v>6</v>
      </c>
      <c r="B12" s="237">
        <v>41062</v>
      </c>
      <c r="C12" s="237">
        <v>61171</v>
      </c>
      <c r="D12" s="237">
        <v>120725</v>
      </c>
      <c r="E12" s="237">
        <v>164212</v>
      </c>
      <c r="F12" s="238">
        <v>36.021536550010353</v>
      </c>
    </row>
    <row r="13" spans="1:14" ht="15.6" customHeight="1">
      <c r="A13" s="236" t="s">
        <v>175</v>
      </c>
      <c r="B13" s="237">
        <v>426</v>
      </c>
      <c r="C13" s="237">
        <v>79</v>
      </c>
      <c r="D13" s="237">
        <v>745</v>
      </c>
      <c r="E13" s="237">
        <v>732</v>
      </c>
      <c r="F13" s="238">
        <v>-1.744966442953015</v>
      </c>
    </row>
    <row r="14" spans="1:14" ht="15.6" customHeight="1">
      <c r="A14" s="236" t="s">
        <v>148</v>
      </c>
      <c r="B14" s="237">
        <v>973782</v>
      </c>
      <c r="C14" s="237">
        <v>944894</v>
      </c>
      <c r="D14" s="237">
        <v>1777842</v>
      </c>
      <c r="E14" s="237">
        <v>1782862</v>
      </c>
      <c r="F14" s="238">
        <v>0.28236479957161009</v>
      </c>
    </row>
    <row r="15" spans="1:14" ht="15.6" customHeight="1">
      <c r="A15" s="236" t="s">
        <v>145</v>
      </c>
      <c r="B15" s="237">
        <v>523420</v>
      </c>
      <c r="C15" s="237">
        <v>590933</v>
      </c>
      <c r="D15" s="237">
        <v>1199844</v>
      </c>
      <c r="E15" s="237">
        <v>1202473</v>
      </c>
      <c r="F15" s="238">
        <v>0.2191118178696598</v>
      </c>
    </row>
    <row r="16" spans="1:14" ht="15.6" customHeight="1">
      <c r="A16" s="236" t="s">
        <v>144</v>
      </c>
      <c r="B16" s="237">
        <v>754504</v>
      </c>
      <c r="C16" s="237">
        <v>486636</v>
      </c>
      <c r="D16" s="237">
        <v>1301985</v>
      </c>
      <c r="E16" s="237">
        <v>1103110</v>
      </c>
      <c r="F16" s="238">
        <v>-15.27475354938805</v>
      </c>
      <c r="G16" s="1"/>
    </row>
    <row r="17" spans="1:7" ht="15.6" customHeight="1">
      <c r="A17" s="236" t="s">
        <v>150</v>
      </c>
      <c r="B17" s="237">
        <v>248732</v>
      </c>
      <c r="C17" s="237">
        <v>242823</v>
      </c>
      <c r="D17" s="237">
        <v>518957</v>
      </c>
      <c r="E17" s="237">
        <v>474111</v>
      </c>
      <c r="F17" s="238">
        <v>-8.6415637519100841</v>
      </c>
      <c r="G17" s="2"/>
    </row>
    <row r="18" spans="1:7" ht="15.6" customHeight="1">
      <c r="A18" s="236" t="s">
        <v>147</v>
      </c>
      <c r="B18" s="237">
        <v>0</v>
      </c>
      <c r="C18" s="237">
        <v>3036</v>
      </c>
      <c r="D18" s="237">
        <v>0</v>
      </c>
      <c r="E18" s="237">
        <v>3036</v>
      </c>
      <c r="F18" s="238"/>
    </row>
    <row r="19" spans="1:7" ht="15.6" customHeight="1">
      <c r="A19" s="236" t="s">
        <v>143</v>
      </c>
      <c r="B19" s="237">
        <v>103055</v>
      </c>
      <c r="C19" s="237">
        <v>140303</v>
      </c>
      <c r="D19" s="237">
        <v>207893</v>
      </c>
      <c r="E19" s="237">
        <v>261979</v>
      </c>
      <c r="F19" s="238">
        <v>26.016267984011009</v>
      </c>
    </row>
    <row r="20" spans="1:7" ht="15.6" customHeight="1">
      <c r="A20" s="236" t="s">
        <v>142</v>
      </c>
      <c r="B20" s="237">
        <v>211132</v>
      </c>
      <c r="C20" s="237">
        <v>244906</v>
      </c>
      <c r="D20" s="237">
        <v>476371</v>
      </c>
      <c r="E20" s="237">
        <v>538613</v>
      </c>
      <c r="F20" s="238">
        <v>13.065866729922689</v>
      </c>
    </row>
    <row r="21" spans="1:7" ht="15.6" customHeight="1">
      <c r="A21" s="236" t="s">
        <v>149</v>
      </c>
      <c r="B21" s="237">
        <v>493592</v>
      </c>
      <c r="C21" s="237">
        <v>407378</v>
      </c>
      <c r="D21" s="237">
        <v>1107640</v>
      </c>
      <c r="E21" s="237">
        <v>925591</v>
      </c>
      <c r="F21" s="238">
        <v>-16.435755299555812</v>
      </c>
    </row>
    <row r="22" spans="1:7" ht="15.6" customHeight="1">
      <c r="A22" s="236" t="s">
        <v>146</v>
      </c>
      <c r="B22" s="237">
        <v>25140</v>
      </c>
      <c r="C22" s="237">
        <v>42286</v>
      </c>
      <c r="D22" s="237">
        <v>62603</v>
      </c>
      <c r="E22" s="237">
        <v>79795</v>
      </c>
      <c r="F22" s="238">
        <v>27.461942718400081</v>
      </c>
    </row>
    <row r="23" spans="1:7" ht="15.6" customHeight="1">
      <c r="A23" s="236" t="s">
        <v>165</v>
      </c>
      <c r="B23" s="237">
        <v>33406</v>
      </c>
      <c r="C23" s="237">
        <v>33888</v>
      </c>
      <c r="D23" s="237">
        <v>73724</v>
      </c>
      <c r="E23" s="237">
        <v>58757</v>
      </c>
      <c r="F23" s="238">
        <v>-20.30139438988661</v>
      </c>
    </row>
    <row r="24" spans="1:7" ht="15.6" customHeight="1">
      <c r="A24" s="236" t="s">
        <v>141</v>
      </c>
      <c r="B24" s="237">
        <v>56794</v>
      </c>
      <c r="C24" s="237">
        <v>43712</v>
      </c>
      <c r="D24" s="237">
        <v>110498</v>
      </c>
      <c r="E24" s="237">
        <v>90841</v>
      </c>
      <c r="F24" s="238">
        <v>-17.78946225271045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69804</v>
      </c>
      <c r="C26" s="237">
        <v>33552</v>
      </c>
      <c r="D26" s="237">
        <v>111341</v>
      </c>
      <c r="E26" s="237">
        <v>55416</v>
      </c>
      <c r="F26" s="238">
        <v>-50.228577074033822</v>
      </c>
    </row>
    <row r="27" spans="1:7" ht="15.6" customHeight="1">
      <c r="A27" s="236" t="s">
        <v>173</v>
      </c>
      <c r="B27" s="237">
        <v>117807</v>
      </c>
      <c r="C27" s="237">
        <v>96966</v>
      </c>
      <c r="D27" s="237">
        <v>172340</v>
      </c>
      <c r="E27" s="237">
        <v>144376</v>
      </c>
      <c r="F27" s="238">
        <v>-16.226064755715441</v>
      </c>
    </row>
    <row r="28" spans="1:7" ht="15.6" customHeight="1">
      <c r="A28" s="236" t="s">
        <v>177</v>
      </c>
      <c r="B28" s="237">
        <v>50266</v>
      </c>
      <c r="C28" s="237">
        <v>33973</v>
      </c>
      <c r="D28" s="237">
        <v>96114</v>
      </c>
      <c r="E28" s="237">
        <v>76837</v>
      </c>
      <c r="F28" s="238">
        <v>-20.056391368583139</v>
      </c>
    </row>
    <row r="29" spans="1:7" ht="15.6" customHeight="1">
      <c r="A29" s="236" t="s">
        <v>178</v>
      </c>
      <c r="B29" s="237">
        <v>182867</v>
      </c>
      <c r="C29" s="237">
        <v>288533</v>
      </c>
      <c r="D29" s="237">
        <v>376878</v>
      </c>
      <c r="E29" s="237">
        <v>421382</v>
      </c>
      <c r="F29" s="238">
        <v>11.80859588514055</v>
      </c>
    </row>
    <row r="30" spans="1:7" ht="15.6" customHeight="1">
      <c r="A30" s="236" t="s">
        <v>179</v>
      </c>
      <c r="B30" s="237">
        <v>50318</v>
      </c>
      <c r="C30" s="237">
        <v>78920</v>
      </c>
      <c r="D30" s="237">
        <v>105339</v>
      </c>
      <c r="E30" s="237">
        <v>131502</v>
      </c>
      <c r="F30" s="238">
        <v>24.836954973941271</v>
      </c>
    </row>
    <row r="31" spans="1:7" ht="15.6" customHeight="1">
      <c r="A31" s="236" t="s">
        <v>180</v>
      </c>
      <c r="B31" s="237">
        <v>278304</v>
      </c>
      <c r="C31" s="237">
        <v>309644</v>
      </c>
      <c r="D31" s="237">
        <v>485892</v>
      </c>
      <c r="E31" s="237">
        <v>599641</v>
      </c>
      <c r="F31" s="238">
        <v>23.41034633210673</v>
      </c>
    </row>
    <row r="32" spans="1:7" ht="15.6" customHeight="1">
      <c r="A32" s="236" t="s">
        <v>181</v>
      </c>
      <c r="B32" s="237">
        <v>1193474</v>
      </c>
      <c r="C32" s="237">
        <v>1204554</v>
      </c>
      <c r="D32" s="237">
        <v>2207335</v>
      </c>
      <c r="E32" s="237">
        <v>2324295</v>
      </c>
      <c r="F32" s="238">
        <v>5.2986972978727778</v>
      </c>
    </row>
    <row r="33" spans="1:6" ht="15.6" customHeight="1">
      <c r="A33" s="236" t="s">
        <v>182</v>
      </c>
      <c r="B33" s="237">
        <v>176307</v>
      </c>
      <c r="C33" s="237">
        <v>173254</v>
      </c>
      <c r="D33" s="237">
        <v>314382</v>
      </c>
      <c r="E33" s="237">
        <v>279358</v>
      </c>
      <c r="F33" s="238">
        <v>-11.14058692927712</v>
      </c>
    </row>
    <row r="34" spans="1:6" ht="15.6" customHeight="1">
      <c r="A34" s="236" t="s">
        <v>183</v>
      </c>
      <c r="B34" s="237">
        <v>21065</v>
      </c>
      <c r="C34" s="237">
        <v>21882</v>
      </c>
      <c r="D34" s="237">
        <v>42639</v>
      </c>
      <c r="E34" s="237">
        <v>51634</v>
      </c>
      <c r="F34" s="238">
        <v>21.095710499777201</v>
      </c>
    </row>
    <row r="35" spans="1:6" ht="15.6" customHeight="1">
      <c r="A35" s="240" t="s">
        <v>153</v>
      </c>
      <c r="B35" s="241">
        <f>SUM(B7:B34)</f>
        <v>7076830</v>
      </c>
      <c r="C35" s="241">
        <f>SUM(C7:C34)</f>
        <v>7118061</v>
      </c>
      <c r="D35" s="241">
        <f>SUM(D7:D34)</f>
        <v>13636716</v>
      </c>
      <c r="E35" s="241">
        <f>SUM(E7:E34)</f>
        <v>13558148</v>
      </c>
      <c r="F35" s="242">
        <f>E35*100/D35-100</f>
        <v>-0.57615044560581907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8" priority="2">
      <formula>MOD(ROW(),2)=0</formula>
    </cfRule>
  </conditionalFormatting>
  <conditionalFormatting sqref="F7:F35">
    <cfRule type="expression" dxfId="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DE40A-8E1C-4247-935F-882B764A23A1}">
  <sheetPr>
    <pageSetUpPr fitToPage="1"/>
  </sheetPr>
  <dimension ref="A1:N36"/>
  <sheetViews>
    <sheetView topLeftCell="A10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132004</v>
      </c>
      <c r="C7" s="237">
        <v>157426</v>
      </c>
      <c r="D7" s="237">
        <v>283576</v>
      </c>
      <c r="E7" s="237">
        <v>221761</v>
      </c>
      <c r="F7" s="238">
        <v>-21.79838914435636</v>
      </c>
      <c r="G7" s="6"/>
    </row>
    <row r="8" spans="1:14" s="33" customFormat="1" ht="15.6" customHeight="1">
      <c r="A8" s="236" t="s">
        <v>11</v>
      </c>
      <c r="B8" s="237">
        <v>4</v>
      </c>
      <c r="C8" s="237">
        <v>0</v>
      </c>
      <c r="D8" s="237">
        <v>5</v>
      </c>
      <c r="E8" s="237">
        <v>0</v>
      </c>
      <c r="F8" s="238">
        <v>-100</v>
      </c>
      <c r="G8" s="245"/>
    </row>
    <row r="9" spans="1:14" ht="15.6" customHeight="1">
      <c r="A9" s="236" t="s">
        <v>8</v>
      </c>
      <c r="B9" s="237">
        <v>7117</v>
      </c>
      <c r="C9" s="237">
        <v>7091</v>
      </c>
      <c r="D9" s="237">
        <v>19228</v>
      </c>
      <c r="E9" s="237">
        <v>7091</v>
      </c>
      <c r="F9" s="238">
        <v>-63.121489494487207</v>
      </c>
      <c r="G9" s="246"/>
    </row>
    <row r="10" spans="1:14" ht="15.6" customHeight="1">
      <c r="A10" s="236" t="s">
        <v>10</v>
      </c>
      <c r="B10" s="237">
        <v>250</v>
      </c>
      <c r="C10" s="237">
        <v>14720</v>
      </c>
      <c r="D10" s="237">
        <v>21253</v>
      </c>
      <c r="E10" s="237">
        <v>19832</v>
      </c>
      <c r="F10" s="238">
        <v>-6.6861149014256824</v>
      </c>
    </row>
    <row r="11" spans="1:14" ht="15.6" customHeight="1">
      <c r="A11" s="236" t="s">
        <v>9</v>
      </c>
      <c r="B11" s="237">
        <v>420089</v>
      </c>
      <c r="C11" s="237">
        <v>188338</v>
      </c>
      <c r="D11" s="237">
        <v>743466</v>
      </c>
      <c r="E11" s="237">
        <v>425660</v>
      </c>
      <c r="F11" s="238">
        <v>-42.746541200270087</v>
      </c>
    </row>
    <row r="12" spans="1:14" ht="15.6" customHeight="1">
      <c r="A12" s="236" t="s">
        <v>6</v>
      </c>
      <c r="B12" s="237">
        <v>0</v>
      </c>
      <c r="C12" s="237">
        <v>4009</v>
      </c>
      <c r="D12" s="237">
        <v>0</v>
      </c>
      <c r="E12" s="237">
        <v>4009</v>
      </c>
      <c r="F12" s="238"/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54716</v>
      </c>
      <c r="C14" s="237">
        <v>30891</v>
      </c>
      <c r="D14" s="237">
        <v>91277</v>
      </c>
      <c r="E14" s="237">
        <v>45994</v>
      </c>
      <c r="F14" s="238">
        <v>-49.610526200466708</v>
      </c>
    </row>
    <row r="15" spans="1:14" ht="15.6" customHeight="1">
      <c r="A15" s="236" t="s">
        <v>145</v>
      </c>
      <c r="B15" s="237">
        <v>216503</v>
      </c>
      <c r="C15" s="237">
        <v>200387</v>
      </c>
      <c r="D15" s="237">
        <v>555862</v>
      </c>
      <c r="E15" s="237">
        <v>408661</v>
      </c>
      <c r="F15" s="238">
        <v>-26.48157276446312</v>
      </c>
    </row>
    <row r="16" spans="1:14" ht="15.6" customHeight="1">
      <c r="A16" s="236" t="s">
        <v>144</v>
      </c>
      <c r="B16" s="237">
        <v>459641</v>
      </c>
      <c r="C16" s="237">
        <v>294913</v>
      </c>
      <c r="D16" s="237">
        <v>763590</v>
      </c>
      <c r="E16" s="237">
        <v>713876</v>
      </c>
      <c r="F16" s="238">
        <v>-6.5105619507851031</v>
      </c>
      <c r="G16" s="1"/>
    </row>
    <row r="17" spans="1:10" ht="15.6" customHeight="1">
      <c r="A17" s="236" t="s">
        <v>150</v>
      </c>
      <c r="B17" s="237">
        <v>108526</v>
      </c>
      <c r="C17" s="237">
        <v>75909</v>
      </c>
      <c r="D17" s="237">
        <v>234736</v>
      </c>
      <c r="E17" s="237">
        <v>156504</v>
      </c>
      <c r="F17" s="238">
        <v>-33.327653193374687</v>
      </c>
      <c r="G17" s="2"/>
    </row>
    <row r="18" spans="1:10" ht="15.6" customHeight="1">
      <c r="A18" s="236" t="s">
        <v>147</v>
      </c>
      <c r="B18" s="237">
        <v>0</v>
      </c>
      <c r="C18" s="237">
        <v>2997</v>
      </c>
      <c r="D18" s="237">
        <v>0</v>
      </c>
      <c r="E18" s="237">
        <v>2997</v>
      </c>
      <c r="F18" s="238"/>
    </row>
    <row r="19" spans="1:10" ht="15.6" customHeight="1">
      <c r="A19" s="236" t="s">
        <v>143</v>
      </c>
      <c r="B19" s="237">
        <v>10769</v>
      </c>
      <c r="C19" s="237">
        <v>9313</v>
      </c>
      <c r="D19" s="237">
        <v>15637</v>
      </c>
      <c r="E19" s="237">
        <v>25020</v>
      </c>
      <c r="F19" s="238">
        <v>60.005116070857589</v>
      </c>
    </row>
    <row r="20" spans="1:10" ht="15.6" customHeight="1">
      <c r="A20" s="236" t="s">
        <v>142</v>
      </c>
      <c r="B20" s="237">
        <v>3179</v>
      </c>
      <c r="C20" s="237">
        <v>3356</v>
      </c>
      <c r="D20" s="237">
        <v>7108</v>
      </c>
      <c r="E20" s="237">
        <v>10115</v>
      </c>
      <c r="F20" s="238">
        <v>42.304445694991557</v>
      </c>
      <c r="J20" s="247"/>
    </row>
    <row r="21" spans="1:10" ht="15.6" customHeight="1">
      <c r="A21" s="236" t="s">
        <v>149</v>
      </c>
      <c r="B21" s="237">
        <v>355777</v>
      </c>
      <c r="C21" s="237">
        <v>227694</v>
      </c>
      <c r="D21" s="237">
        <v>814056</v>
      </c>
      <c r="E21" s="237">
        <v>565469</v>
      </c>
      <c r="F21" s="238">
        <v>-30.53684267421405</v>
      </c>
    </row>
    <row r="22" spans="1:10" ht="15.6" customHeight="1">
      <c r="A22" s="236" t="s">
        <v>146</v>
      </c>
      <c r="B22" s="237">
        <v>6437</v>
      </c>
      <c r="C22" s="237">
        <v>26884</v>
      </c>
      <c r="D22" s="237">
        <v>27521</v>
      </c>
      <c r="E22" s="237">
        <v>44622</v>
      </c>
      <c r="F22" s="238">
        <v>62.138003706260662</v>
      </c>
    </row>
    <row r="23" spans="1:10" ht="15.6" customHeight="1">
      <c r="A23" s="236" t="s">
        <v>165</v>
      </c>
      <c r="B23" s="237">
        <v>0</v>
      </c>
      <c r="C23" s="237">
        <v>0</v>
      </c>
      <c r="D23" s="237">
        <v>4216</v>
      </c>
      <c r="E23" s="237">
        <v>2709</v>
      </c>
      <c r="F23" s="238">
        <v>-35.744781783681219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41419</v>
      </c>
      <c r="C28" s="237">
        <v>23881</v>
      </c>
      <c r="D28" s="237">
        <v>70454</v>
      </c>
      <c r="E28" s="237">
        <v>53059</v>
      </c>
      <c r="F28" s="238">
        <v>-24.689868566724389</v>
      </c>
    </row>
    <row r="29" spans="1:10" ht="15.6" customHeight="1">
      <c r="A29" s="236" t="s">
        <v>178</v>
      </c>
      <c r="B29" s="237">
        <v>0</v>
      </c>
      <c r="C29" s="237">
        <v>2304</v>
      </c>
      <c r="D29" s="237">
        <v>0</v>
      </c>
      <c r="E29" s="237">
        <v>2304</v>
      </c>
      <c r="F29" s="238"/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242676</v>
      </c>
      <c r="C31" s="237">
        <v>251785</v>
      </c>
      <c r="D31" s="237">
        <v>406899</v>
      </c>
      <c r="E31" s="237">
        <v>482586</v>
      </c>
      <c r="F31" s="238">
        <v>18.600930452028631</v>
      </c>
    </row>
    <row r="32" spans="1:10" ht="15.6" customHeight="1">
      <c r="A32" s="236" t="s">
        <v>181</v>
      </c>
      <c r="B32" s="237">
        <v>17402</v>
      </c>
      <c r="C32" s="237">
        <v>15519</v>
      </c>
      <c r="D32" s="237">
        <v>40208</v>
      </c>
      <c r="E32" s="237">
        <v>28195</v>
      </c>
      <c r="F32" s="238">
        <v>-29.87713887783525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2076509</v>
      </c>
      <c r="C35" s="241">
        <f>SUM(C7:C34)</f>
        <v>1537417</v>
      </c>
      <c r="D35" s="241">
        <f>SUM(D7:D34)</f>
        <v>4099092</v>
      </c>
      <c r="E35" s="241">
        <f>SUM(E7:E34)</f>
        <v>3220464</v>
      </c>
      <c r="F35" s="242">
        <f>E35*100/D35-100</f>
        <v>-21.434698220971867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6" priority="1">
      <formula>MOD(ROW(),2)=0</formula>
    </cfRule>
  </conditionalFormatting>
  <conditionalFormatting sqref="F7:F35">
    <cfRule type="expression" dxfId="5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C1302-7039-4CC5-A123-C8B9410FE6D3}">
  <sheetPr>
    <pageSetUpPr fitToPage="1"/>
  </sheetPr>
  <dimension ref="A1:N36"/>
  <sheetViews>
    <sheetView topLeftCell="A16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43707</v>
      </c>
      <c r="C7" s="237">
        <v>46232</v>
      </c>
      <c r="D7" s="237">
        <v>66899</v>
      </c>
      <c r="E7" s="237">
        <v>96682</v>
      </c>
      <c r="F7" s="238">
        <v>44.519350065023389</v>
      </c>
      <c r="G7" s="6"/>
    </row>
    <row r="8" spans="1:14" s="33" customFormat="1" ht="15.6" customHeight="1">
      <c r="A8" s="236" t="s">
        <v>11</v>
      </c>
      <c r="B8" s="237">
        <v>121272</v>
      </c>
      <c r="C8" s="237">
        <v>50774</v>
      </c>
      <c r="D8" s="237">
        <v>170970</v>
      </c>
      <c r="E8" s="237">
        <v>50774</v>
      </c>
      <c r="F8" s="238">
        <v>-70.30239223255542</v>
      </c>
      <c r="G8" s="239"/>
    </row>
    <row r="9" spans="1:14" ht="15.6" customHeight="1">
      <c r="A9" s="236" t="s">
        <v>8</v>
      </c>
      <c r="B9" s="237">
        <v>190889</v>
      </c>
      <c r="C9" s="237">
        <v>384042</v>
      </c>
      <c r="D9" s="237">
        <v>376846</v>
      </c>
      <c r="E9" s="237">
        <v>508381</v>
      </c>
      <c r="F9" s="238">
        <v>34.904178364636998</v>
      </c>
      <c r="G9" s="6"/>
    </row>
    <row r="10" spans="1:14" ht="15.6" customHeight="1">
      <c r="A10" s="236" t="s">
        <v>10</v>
      </c>
      <c r="B10" s="237">
        <v>40686</v>
      </c>
      <c r="C10" s="237">
        <v>125028</v>
      </c>
      <c r="D10" s="237">
        <v>91619</v>
      </c>
      <c r="E10" s="237">
        <v>231545</v>
      </c>
      <c r="F10" s="238">
        <v>152.7259629552822</v>
      </c>
    </row>
    <row r="11" spans="1:14" ht="15.6" customHeight="1">
      <c r="A11" s="236" t="s">
        <v>9</v>
      </c>
      <c r="B11" s="237">
        <v>0</v>
      </c>
      <c r="C11" s="237">
        <v>5140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24586</v>
      </c>
      <c r="C12" s="237">
        <v>40251</v>
      </c>
      <c r="D12" s="237">
        <v>87973</v>
      </c>
      <c r="E12" s="237">
        <v>129757</v>
      </c>
      <c r="F12" s="238">
        <v>47.496390938128741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145177</v>
      </c>
      <c r="C14" s="237">
        <v>81611</v>
      </c>
      <c r="D14" s="237">
        <v>221518</v>
      </c>
      <c r="E14" s="237">
        <v>171265</v>
      </c>
      <c r="F14" s="238">
        <v>-22.685741113588961</v>
      </c>
    </row>
    <row r="15" spans="1:14" ht="15.6" customHeight="1">
      <c r="A15" s="236" t="s">
        <v>145</v>
      </c>
      <c r="B15" s="237">
        <v>75180</v>
      </c>
      <c r="C15" s="237">
        <v>139317</v>
      </c>
      <c r="D15" s="237">
        <v>188016</v>
      </c>
      <c r="E15" s="237">
        <v>326944</v>
      </c>
      <c r="F15" s="238">
        <v>73.89158369500467</v>
      </c>
    </row>
    <row r="16" spans="1:14" ht="15.6" customHeight="1">
      <c r="A16" s="236" t="s">
        <v>144</v>
      </c>
      <c r="B16" s="237">
        <v>270187</v>
      </c>
      <c r="C16" s="237">
        <v>166902</v>
      </c>
      <c r="D16" s="237">
        <v>492976</v>
      </c>
      <c r="E16" s="237">
        <v>333468</v>
      </c>
      <c r="F16" s="238">
        <v>-32.356139041251502</v>
      </c>
      <c r="G16" s="1"/>
    </row>
    <row r="17" spans="1:7" ht="15.6" customHeight="1">
      <c r="A17" s="236" t="s">
        <v>150</v>
      </c>
      <c r="B17" s="237">
        <v>86667</v>
      </c>
      <c r="C17" s="237">
        <v>102820</v>
      </c>
      <c r="D17" s="237">
        <v>190082</v>
      </c>
      <c r="E17" s="237">
        <v>189417</v>
      </c>
      <c r="F17" s="238">
        <v>-0.34984901253143619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66321</v>
      </c>
      <c r="C19" s="237">
        <v>90284</v>
      </c>
      <c r="D19" s="237">
        <v>120710</v>
      </c>
      <c r="E19" s="237">
        <v>151588</v>
      </c>
      <c r="F19" s="238">
        <v>25.580316460939439</v>
      </c>
    </row>
    <row r="20" spans="1:7" ht="15.6" customHeight="1">
      <c r="A20" s="236" t="s">
        <v>142</v>
      </c>
      <c r="B20" s="237">
        <v>151616</v>
      </c>
      <c r="C20" s="237">
        <v>163145</v>
      </c>
      <c r="D20" s="237">
        <v>361282</v>
      </c>
      <c r="E20" s="237">
        <v>394049</v>
      </c>
      <c r="F20" s="238">
        <v>9.0696464257837306</v>
      </c>
    </row>
    <row r="21" spans="1:7" ht="15.6" customHeight="1">
      <c r="A21" s="236" t="s">
        <v>149</v>
      </c>
      <c r="B21" s="237">
        <v>124753</v>
      </c>
      <c r="C21" s="237">
        <v>168623</v>
      </c>
      <c r="D21" s="237">
        <v>258164</v>
      </c>
      <c r="E21" s="237">
        <v>322834</v>
      </c>
      <c r="F21" s="238">
        <v>25.049968237244538</v>
      </c>
    </row>
    <row r="22" spans="1:7" ht="15.6" customHeight="1">
      <c r="A22" s="236" t="s">
        <v>146</v>
      </c>
      <c r="B22" s="237">
        <v>183</v>
      </c>
      <c r="C22" s="237">
        <v>3</v>
      </c>
      <c r="D22" s="237">
        <v>191</v>
      </c>
      <c r="E22" s="237">
        <v>3</v>
      </c>
      <c r="F22" s="238">
        <v>-98.429319371727743</v>
      </c>
    </row>
    <row r="23" spans="1:7" ht="15.6" customHeight="1">
      <c r="A23" s="236" t="s">
        <v>165</v>
      </c>
      <c r="B23" s="237">
        <v>16613</v>
      </c>
      <c r="C23" s="237">
        <v>24267</v>
      </c>
      <c r="D23" s="237">
        <v>38138</v>
      </c>
      <c r="E23" s="237">
        <v>35827</v>
      </c>
      <c r="F23" s="238">
        <v>-6.0595731291625148</v>
      </c>
    </row>
    <row r="24" spans="1:7" ht="15.6" customHeight="1">
      <c r="A24" s="236" t="s">
        <v>141</v>
      </c>
      <c r="B24" s="237">
        <v>2904</v>
      </c>
      <c r="C24" s="237">
        <v>2596</v>
      </c>
      <c r="D24" s="237">
        <v>2904</v>
      </c>
      <c r="E24" s="237">
        <v>2596</v>
      </c>
      <c r="F24" s="238">
        <v>-10.606060606060611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65115</v>
      </c>
      <c r="C26" s="237">
        <v>25973</v>
      </c>
      <c r="D26" s="237">
        <v>102489</v>
      </c>
      <c r="E26" s="237">
        <v>41992</v>
      </c>
      <c r="F26" s="238">
        <v>-59.02779810516251</v>
      </c>
    </row>
    <row r="27" spans="1:7" ht="15.6" customHeight="1">
      <c r="A27" s="236" t="s">
        <v>173</v>
      </c>
      <c r="B27" s="237">
        <v>2000</v>
      </c>
      <c r="C27" s="237">
        <v>5828</v>
      </c>
      <c r="D27" s="237">
        <v>4000</v>
      </c>
      <c r="E27" s="237">
        <v>5828</v>
      </c>
      <c r="F27" s="238">
        <v>45.699999999999989</v>
      </c>
    </row>
    <row r="28" spans="1:7" ht="15.6" customHeight="1">
      <c r="A28" s="236" t="s">
        <v>177</v>
      </c>
      <c r="B28" s="237">
        <v>0</v>
      </c>
      <c r="C28" s="237">
        <v>491</v>
      </c>
      <c r="D28" s="237">
        <v>0</v>
      </c>
      <c r="E28" s="237">
        <v>1383</v>
      </c>
      <c r="F28" s="238"/>
    </row>
    <row r="29" spans="1:7" ht="15.6" customHeight="1">
      <c r="A29" s="236" t="s">
        <v>178</v>
      </c>
      <c r="B29" s="237">
        <v>64172</v>
      </c>
      <c r="C29" s="237">
        <v>149796</v>
      </c>
      <c r="D29" s="237">
        <v>149458</v>
      </c>
      <c r="E29" s="237">
        <v>188942</v>
      </c>
      <c r="F29" s="238">
        <v>26.418124155281081</v>
      </c>
    </row>
    <row r="30" spans="1:7" ht="15.6" customHeight="1">
      <c r="A30" s="236" t="s">
        <v>179</v>
      </c>
      <c r="B30" s="237">
        <v>35964</v>
      </c>
      <c r="C30" s="237">
        <v>37706</v>
      </c>
      <c r="D30" s="237">
        <v>68925</v>
      </c>
      <c r="E30" s="237">
        <v>78914</v>
      </c>
      <c r="F30" s="238">
        <v>14.492564381574169</v>
      </c>
    </row>
    <row r="31" spans="1:7" ht="15.6" customHeight="1">
      <c r="A31" s="236" t="s">
        <v>180</v>
      </c>
      <c r="B31" s="237">
        <v>416</v>
      </c>
      <c r="C31" s="237">
        <v>5311</v>
      </c>
      <c r="D31" s="237">
        <v>416</v>
      </c>
      <c r="E31" s="237">
        <v>11996</v>
      </c>
      <c r="F31" s="238">
        <v>2783.6538461538462</v>
      </c>
    </row>
    <row r="32" spans="1:7" ht="15.6" customHeight="1">
      <c r="A32" s="236" t="s">
        <v>181</v>
      </c>
      <c r="B32" s="237">
        <v>40667</v>
      </c>
      <c r="C32" s="237">
        <v>53502</v>
      </c>
      <c r="D32" s="237">
        <v>90407</v>
      </c>
      <c r="E32" s="237">
        <v>115098</v>
      </c>
      <c r="F32" s="238">
        <v>27.310938312298831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6203</v>
      </c>
      <c r="D34" s="237">
        <v>0</v>
      </c>
      <c r="E34" s="237">
        <v>9617</v>
      </c>
    </row>
    <row r="35" spans="1:6" ht="15.6" customHeight="1">
      <c r="A35" s="240" t="s">
        <v>153</v>
      </c>
      <c r="B35" s="241">
        <f>SUM(B7:B34)</f>
        <v>1569075</v>
      </c>
      <c r="C35" s="241">
        <f>SUM(C7:C34)</f>
        <v>1875845</v>
      </c>
      <c r="D35" s="241">
        <f>SUM(D7:D34)</f>
        <v>3083983</v>
      </c>
      <c r="E35" s="241">
        <f>SUM(E7:E34)</f>
        <v>3404040</v>
      </c>
      <c r="F35" s="242">
        <f>E35*100/D35-100</f>
        <v>10.378040345877395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7 F8:F32 A8:E34">
    <cfRule type="expression" dxfId="4" priority="2">
      <formula>MOD(ROW(),2)=0</formula>
    </cfRule>
  </conditionalFormatting>
  <conditionalFormatting sqref="F7:F32">
    <cfRule type="expression" dxfId="3" priority="1">
      <formula>F7&lt;0</formula>
    </cfRule>
  </conditionalFormatting>
  <conditionalFormatting sqref="F35">
    <cfRule type="expression" dxfId="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9B0C6-EAE0-4513-9408-5A7CBE659E0F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3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2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1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9AC0F-795B-4DEA-B2D9-16FDA3FEDE03}">
  <sheetPr>
    <pageSetUpPr fitToPage="1"/>
  </sheetPr>
  <dimension ref="A1:N36"/>
  <sheetViews>
    <sheetView topLeftCell="A13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3147</v>
      </c>
      <c r="C7" s="237">
        <v>6554</v>
      </c>
      <c r="D7" s="237">
        <v>8239</v>
      </c>
      <c r="E7" s="237">
        <v>9564</v>
      </c>
      <c r="F7" s="238">
        <v>16.082048792329161</v>
      </c>
      <c r="G7" s="6"/>
    </row>
    <row r="8" spans="1:14" s="33" customFormat="1" ht="15.6" customHeight="1">
      <c r="A8" s="236" t="s">
        <v>11</v>
      </c>
      <c r="B8" s="237">
        <v>3789</v>
      </c>
      <c r="C8" s="237">
        <v>9599</v>
      </c>
      <c r="D8" s="237">
        <v>6321</v>
      </c>
      <c r="E8" s="237">
        <v>17112</v>
      </c>
      <c r="F8" s="238">
        <v>170.7166587565259</v>
      </c>
    </row>
    <row r="9" spans="1:14" ht="15.6" customHeight="1">
      <c r="A9" s="236" t="s">
        <v>8</v>
      </c>
      <c r="B9" s="237">
        <v>26364</v>
      </c>
      <c r="C9" s="237">
        <v>43733</v>
      </c>
      <c r="D9" s="237">
        <v>51985</v>
      </c>
      <c r="E9" s="237">
        <v>80915</v>
      </c>
      <c r="F9" s="238">
        <v>55.650668462056359</v>
      </c>
      <c r="G9" s="6"/>
    </row>
    <row r="10" spans="1:14" ht="15.6" customHeight="1">
      <c r="A10" s="236" t="s">
        <v>10</v>
      </c>
      <c r="B10" s="237">
        <v>51039</v>
      </c>
      <c r="C10" s="237">
        <v>111972</v>
      </c>
      <c r="D10" s="237">
        <v>113790</v>
      </c>
      <c r="E10" s="237">
        <v>204461</v>
      </c>
      <c r="F10" s="238">
        <v>79.682748923455478</v>
      </c>
    </row>
    <row r="11" spans="1:14" ht="15.6" customHeight="1">
      <c r="A11" s="236" t="s">
        <v>9</v>
      </c>
      <c r="B11" s="237">
        <v>431216</v>
      </c>
      <c r="C11" s="237">
        <v>484089</v>
      </c>
      <c r="D11" s="237">
        <v>811432</v>
      </c>
      <c r="E11" s="237">
        <v>908677</v>
      </c>
      <c r="F11" s="238">
        <v>11.98436837590828</v>
      </c>
    </row>
    <row r="12" spans="1:14" ht="15.6" customHeight="1">
      <c r="A12" s="236" t="s">
        <v>6</v>
      </c>
      <c r="B12" s="237">
        <v>16476</v>
      </c>
      <c r="C12" s="237">
        <v>16911</v>
      </c>
      <c r="D12" s="237">
        <v>32752</v>
      </c>
      <c r="E12" s="237">
        <v>30446</v>
      </c>
      <c r="F12" s="238">
        <v>-7.0407914020517808</v>
      </c>
    </row>
    <row r="13" spans="1:14" ht="15.6" customHeight="1">
      <c r="A13" s="236" t="s">
        <v>175</v>
      </c>
      <c r="B13" s="237">
        <v>426</v>
      </c>
      <c r="C13" s="237">
        <v>79</v>
      </c>
      <c r="D13" s="237">
        <v>745</v>
      </c>
      <c r="E13" s="237">
        <v>732</v>
      </c>
      <c r="F13" s="238">
        <v>-1.744966442953015</v>
      </c>
    </row>
    <row r="14" spans="1:14" ht="15.6" customHeight="1">
      <c r="A14" s="236" t="s">
        <v>148</v>
      </c>
      <c r="B14" s="237">
        <v>773889</v>
      </c>
      <c r="C14" s="237">
        <v>832392</v>
      </c>
      <c r="D14" s="237">
        <v>1465047</v>
      </c>
      <c r="E14" s="237">
        <v>1565603</v>
      </c>
      <c r="F14" s="238">
        <v>6.8636705853122777</v>
      </c>
    </row>
    <row r="15" spans="1:14" ht="15.6" customHeight="1">
      <c r="A15" s="236" t="s">
        <v>145</v>
      </c>
      <c r="B15" s="237">
        <v>231737</v>
      </c>
      <c r="C15" s="237">
        <v>251229</v>
      </c>
      <c r="D15" s="237">
        <v>455966</v>
      </c>
      <c r="E15" s="237">
        <v>466868</v>
      </c>
      <c r="F15" s="238">
        <v>2.3909677475952118</v>
      </c>
    </row>
    <row r="16" spans="1:14" ht="15.6" customHeight="1">
      <c r="A16" s="236" t="s">
        <v>144</v>
      </c>
      <c r="B16" s="237">
        <v>24676</v>
      </c>
      <c r="C16" s="237">
        <v>24821</v>
      </c>
      <c r="D16" s="237">
        <v>45419</v>
      </c>
      <c r="E16" s="237">
        <v>55766</v>
      </c>
      <c r="F16" s="238">
        <v>22.78121491005966</v>
      </c>
      <c r="G16" s="1"/>
    </row>
    <row r="17" spans="1:8" ht="15.6" customHeight="1">
      <c r="A17" s="236" t="s">
        <v>150</v>
      </c>
      <c r="B17" s="237">
        <v>53539</v>
      </c>
      <c r="C17" s="237">
        <v>64094</v>
      </c>
      <c r="D17" s="237">
        <v>94139</v>
      </c>
      <c r="E17" s="237">
        <v>128190</v>
      </c>
      <c r="F17" s="238">
        <v>36.170981208638302</v>
      </c>
      <c r="G17" s="2"/>
    </row>
    <row r="18" spans="1:8" ht="15.6" customHeight="1">
      <c r="A18" s="236" t="s">
        <v>147</v>
      </c>
      <c r="B18" s="237">
        <v>0</v>
      </c>
      <c r="C18" s="237">
        <v>39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25965</v>
      </c>
      <c r="C19" s="237">
        <v>40706</v>
      </c>
      <c r="D19" s="237">
        <v>71546</v>
      </c>
      <c r="E19" s="237">
        <v>85371</v>
      </c>
      <c r="F19" s="238">
        <v>19.323232605596399</v>
      </c>
      <c r="H19" s="248"/>
    </row>
    <row r="20" spans="1:8" ht="15.6" customHeight="1">
      <c r="A20" s="236" t="s">
        <v>142</v>
      </c>
      <c r="B20" s="237">
        <v>56337</v>
      </c>
      <c r="C20" s="237">
        <v>78405</v>
      </c>
      <c r="D20" s="237">
        <v>107981</v>
      </c>
      <c r="E20" s="237">
        <v>134449</v>
      </c>
      <c r="F20" s="238">
        <v>24.51171965438364</v>
      </c>
    </row>
    <row r="21" spans="1:8" ht="15.6" customHeight="1">
      <c r="A21" s="236" t="s">
        <v>149</v>
      </c>
      <c r="B21" s="237">
        <v>13062</v>
      </c>
      <c r="C21" s="237">
        <v>11061</v>
      </c>
      <c r="D21" s="237">
        <v>35420</v>
      </c>
      <c r="E21" s="237">
        <v>37288</v>
      </c>
      <c r="F21" s="238">
        <v>5.273856578204402</v>
      </c>
    </row>
    <row r="22" spans="1:8" ht="15.6" customHeight="1">
      <c r="A22" s="236" t="s">
        <v>146</v>
      </c>
      <c r="B22" s="237">
        <v>18520</v>
      </c>
      <c r="C22" s="237">
        <v>15399</v>
      </c>
      <c r="D22" s="237">
        <v>34891</v>
      </c>
      <c r="E22" s="237">
        <v>35170</v>
      </c>
      <c r="F22" s="238">
        <v>0.79963314321744861</v>
      </c>
    </row>
    <row r="23" spans="1:8" ht="15.6" customHeight="1">
      <c r="A23" s="236" t="s">
        <v>165</v>
      </c>
      <c r="B23" s="237">
        <v>16793</v>
      </c>
      <c r="C23" s="237">
        <v>9621</v>
      </c>
      <c r="D23" s="237">
        <v>31370</v>
      </c>
      <c r="E23" s="237">
        <v>20221</v>
      </c>
      <c r="F23" s="238">
        <v>-35.540325151418557</v>
      </c>
    </row>
    <row r="24" spans="1:8" ht="15.6" customHeight="1">
      <c r="A24" s="236" t="s">
        <v>141</v>
      </c>
      <c r="B24" s="237">
        <v>53890</v>
      </c>
      <c r="C24" s="237">
        <v>41116</v>
      </c>
      <c r="D24" s="237">
        <v>107594</v>
      </c>
      <c r="E24" s="237">
        <v>88245</v>
      </c>
      <c r="F24" s="238">
        <v>-17.98334479617823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4689</v>
      </c>
      <c r="C26" s="237">
        <v>7579</v>
      </c>
      <c r="D26" s="237">
        <v>8852</v>
      </c>
      <c r="E26" s="237">
        <v>13424</v>
      </c>
      <c r="F26" s="238">
        <v>51.649344780840487</v>
      </c>
    </row>
    <row r="27" spans="1:8" ht="15.6" customHeight="1">
      <c r="A27" s="236" t="s">
        <v>173</v>
      </c>
      <c r="B27" s="237">
        <v>115807</v>
      </c>
      <c r="C27" s="237">
        <v>91138</v>
      </c>
      <c r="D27" s="237">
        <v>168340</v>
      </c>
      <c r="E27" s="237">
        <v>138548</v>
      </c>
      <c r="F27" s="238">
        <v>-17.697516930022569</v>
      </c>
    </row>
    <row r="28" spans="1:8" ht="15.6" customHeight="1">
      <c r="A28" s="236" t="s">
        <v>177</v>
      </c>
      <c r="B28" s="237">
        <v>8847</v>
      </c>
      <c r="C28" s="237">
        <v>9601</v>
      </c>
      <c r="D28" s="237">
        <v>25660</v>
      </c>
      <c r="E28" s="237">
        <v>22395</v>
      </c>
      <c r="F28" s="238">
        <v>-12.724084177708489</v>
      </c>
    </row>
    <row r="29" spans="1:8" ht="15.6" customHeight="1">
      <c r="A29" s="236" t="s">
        <v>178</v>
      </c>
      <c r="B29" s="237">
        <v>118695</v>
      </c>
      <c r="C29" s="237">
        <v>136433</v>
      </c>
      <c r="D29" s="237">
        <v>227420</v>
      </c>
      <c r="E29" s="237">
        <v>230136</v>
      </c>
      <c r="F29" s="238">
        <v>1.194266115557113</v>
      </c>
    </row>
    <row r="30" spans="1:8" ht="15.6" customHeight="1">
      <c r="A30" s="236" t="s">
        <v>179</v>
      </c>
      <c r="B30" s="237">
        <v>14354</v>
      </c>
      <c r="C30" s="237">
        <v>41214</v>
      </c>
      <c r="D30" s="237">
        <v>36414</v>
      </c>
      <c r="E30" s="237">
        <v>52588</v>
      </c>
      <c r="F30" s="238">
        <v>44.41698247926621</v>
      </c>
    </row>
    <row r="31" spans="1:8" ht="15.6" customHeight="1">
      <c r="A31" s="236" t="s">
        <v>180</v>
      </c>
      <c r="B31" s="237">
        <v>35212</v>
      </c>
      <c r="C31" s="237">
        <v>52548</v>
      </c>
      <c r="D31" s="237">
        <v>78577</v>
      </c>
      <c r="E31" s="237">
        <v>105059</v>
      </c>
      <c r="F31" s="238">
        <v>33.701973860035373</v>
      </c>
    </row>
    <row r="32" spans="1:8" ht="15.6" customHeight="1">
      <c r="A32" s="236" t="s">
        <v>181</v>
      </c>
      <c r="B32" s="237">
        <v>1135405</v>
      </c>
      <c r="C32" s="237">
        <v>1135533</v>
      </c>
      <c r="D32" s="237">
        <v>2076720</v>
      </c>
      <c r="E32" s="237">
        <v>2181002</v>
      </c>
      <c r="F32" s="238">
        <v>5.0214761739666329</v>
      </c>
    </row>
    <row r="33" spans="1:6" ht="15.6" customHeight="1">
      <c r="A33" s="236" t="s">
        <v>182</v>
      </c>
      <c r="B33" s="237">
        <v>176307</v>
      </c>
      <c r="C33" s="237">
        <v>173254</v>
      </c>
      <c r="D33" s="237">
        <v>314382</v>
      </c>
      <c r="E33" s="237">
        <v>279358</v>
      </c>
      <c r="F33" s="238">
        <v>-11.14058692927712</v>
      </c>
    </row>
    <row r="34" spans="1:6" ht="15.6" customHeight="1">
      <c r="A34" s="236" t="s">
        <v>183</v>
      </c>
      <c r="B34" s="237">
        <v>21065</v>
      </c>
      <c r="C34" s="237">
        <v>15679</v>
      </c>
      <c r="D34" s="237">
        <v>42639</v>
      </c>
      <c r="E34" s="237">
        <v>42017</v>
      </c>
      <c r="F34" s="238">
        <v>-1.4587584136588561</v>
      </c>
    </row>
    <row r="35" spans="1:6" ht="15.6" customHeight="1">
      <c r="A35" s="240" t="s">
        <v>153</v>
      </c>
      <c r="B35" s="241">
        <f>SUM(B7:B34)</f>
        <v>3431246</v>
      </c>
      <c r="C35" s="241">
        <f>SUM(C7:C34)</f>
        <v>3704799</v>
      </c>
      <c r="D35" s="241">
        <f>SUM(D7:D34)</f>
        <v>6453641</v>
      </c>
      <c r="E35" s="241">
        <f>SUM(E7:E34)</f>
        <v>6933644</v>
      </c>
      <c r="F35" s="242">
        <f>E35*100/D35-100</f>
        <v>7.4377084191698941</v>
      </c>
    </row>
    <row r="36" spans="1:6" ht="15.6" customHeight="1">
      <c r="A36" s="46" t="s">
        <v>195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3324B-1AEA-4FA2-B541-D36A7C11CAD7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17E8C-6716-48C0-AE6B-A8857F191ED9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200</v>
      </c>
      <c r="AA6" s="257"/>
      <c r="AF6" s="257" t="s">
        <v>201</v>
      </c>
      <c r="AG6" s="257"/>
      <c r="AL6" s="257" t="s">
        <v>202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203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203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203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204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204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204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205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205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205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206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206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206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207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207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207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208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208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208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209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209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209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210</v>
      </c>
      <c r="AA15" s="259">
        <v>48198107</v>
      </c>
      <c r="AB15" s="259">
        <v>42978437</v>
      </c>
      <c r="AC15" s="259">
        <v>48800280</v>
      </c>
      <c r="AD15" s="259"/>
      <c r="AF15" s="253" t="s">
        <v>210</v>
      </c>
      <c r="AG15" s="259">
        <v>17632595</v>
      </c>
      <c r="AH15" s="259">
        <v>14001773</v>
      </c>
      <c r="AI15" s="259">
        <v>16512152</v>
      </c>
      <c r="AJ15" s="259"/>
      <c r="AL15" s="253" t="s">
        <v>210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211</v>
      </c>
      <c r="AA16" s="259">
        <v>46635887</v>
      </c>
      <c r="AB16" s="259">
        <v>43349327</v>
      </c>
      <c r="AC16" s="259">
        <v>45052533</v>
      </c>
      <c r="AD16" s="259"/>
      <c r="AF16" s="253" t="s">
        <v>211</v>
      </c>
      <c r="AG16" s="259">
        <v>15419568</v>
      </c>
      <c r="AH16" s="259">
        <v>13231512</v>
      </c>
      <c r="AI16" s="259">
        <v>14197332</v>
      </c>
      <c r="AJ16" s="259"/>
      <c r="AL16" s="253" t="s">
        <v>211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212</v>
      </c>
      <c r="AA17" s="259">
        <v>48624088</v>
      </c>
      <c r="AB17" s="259">
        <v>45985008</v>
      </c>
      <c r="AC17" s="259">
        <v>46987477</v>
      </c>
      <c r="AD17" s="259"/>
      <c r="AF17" s="253" t="s">
        <v>212</v>
      </c>
      <c r="AG17" s="259">
        <v>15747355</v>
      </c>
      <c r="AH17" s="259">
        <v>13918205</v>
      </c>
      <c r="AI17" s="259">
        <v>15124052</v>
      </c>
      <c r="AJ17" s="259"/>
      <c r="AL17" s="253" t="s">
        <v>212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213</v>
      </c>
      <c r="AA18" s="259">
        <v>43594127</v>
      </c>
      <c r="AB18" s="259">
        <v>43641437</v>
      </c>
      <c r="AC18" s="259">
        <v>45669918</v>
      </c>
      <c r="AD18" s="259"/>
      <c r="AF18" s="253" t="s">
        <v>213</v>
      </c>
      <c r="AG18" s="259">
        <v>13891905</v>
      </c>
      <c r="AH18" s="259">
        <v>12143165</v>
      </c>
      <c r="AI18" s="259">
        <v>14606259</v>
      </c>
      <c r="AJ18" s="259"/>
      <c r="AL18" s="253" t="s">
        <v>213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214</v>
      </c>
      <c r="AA19" s="259">
        <v>43965686</v>
      </c>
      <c r="AB19" s="259">
        <v>43897248</v>
      </c>
      <c r="AC19" s="259">
        <v>46519669</v>
      </c>
      <c r="AD19" s="259"/>
      <c r="AF19" s="253" t="s">
        <v>214</v>
      </c>
      <c r="AG19" s="259">
        <v>15094063</v>
      </c>
      <c r="AH19" s="259">
        <v>13745088</v>
      </c>
      <c r="AI19" s="259">
        <v>14827296</v>
      </c>
      <c r="AJ19" s="259"/>
      <c r="AL19" s="253" t="s">
        <v>214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215</v>
      </c>
      <c r="AA33" s="257"/>
      <c r="AB33" s="257"/>
      <c r="AF33" s="257" t="s">
        <v>216</v>
      </c>
      <c r="AG33" s="257"/>
      <c r="AL33" s="257" t="s">
        <v>217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203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203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203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204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204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204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205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205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205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206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206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206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207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207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207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208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208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208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209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209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209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210</v>
      </c>
      <c r="AA42" s="259">
        <v>21902550</v>
      </c>
      <c r="AB42" s="259">
        <v>21829983</v>
      </c>
      <c r="AC42" s="259">
        <v>23119760</v>
      </c>
      <c r="AD42" s="259"/>
      <c r="AF42" s="253" t="s">
        <v>210</v>
      </c>
      <c r="AG42" s="259">
        <v>16173912</v>
      </c>
      <c r="AH42" s="259">
        <v>16721585</v>
      </c>
      <c r="AI42" s="259">
        <v>16886911</v>
      </c>
      <c r="AJ42" s="259"/>
      <c r="AL42" s="253" t="s">
        <v>210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211</v>
      </c>
      <c r="AA43" s="259">
        <v>21969911</v>
      </c>
      <c r="AB43" s="259">
        <v>21967773</v>
      </c>
      <c r="AC43" s="259">
        <v>22394269</v>
      </c>
      <c r="AD43" s="259"/>
      <c r="AF43" s="253" t="s">
        <v>211</v>
      </c>
      <c r="AG43" s="259">
        <v>15730480</v>
      </c>
      <c r="AH43" s="259">
        <v>16527782</v>
      </c>
      <c r="AI43" s="259">
        <v>15999030</v>
      </c>
      <c r="AJ43" s="259"/>
      <c r="AL43" s="253" t="s">
        <v>211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212</v>
      </c>
      <c r="AA44" s="259">
        <v>23848860</v>
      </c>
      <c r="AB44" s="259">
        <v>23542586</v>
      </c>
      <c r="AC44" s="259">
        <v>23042069</v>
      </c>
      <c r="AD44" s="259"/>
      <c r="AF44" s="253" t="s">
        <v>212</v>
      </c>
      <c r="AG44" s="259">
        <v>16909291</v>
      </c>
      <c r="AH44" s="259">
        <v>17663441</v>
      </c>
      <c r="AI44" s="259">
        <v>16285920</v>
      </c>
      <c r="AJ44" s="259"/>
      <c r="AL44" s="253" t="s">
        <v>212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213</v>
      </c>
      <c r="AA45" s="259">
        <v>21694089</v>
      </c>
      <c r="AB45" s="259">
        <v>23498333</v>
      </c>
      <c r="AC45" s="259">
        <v>23050267</v>
      </c>
      <c r="AD45" s="259"/>
      <c r="AF45" s="253" t="s">
        <v>213</v>
      </c>
      <c r="AG45" s="259">
        <v>15188037</v>
      </c>
      <c r="AH45" s="259">
        <v>17495635</v>
      </c>
      <c r="AI45" s="259">
        <v>16197439</v>
      </c>
      <c r="AJ45" s="259"/>
      <c r="AL45" s="253" t="s">
        <v>213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214</v>
      </c>
      <c r="AA46" s="259">
        <v>20944890</v>
      </c>
      <c r="AB46" s="259">
        <v>23129018</v>
      </c>
      <c r="AC46" s="259">
        <v>23101926</v>
      </c>
      <c r="AD46" s="259"/>
      <c r="AF46" s="253" t="s">
        <v>214</v>
      </c>
      <c r="AG46" s="259">
        <v>15091336</v>
      </c>
      <c r="AH46" s="259">
        <v>17404768</v>
      </c>
      <c r="AI46" s="259">
        <v>16403302</v>
      </c>
      <c r="AJ46" s="259"/>
      <c r="AL46" s="253" t="s">
        <v>214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8E322-A537-4E04-AF45-95F643F45ECE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218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219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220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221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222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200</v>
      </c>
      <c r="AA6" s="264"/>
      <c r="AC6" s="263"/>
      <c r="AD6" s="266" t="s">
        <v>201</v>
      </c>
      <c r="AE6" s="264"/>
      <c r="AG6" s="263"/>
      <c r="AH6" s="266" t="s">
        <v>202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203</v>
      </c>
      <c r="AA8" s="264">
        <v>-7.2201224602575137E-2</v>
      </c>
      <c r="AB8" s="264">
        <v>0.10032763489485419</v>
      </c>
      <c r="AC8" s="263"/>
      <c r="AD8" s="263" t="s">
        <v>203</v>
      </c>
      <c r="AE8" s="264">
        <v>-0.17792630991703062</v>
      </c>
      <c r="AF8" s="264">
        <v>0.14856750269498575</v>
      </c>
      <c r="AG8" s="263"/>
      <c r="AH8" s="263" t="s">
        <v>203</v>
      </c>
      <c r="AI8" s="264">
        <v>-8.8871832047763069E-2</v>
      </c>
      <c r="AJ8" s="264">
        <v>0.26391040888376266</v>
      </c>
      <c r="AK8" s="263"/>
      <c r="AL8" s="268" t="s">
        <v>223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204</v>
      </c>
      <c r="AA9" s="264">
        <v>-6.6668414505015788E-2</v>
      </c>
      <c r="AB9" s="264">
        <v>9.3288286965419326E-2</v>
      </c>
      <c r="AC9" s="263"/>
      <c r="AD9" s="263" t="s">
        <v>204</v>
      </c>
      <c r="AE9" s="264">
        <v>-0.15681915443965877</v>
      </c>
      <c r="AF9" s="264">
        <v>0.14900524483073341</v>
      </c>
      <c r="AG9" s="263"/>
      <c r="AH9" s="263" t="s">
        <v>204</v>
      </c>
      <c r="AI9" s="264">
        <v>-7.108549272914047E-2</v>
      </c>
      <c r="AJ9" s="264">
        <v>0.24027416704411322</v>
      </c>
      <c r="AK9" s="263"/>
      <c r="AL9" s="270" t="s">
        <v>224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205</v>
      </c>
      <c r="AA10" s="264">
        <v>-2.8344070185333834E-2</v>
      </c>
      <c r="AB10" s="264">
        <v>5.6148488778304542E-2</v>
      </c>
      <c r="AC10" s="263"/>
      <c r="AD10" s="263" t="s">
        <v>205</v>
      </c>
      <c r="AE10" s="264">
        <v>-0.11696213495499108</v>
      </c>
      <c r="AF10" s="264">
        <v>0.11245768695199644</v>
      </c>
      <c r="AG10" s="263"/>
      <c r="AH10" s="263" t="s">
        <v>205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206</v>
      </c>
      <c r="AA11" s="264">
        <v>-5.7325572809745044E-4</v>
      </c>
      <c r="AB11" s="264">
        <v>5.8997513498875519E-2</v>
      </c>
      <c r="AC11" s="263"/>
      <c r="AD11" s="263" t="s">
        <v>206</v>
      </c>
      <c r="AE11" s="264">
        <v>-0.11595235834858542</v>
      </c>
      <c r="AF11" s="264">
        <v>0.13223409586123908</v>
      </c>
      <c r="AG11" s="263"/>
      <c r="AH11" s="263" t="s">
        <v>206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207</v>
      </c>
      <c r="AA12" s="264">
        <v>3.390670658299328E-2</v>
      </c>
      <c r="AB12" s="264">
        <v>7.3313610554215536E-2</v>
      </c>
      <c r="AC12" s="263"/>
      <c r="AD12" s="263" t="s">
        <v>207</v>
      </c>
      <c r="AE12" s="264">
        <v>-7.7024265100422581E-2</v>
      </c>
      <c r="AF12" s="264">
        <v>0.12498097655058843</v>
      </c>
      <c r="AG12" s="263"/>
      <c r="AH12" s="263" t="s">
        <v>207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208</v>
      </c>
      <c r="AA13" s="264">
        <v>4.6953426504110073E-2</v>
      </c>
      <c r="AB13" s="264">
        <v>7.3439596797486642E-2</v>
      </c>
      <c r="AC13" s="263"/>
      <c r="AD13" s="263" t="s">
        <v>208</v>
      </c>
      <c r="AE13" s="264">
        <v>-5.9606414433635138E-2</v>
      </c>
      <c r="AF13" s="264">
        <v>0.12482933296494295</v>
      </c>
      <c r="AG13" s="263"/>
      <c r="AH13" s="263" t="s">
        <v>208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209</v>
      </c>
      <c r="AA14" s="264">
        <v>5.321626473091072E-2</v>
      </c>
      <c r="AB14" s="264">
        <v>6.9328686383827859E-2</v>
      </c>
      <c r="AC14" s="263"/>
      <c r="AD14" s="263" t="s">
        <v>209</v>
      </c>
      <c r="AE14" s="264">
        <v>-4.2766537305600705E-2</v>
      </c>
      <c r="AF14" s="264">
        <v>0.12420096505996853</v>
      </c>
      <c r="AG14" s="263"/>
      <c r="AH14" s="263" t="s">
        <v>209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210</v>
      </c>
      <c r="AA15" s="264">
        <v>6.3655221527360764E-2</v>
      </c>
      <c r="AC15" s="263"/>
      <c r="AD15" s="263" t="s">
        <v>210</v>
      </c>
      <c r="AE15" s="264">
        <v>-1.5460735481822497E-2</v>
      </c>
      <c r="AG15" s="263"/>
      <c r="AH15" s="263" t="s">
        <v>210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211</v>
      </c>
      <c r="AA16" s="264">
        <v>6.0889961969038495E-2</v>
      </c>
      <c r="AC16" s="263"/>
      <c r="AD16" s="263" t="s">
        <v>211</v>
      </c>
      <c r="AE16" s="264">
        <v>-6.2521025784393206E-3</v>
      </c>
      <c r="AG16" s="263"/>
      <c r="AH16" s="263" t="s">
        <v>211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212</v>
      </c>
      <c r="AA17" s="264">
        <v>5.6689476150910849E-2</v>
      </c>
      <c r="AC17" s="263"/>
      <c r="AD17" s="263" t="s">
        <v>212</v>
      </c>
      <c r="AE17" s="264">
        <v>2.9161693914144847E-3</v>
      </c>
      <c r="AG17" s="263"/>
      <c r="AH17" s="263" t="s">
        <v>212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213</v>
      </c>
      <c r="AA18" s="264">
        <v>5.5744720786396015E-2</v>
      </c>
      <c r="AC18" s="263"/>
      <c r="AD18" s="263" t="s">
        <v>213</v>
      </c>
      <c r="AE18" s="264">
        <v>1.8766975941681495E-2</v>
      </c>
      <c r="AG18" s="263"/>
      <c r="AH18" s="263" t="s">
        <v>213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214</v>
      </c>
      <c r="AA19" s="264">
        <v>5.608495042650645E-2</v>
      </c>
      <c r="AC19" s="263"/>
      <c r="AD19" s="263" t="s">
        <v>214</v>
      </c>
      <c r="AE19" s="264">
        <v>2.3705487428082678E-2</v>
      </c>
      <c r="AG19" s="263"/>
      <c r="AH19" s="263" t="s">
        <v>214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215</v>
      </c>
      <c r="AA33" s="264"/>
      <c r="AC33" s="263"/>
      <c r="AD33" s="266" t="s">
        <v>216</v>
      </c>
      <c r="AE33" s="264"/>
      <c r="AG33" s="263"/>
      <c r="AH33" s="266" t="s">
        <v>217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203</v>
      </c>
      <c r="AA35" s="264">
        <v>1.107712372789095E-2</v>
      </c>
      <c r="AB35" s="264">
        <v>1.3617729202092192E-2</v>
      </c>
      <c r="AC35" s="263"/>
      <c r="AD35" s="263" t="s">
        <v>203</v>
      </c>
      <c r="AE35" s="264">
        <v>5.7702178807125935E-2</v>
      </c>
      <c r="AF35" s="264">
        <v>-4.2899690826657774E-2</v>
      </c>
      <c r="AG35" s="263"/>
      <c r="AH35" s="263" t="s">
        <v>203</v>
      </c>
      <c r="AI35" s="264">
        <v>3.5561986624737897E-2</v>
      </c>
      <c r="AJ35" s="264">
        <v>-1.7596698122723069E-2</v>
      </c>
      <c r="AK35" s="263"/>
      <c r="AL35" s="268" t="s">
        <v>225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204</v>
      </c>
      <c r="AA36" s="264">
        <v>-2.6407888128539979E-3</v>
      </c>
      <c r="AB36" s="264">
        <v>5.0830838375992473E-3</v>
      </c>
      <c r="AC36" s="263"/>
      <c r="AD36" s="263" t="s">
        <v>204</v>
      </c>
      <c r="AE36" s="264">
        <v>3.552762386362019E-2</v>
      </c>
      <c r="AF36" s="264">
        <v>-4.7422795923507836E-2</v>
      </c>
      <c r="AG36" s="263"/>
      <c r="AH36" s="263" t="s">
        <v>204</v>
      </c>
      <c r="AI36" s="264">
        <v>1.2245191833654018E-2</v>
      </c>
      <c r="AJ36" s="264">
        <v>-1.5256137090447481E-2</v>
      </c>
      <c r="AK36" s="263"/>
      <c r="AL36" s="270" t="s">
        <v>226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205</v>
      </c>
      <c r="AA37" s="264">
        <v>2.8855395171990778E-2</v>
      </c>
      <c r="AB37" s="264">
        <v>-1.284478356427286E-2</v>
      </c>
      <c r="AC37" s="263"/>
      <c r="AD37" s="263" t="s">
        <v>205</v>
      </c>
      <c r="AE37" s="264">
        <v>5.0681658217141885E-2</v>
      </c>
      <c r="AF37" s="264">
        <v>-5.55630587123494E-2</v>
      </c>
      <c r="AG37" s="263"/>
      <c r="AH37" s="263" t="s">
        <v>205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206</v>
      </c>
      <c r="AA38" s="264">
        <v>6.8715312845533699E-2</v>
      </c>
      <c r="AB38" s="264">
        <v>-1.2023722822037683E-2</v>
      </c>
      <c r="AC38" s="263"/>
      <c r="AD38" s="263" t="s">
        <v>206</v>
      </c>
      <c r="AE38" s="264">
        <v>6.7634882360427612E-2</v>
      </c>
      <c r="AF38" s="264">
        <v>-5.2026269293068451E-2</v>
      </c>
      <c r="AG38" s="263"/>
      <c r="AH38" s="263" t="s">
        <v>206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207</v>
      </c>
      <c r="AA39" s="264">
        <v>9.2903636992539868E-2</v>
      </c>
      <c r="AB39" s="264">
        <v>1.3513406253361638E-2</v>
      </c>
      <c r="AC39" s="263"/>
      <c r="AD39" s="263" t="s">
        <v>207</v>
      </c>
      <c r="AE39" s="264">
        <v>8.0935625370566977E-2</v>
      </c>
      <c r="AF39" s="264">
        <v>-2.376697641821451E-2</v>
      </c>
      <c r="AG39" s="263"/>
      <c r="AH39" s="263" t="s">
        <v>207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208</v>
      </c>
      <c r="AA40" s="264">
        <v>0.10074488478716503</v>
      </c>
      <c r="AB40" s="264">
        <v>1.4873865078394033E-2</v>
      </c>
      <c r="AC40" s="263"/>
      <c r="AD40" s="263" t="s">
        <v>208</v>
      </c>
      <c r="AE40" s="264">
        <v>8.4121339467344292E-2</v>
      </c>
      <c r="AF40" s="264">
        <v>-2.3986076114950662E-2</v>
      </c>
      <c r="AG40" s="263"/>
      <c r="AH40" s="263" t="s">
        <v>208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209</v>
      </c>
      <c r="AA41" s="264">
        <v>9.4909456423107053E-2</v>
      </c>
      <c r="AB41" s="264">
        <v>1.2042047645319798E-2</v>
      </c>
      <c r="AC41" s="263"/>
      <c r="AD41" s="263" t="s">
        <v>209</v>
      </c>
      <c r="AE41" s="264">
        <v>7.7750834127204627E-2</v>
      </c>
      <c r="AF41" s="264">
        <v>-2.5859921395592948E-2</v>
      </c>
      <c r="AG41" s="263"/>
      <c r="AH41" s="263" t="s">
        <v>209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210</v>
      </c>
      <c r="AA42" s="264">
        <v>9.0290162283593392E-2</v>
      </c>
      <c r="AC42" s="263"/>
      <c r="AD42" s="263" t="s">
        <v>210</v>
      </c>
      <c r="AE42" s="264">
        <v>6.8637918315036045E-2</v>
      </c>
      <c r="AG42" s="263"/>
      <c r="AH42" s="263" t="s">
        <v>210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211</v>
      </c>
      <c r="AA43" s="264">
        <v>8.2150303625241602E-2</v>
      </c>
      <c r="AC43" s="263"/>
      <c r="AD43" s="263" t="s">
        <v>211</v>
      </c>
      <c r="AE43" s="264">
        <v>5.6846746119525449E-2</v>
      </c>
      <c r="AG43" s="263"/>
      <c r="AH43" s="263" t="s">
        <v>211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212</v>
      </c>
      <c r="AA44" s="264">
        <v>7.0817381667195894E-2</v>
      </c>
      <c r="AC44" s="263"/>
      <c r="AD44" s="263" t="s">
        <v>212</v>
      </c>
      <c r="AE44" s="264">
        <v>4.1841214184188825E-2</v>
      </c>
      <c r="AG44" s="263"/>
      <c r="AH44" s="263" t="s">
        <v>212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213</v>
      </c>
      <c r="AA45" s="264">
        <v>6.1954659598844726E-2</v>
      </c>
      <c r="AC45" s="263"/>
      <c r="AD45" s="263" t="s">
        <v>213</v>
      </c>
      <c r="AE45" s="264">
        <v>3.0319697512395861E-2</v>
      </c>
      <c r="AG45" s="263"/>
      <c r="AH45" s="263" t="s">
        <v>213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214</v>
      </c>
      <c r="AA46" s="264">
        <v>5.6370216489294196E-2</v>
      </c>
      <c r="AC46" s="263"/>
      <c r="AD46" s="263" t="s">
        <v>214</v>
      </c>
      <c r="AE46" s="264">
        <v>2.2421777253976812E-2</v>
      </c>
      <c r="AG46" s="263"/>
      <c r="AH46" s="263" t="s">
        <v>214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A132B-1DF1-46D4-B38C-2D4936B4AE54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227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 t="s">
        <v>228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198</v>
      </c>
      <c r="AB2" s="39" t="s">
        <v>229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39" t="s">
        <v>230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231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232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200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200</v>
      </c>
      <c r="AE7" s="272" t="s">
        <v>201</v>
      </c>
      <c r="AH7" s="272" t="s">
        <v>202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203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204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223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205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233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206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207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208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209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210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211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212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213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214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215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215</v>
      </c>
      <c r="AE34" s="272" t="s">
        <v>216</v>
      </c>
      <c r="AH34" s="272" t="s">
        <v>234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203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204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225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205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235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206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207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208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209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210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211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212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213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214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C8E9F-5467-4208-9CB8-CFE31813AFEE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236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228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237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238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231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232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200</v>
      </c>
      <c r="AC7" s="266" t="s">
        <v>201</v>
      </c>
      <c r="AF7" s="266" t="s">
        <v>202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223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233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239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240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215</v>
      </c>
      <c r="AC34" s="266" t="s">
        <v>216</v>
      </c>
      <c r="AF34" s="266" t="s">
        <v>217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225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235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241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242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B38EC-9FAD-43A8-B17F-A2A563CF8747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11047411</v>
      </c>
      <c r="D8" s="184">
        <v>10303283</v>
      </c>
      <c r="E8" s="185">
        <v>-744128</v>
      </c>
      <c r="F8" s="186">
        <v>-6.7357682266007837</v>
      </c>
      <c r="G8" s="187">
        <v>0</v>
      </c>
      <c r="H8" s="184">
        <v>0</v>
      </c>
      <c r="I8" s="185">
        <v>0</v>
      </c>
      <c r="J8" s="186" t="s">
        <v>151</v>
      </c>
      <c r="K8" s="187">
        <v>284</v>
      </c>
      <c r="L8" s="184">
        <v>971</v>
      </c>
      <c r="M8" s="185">
        <v>687</v>
      </c>
      <c r="N8" s="186">
        <v>241.90140845070431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3222070</v>
      </c>
      <c r="D9" s="184">
        <v>1722886</v>
      </c>
      <c r="E9" s="185">
        <v>-1499184</v>
      </c>
      <c r="F9" s="186">
        <v>-46.528598075150448</v>
      </c>
      <c r="G9" s="187">
        <v>0</v>
      </c>
      <c r="H9" s="184">
        <v>0</v>
      </c>
      <c r="I9" s="185">
        <v>0</v>
      </c>
      <c r="J9" s="186" t="s">
        <v>151</v>
      </c>
      <c r="K9" s="187">
        <v>70023</v>
      </c>
      <c r="L9" s="184">
        <v>75252</v>
      </c>
      <c r="M9" s="185">
        <v>5229</v>
      </c>
      <c r="N9" s="186">
        <v>7.4675463776187883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3537595</v>
      </c>
      <c r="D10" s="184">
        <v>3367986</v>
      </c>
      <c r="E10" s="185">
        <v>-169609</v>
      </c>
      <c r="F10" s="186">
        <v>-4.7944719505765931</v>
      </c>
      <c r="G10" s="187">
        <v>0</v>
      </c>
      <c r="H10" s="184">
        <v>0</v>
      </c>
      <c r="I10" s="185">
        <v>0</v>
      </c>
      <c r="J10" s="186" t="s">
        <v>151</v>
      </c>
      <c r="K10" s="187">
        <v>3898</v>
      </c>
      <c r="L10" s="184">
        <v>7657</v>
      </c>
      <c r="M10" s="185">
        <v>3759</v>
      </c>
      <c r="N10" s="186">
        <v>96.434068753206759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2727978</v>
      </c>
      <c r="D11" s="184">
        <v>3195446</v>
      </c>
      <c r="E11" s="185">
        <v>467468</v>
      </c>
      <c r="F11" s="186">
        <v>17.13606194771366</v>
      </c>
      <c r="G11" s="187">
        <v>0</v>
      </c>
      <c r="H11" s="184">
        <v>0</v>
      </c>
      <c r="I11" s="185">
        <v>0</v>
      </c>
      <c r="J11" s="186" t="s">
        <v>151</v>
      </c>
      <c r="K11" s="187">
        <v>1809</v>
      </c>
      <c r="L11" s="184">
        <v>1531</v>
      </c>
      <c r="M11" s="185">
        <v>-278</v>
      </c>
      <c r="N11" s="186">
        <v>-15.36760641238253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1443416</v>
      </c>
      <c r="D12" s="184">
        <v>922760</v>
      </c>
      <c r="E12" s="185">
        <v>-520656</v>
      </c>
      <c r="F12" s="186">
        <v>-36.071098006395943</v>
      </c>
      <c r="G12" s="187">
        <v>0</v>
      </c>
      <c r="H12" s="184">
        <v>0</v>
      </c>
      <c r="I12" s="185">
        <v>0</v>
      </c>
      <c r="J12" s="186" t="s">
        <v>151</v>
      </c>
      <c r="K12" s="187">
        <v>52631</v>
      </c>
      <c r="L12" s="184">
        <v>57747</v>
      </c>
      <c r="M12" s="185">
        <v>5116</v>
      </c>
      <c r="N12" s="186">
        <v>9.7205069255761742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391551</v>
      </c>
      <c r="D13" s="184">
        <v>362066</v>
      </c>
      <c r="E13" s="185">
        <v>-29485</v>
      </c>
      <c r="F13" s="186">
        <v>-7.5303089508135628</v>
      </c>
      <c r="G13" s="187">
        <v>0</v>
      </c>
      <c r="H13" s="184">
        <v>0</v>
      </c>
      <c r="I13" s="185">
        <v>0</v>
      </c>
      <c r="J13" s="186" t="s">
        <v>151</v>
      </c>
      <c r="K13" s="187">
        <v>22182</v>
      </c>
      <c r="L13" s="184">
        <v>26139</v>
      </c>
      <c r="M13" s="185">
        <v>3957</v>
      </c>
      <c r="N13" s="186">
        <v>17.838788206654041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1805683</v>
      </c>
      <c r="H14" s="184">
        <v>1349382</v>
      </c>
      <c r="I14" s="185">
        <v>-456301</v>
      </c>
      <c r="J14" s="186">
        <v>-25.270271692207331</v>
      </c>
      <c r="K14" s="187">
        <v>52991</v>
      </c>
      <c r="L14" s="184">
        <v>47218</v>
      </c>
      <c r="M14" s="185">
        <v>-5773</v>
      </c>
      <c r="N14" s="186">
        <v>-10.89430280613689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2907894</v>
      </c>
      <c r="D15" s="184">
        <v>2652086</v>
      </c>
      <c r="E15" s="185">
        <v>-255808</v>
      </c>
      <c r="F15" s="186">
        <v>-8.7970194236791315</v>
      </c>
      <c r="G15" s="187">
        <v>0</v>
      </c>
      <c r="H15" s="184">
        <v>0</v>
      </c>
      <c r="I15" s="185">
        <v>0</v>
      </c>
      <c r="J15" s="186" t="s">
        <v>151</v>
      </c>
      <c r="K15" s="187">
        <v>176</v>
      </c>
      <c r="L15" s="184">
        <v>577</v>
      </c>
      <c r="M15" s="185">
        <v>401</v>
      </c>
      <c r="N15" s="186">
        <v>227.84090909090909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695682</v>
      </c>
      <c r="D16" s="184">
        <v>594787</v>
      </c>
      <c r="E16" s="185">
        <v>-100895</v>
      </c>
      <c r="F16" s="186">
        <v>-14.50303443239871</v>
      </c>
      <c r="G16" s="187">
        <v>0</v>
      </c>
      <c r="H16" s="184">
        <v>0</v>
      </c>
      <c r="I16" s="185">
        <v>0</v>
      </c>
      <c r="J16" s="186" t="s">
        <v>151</v>
      </c>
      <c r="K16" s="187">
        <v>128357</v>
      </c>
      <c r="L16" s="184">
        <v>149634</v>
      </c>
      <c r="M16" s="185">
        <v>21277</v>
      </c>
      <c r="N16" s="186">
        <v>16.576423568640589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844237</v>
      </c>
      <c r="H17" s="184">
        <v>1282662</v>
      </c>
      <c r="I17" s="185">
        <v>438425</v>
      </c>
      <c r="J17" s="186">
        <v>51.931507384774648</v>
      </c>
      <c r="K17" s="187">
        <v>5117</v>
      </c>
      <c r="L17" s="184">
        <v>28160</v>
      </c>
      <c r="M17" s="185">
        <v>23043</v>
      </c>
      <c r="N17" s="186">
        <v>450.32245456322062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756493</v>
      </c>
      <c r="H18" s="184">
        <v>894371</v>
      </c>
      <c r="I18" s="185">
        <v>137878</v>
      </c>
      <c r="J18" s="186">
        <v>18.225945249989099</v>
      </c>
      <c r="K18" s="187">
        <v>318932</v>
      </c>
      <c r="L18" s="184">
        <v>342644</v>
      </c>
      <c r="M18" s="185">
        <v>23712</v>
      </c>
      <c r="N18" s="186">
        <v>7.4348136906926916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242886</v>
      </c>
      <c r="H19" s="184">
        <v>252681</v>
      </c>
      <c r="I19" s="185">
        <v>9795</v>
      </c>
      <c r="J19" s="186">
        <v>4.0327561078036638</v>
      </c>
      <c r="K19" s="187">
        <v>368270</v>
      </c>
      <c r="L19" s="184">
        <v>218133</v>
      </c>
      <c r="M19" s="185">
        <v>-150137</v>
      </c>
      <c r="N19" s="186">
        <v>-40.768186384989271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59393</v>
      </c>
      <c r="H20" s="184">
        <v>81709</v>
      </c>
      <c r="I20" s="185">
        <v>22316</v>
      </c>
      <c r="J20" s="186">
        <v>37.57345141683362</v>
      </c>
      <c r="K20" s="187">
        <v>2315011</v>
      </c>
      <c r="L20" s="184">
        <v>2336485</v>
      </c>
      <c r="M20" s="185">
        <v>21474</v>
      </c>
      <c r="N20" s="186">
        <v>0.92759818419868623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561869</v>
      </c>
      <c r="L21" s="184">
        <v>642433</v>
      </c>
      <c r="M21" s="185">
        <v>80564</v>
      </c>
      <c r="N21" s="186">
        <v>14.33857358209832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114125</v>
      </c>
      <c r="H22" s="184">
        <v>82212</v>
      </c>
      <c r="I22" s="185">
        <v>-31913</v>
      </c>
      <c r="J22" s="186">
        <v>-27.963198247535601</v>
      </c>
      <c r="K22" s="187">
        <v>64608</v>
      </c>
      <c r="L22" s="184">
        <v>45080</v>
      </c>
      <c r="M22" s="185">
        <v>-19528</v>
      </c>
      <c r="N22" s="186">
        <v>-30.225359088657751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11613</v>
      </c>
      <c r="D23" s="184">
        <v>11521</v>
      </c>
      <c r="E23" s="185">
        <v>-92</v>
      </c>
      <c r="F23" s="186">
        <v>-0.79221562042538096</v>
      </c>
      <c r="G23" s="187">
        <v>1740843</v>
      </c>
      <c r="H23" s="184">
        <v>2503721</v>
      </c>
      <c r="I23" s="185">
        <v>762878</v>
      </c>
      <c r="J23" s="186">
        <v>43.822332054068063</v>
      </c>
      <c r="K23" s="187">
        <v>607699</v>
      </c>
      <c r="L23" s="184">
        <v>431508</v>
      </c>
      <c r="M23" s="185">
        <v>-176191</v>
      </c>
      <c r="N23" s="186">
        <v>-28.993136404700351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113697</v>
      </c>
      <c r="H24" s="184">
        <v>33517</v>
      </c>
      <c r="I24" s="185">
        <v>-80180</v>
      </c>
      <c r="J24" s="186">
        <v>-70.520770117065538</v>
      </c>
      <c r="K24" s="187">
        <v>204</v>
      </c>
      <c r="L24" s="184">
        <v>10871</v>
      </c>
      <c r="M24" s="185">
        <v>10667</v>
      </c>
      <c r="N24" s="186">
        <v>5228.9215686274511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116711</v>
      </c>
      <c r="H25" s="184">
        <v>74293</v>
      </c>
      <c r="I25" s="185">
        <v>-42418</v>
      </c>
      <c r="J25" s="186">
        <v>-36.344474813856451</v>
      </c>
      <c r="K25" s="187">
        <v>29205</v>
      </c>
      <c r="L25" s="184">
        <v>31311</v>
      </c>
      <c r="M25" s="185">
        <v>2106</v>
      </c>
      <c r="N25" s="186">
        <v>7.2110939907550016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58298</v>
      </c>
      <c r="D26" s="184">
        <v>40090</v>
      </c>
      <c r="E26" s="185">
        <v>-18208</v>
      </c>
      <c r="F26" s="186">
        <v>-31.23263233730145</v>
      </c>
      <c r="G26" s="187">
        <v>564964</v>
      </c>
      <c r="H26" s="184">
        <v>642975</v>
      </c>
      <c r="I26" s="185">
        <v>78011</v>
      </c>
      <c r="J26" s="186">
        <v>13.808136447632069</v>
      </c>
      <c r="K26" s="187">
        <v>332977</v>
      </c>
      <c r="L26" s="184">
        <v>343493</v>
      </c>
      <c r="M26" s="185">
        <v>10516</v>
      </c>
      <c r="N26" s="186">
        <v>3.158176090240473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2902777</v>
      </c>
      <c r="D27" s="184">
        <v>3612383</v>
      </c>
      <c r="E27" s="185">
        <v>709606</v>
      </c>
      <c r="F27" s="186">
        <v>24.445763487860081</v>
      </c>
      <c r="G27" s="187">
        <v>374721</v>
      </c>
      <c r="H27" s="184">
        <v>408578</v>
      </c>
      <c r="I27" s="185">
        <v>33857</v>
      </c>
      <c r="J27" s="186">
        <v>9.0352555634725604</v>
      </c>
      <c r="K27" s="187">
        <v>3653671</v>
      </c>
      <c r="L27" s="184">
        <v>4194695</v>
      </c>
      <c r="M27" s="185">
        <v>541024</v>
      </c>
      <c r="N27" s="186">
        <v>14.807682465115221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238780</v>
      </c>
      <c r="D28" s="184">
        <v>298428</v>
      </c>
      <c r="E28" s="185">
        <v>59648</v>
      </c>
      <c r="F28" s="186">
        <v>24.98031660943127</v>
      </c>
      <c r="G28" s="187">
        <v>20875</v>
      </c>
      <c r="H28" s="184">
        <v>25661</v>
      </c>
      <c r="I28" s="185">
        <v>4786</v>
      </c>
      <c r="J28" s="186">
        <v>22.926946107784431</v>
      </c>
      <c r="K28" s="187">
        <v>22703</v>
      </c>
      <c r="L28" s="184">
        <v>14183</v>
      </c>
      <c r="M28" s="185">
        <v>-8520</v>
      </c>
      <c r="N28" s="186">
        <v>-37.528079989428711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941776</v>
      </c>
      <c r="H29" s="184">
        <v>1001441</v>
      </c>
      <c r="I29" s="185">
        <v>59665</v>
      </c>
      <c r="J29" s="186">
        <v>6.3353706189157464</v>
      </c>
      <c r="K29" s="187">
        <v>167335</v>
      </c>
      <c r="L29" s="184">
        <v>218218</v>
      </c>
      <c r="M29" s="185">
        <v>50883</v>
      </c>
      <c r="N29" s="186">
        <v>30.407864463501369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244436</v>
      </c>
      <c r="H30" s="184">
        <v>157913</v>
      </c>
      <c r="I30" s="185">
        <v>-86523</v>
      </c>
      <c r="J30" s="186">
        <v>-35.396995532572937</v>
      </c>
      <c r="K30" s="187">
        <v>2815266</v>
      </c>
      <c r="L30" s="184">
        <v>3008702</v>
      </c>
      <c r="M30" s="185">
        <v>193436</v>
      </c>
      <c r="N30" s="186">
        <v>6.8709670773560987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4053059</v>
      </c>
      <c r="H31" s="184">
        <v>2976240</v>
      </c>
      <c r="I31" s="185">
        <v>-1076819</v>
      </c>
      <c r="J31" s="186">
        <v>-26.568056374210201</v>
      </c>
      <c r="K31" s="187">
        <v>483988</v>
      </c>
      <c r="L31" s="184">
        <v>326213</v>
      </c>
      <c r="M31" s="185">
        <v>-157775</v>
      </c>
      <c r="N31" s="186">
        <v>-32.598948734266138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586875</v>
      </c>
      <c r="H32" s="184">
        <v>384779</v>
      </c>
      <c r="I32" s="185">
        <v>-202096</v>
      </c>
      <c r="J32" s="186">
        <v>-34.435953141640042</v>
      </c>
      <c r="K32" s="187">
        <v>113541</v>
      </c>
      <c r="L32" s="184">
        <v>30092</v>
      </c>
      <c r="M32" s="185">
        <v>-83449</v>
      </c>
      <c r="N32" s="186">
        <v>-73.49679851331237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110094</v>
      </c>
      <c r="H33" s="184">
        <v>8800</v>
      </c>
      <c r="I33" s="185">
        <v>-101294</v>
      </c>
      <c r="J33" s="186">
        <v>-92.006830526640869</v>
      </c>
      <c r="K33" s="187">
        <v>2083329</v>
      </c>
      <c r="L33" s="184">
        <v>1716614</v>
      </c>
      <c r="M33" s="185">
        <v>-366715</v>
      </c>
      <c r="N33" s="186">
        <v>-17.602356612901762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38483</v>
      </c>
      <c r="D34" s="184">
        <v>24245</v>
      </c>
      <c r="E34" s="185">
        <v>-14238</v>
      </c>
      <c r="F34" s="186">
        <v>-36.998155029493553</v>
      </c>
      <c r="G34" s="187">
        <v>0</v>
      </c>
      <c r="H34" s="184">
        <v>0</v>
      </c>
      <c r="I34" s="185">
        <v>0</v>
      </c>
      <c r="J34" s="186" t="s">
        <v>151</v>
      </c>
      <c r="K34" s="187">
        <v>1343030</v>
      </c>
      <c r="L34" s="184">
        <v>1376480</v>
      </c>
      <c r="M34" s="185">
        <v>33450</v>
      </c>
      <c r="N34" s="186">
        <v>2.4906368435552508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532677</v>
      </c>
      <c r="L35" s="184">
        <v>580499</v>
      </c>
      <c r="M35" s="185">
        <v>47822</v>
      </c>
      <c r="N35" s="186">
        <v>8.9776731490190116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679355</v>
      </c>
      <c r="L36" s="184">
        <v>756179</v>
      </c>
      <c r="M36" s="185">
        <v>76824</v>
      </c>
      <c r="N36" s="186">
        <v>11.308373383577059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706627</v>
      </c>
      <c r="D37" s="184">
        <v>714847</v>
      </c>
      <c r="E37" s="185">
        <v>8220</v>
      </c>
      <c r="F37" s="186">
        <v>1.163272844088894</v>
      </c>
      <c r="G37" s="187">
        <v>0</v>
      </c>
      <c r="H37" s="184">
        <v>0</v>
      </c>
      <c r="I37" s="185">
        <v>0</v>
      </c>
      <c r="J37" s="186" t="s">
        <v>151</v>
      </c>
      <c r="K37" s="187">
        <v>394960</v>
      </c>
      <c r="L37" s="184">
        <v>425589</v>
      </c>
      <c r="M37" s="185">
        <v>30629</v>
      </c>
      <c r="N37" s="186">
        <v>7.7549625278509211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41261</v>
      </c>
      <c r="D38" s="184">
        <v>16027</v>
      </c>
      <c r="E38" s="185">
        <v>-25234</v>
      </c>
      <c r="F38" s="186">
        <v>-61.15702479338843</v>
      </c>
      <c r="G38" s="187">
        <v>90356</v>
      </c>
      <c r="H38" s="184">
        <v>61183</v>
      </c>
      <c r="I38" s="185">
        <v>-29173</v>
      </c>
      <c r="J38" s="186">
        <v>-32.286732480410819</v>
      </c>
      <c r="K38" s="187">
        <v>3604722</v>
      </c>
      <c r="L38" s="184">
        <v>3240302</v>
      </c>
      <c r="M38" s="185">
        <v>-364420</v>
      </c>
      <c r="N38" s="186">
        <v>-10.10951746070849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514667</v>
      </c>
      <c r="L39" s="184">
        <v>510556</v>
      </c>
      <c r="M39" s="185">
        <v>-4111</v>
      </c>
      <c r="N39" s="186">
        <v>-0.7987689127144364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703811</v>
      </c>
      <c r="H40" s="184">
        <v>666236</v>
      </c>
      <c r="I40" s="185">
        <v>-37575</v>
      </c>
      <c r="J40" s="186">
        <v>-5.3387912379886018</v>
      </c>
      <c r="K40" s="187">
        <v>520554</v>
      </c>
      <c r="L40" s="184">
        <v>802301</v>
      </c>
      <c r="M40" s="185">
        <v>281747</v>
      </c>
      <c r="N40" s="186">
        <v>54.124452026110653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93159</v>
      </c>
      <c r="H41" s="184">
        <v>81951</v>
      </c>
      <c r="I41" s="185">
        <v>-11208</v>
      </c>
      <c r="J41" s="186">
        <v>-12.031043699481531</v>
      </c>
      <c r="K41" s="187">
        <v>805329</v>
      </c>
      <c r="L41" s="184">
        <v>792106</v>
      </c>
      <c r="M41" s="185">
        <v>-13223</v>
      </c>
      <c r="N41" s="186">
        <v>-1.641937642876385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1858824</v>
      </c>
      <c r="L42" s="184">
        <v>1763507</v>
      </c>
      <c r="M42" s="185">
        <v>-95317</v>
      </c>
      <c r="N42" s="186">
        <v>-5.127811992958982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2058211</v>
      </c>
      <c r="L43" s="184">
        <v>2190303</v>
      </c>
      <c r="M43" s="185">
        <v>132092</v>
      </c>
      <c r="N43" s="186">
        <v>6.4178065319833584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21</v>
      </c>
      <c r="D44" s="184">
        <v>219</v>
      </c>
      <c r="E44" s="185">
        <v>198</v>
      </c>
      <c r="F44" s="186">
        <v>942.85714285714289</v>
      </c>
      <c r="G44" s="187">
        <v>30479</v>
      </c>
      <c r="H44" s="184">
        <v>6000</v>
      </c>
      <c r="I44" s="185">
        <v>-24479</v>
      </c>
      <c r="J44" s="186">
        <v>-80.314314774106762</v>
      </c>
      <c r="K44" s="187">
        <v>4276217</v>
      </c>
      <c r="L44" s="184">
        <v>4793264</v>
      </c>
      <c r="M44" s="185">
        <v>517047</v>
      </c>
      <c r="N44" s="186">
        <v>12.09122455665837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1630921</v>
      </c>
      <c r="L45" s="184">
        <v>1460260</v>
      </c>
      <c r="M45" s="185">
        <v>-170661</v>
      </c>
      <c r="N45" s="186">
        <v>-10.4640874695954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4634171</v>
      </c>
      <c r="L46" s="184">
        <v>4727575</v>
      </c>
      <c r="M46" s="185">
        <v>93404</v>
      </c>
      <c r="N46" s="186">
        <v>2.0155492751562321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5678353</v>
      </c>
      <c r="L47" s="184">
        <v>5833498</v>
      </c>
      <c r="M47" s="185">
        <v>155145</v>
      </c>
      <c r="N47" s="186">
        <v>2.732218303441158</v>
      </c>
      <c r="O47" s="152"/>
    </row>
    <row r="48" spans="1:15" ht="19.5" customHeight="1">
      <c r="A48" s="203" t="s">
        <v>162</v>
      </c>
      <c r="B48" s="203"/>
      <c r="C48" s="175">
        <f>SUM(C8:C47)</f>
        <v>29971457</v>
      </c>
      <c r="D48" s="175">
        <f>SUM(D8:D47)</f>
        <v>27839060</v>
      </c>
      <c r="E48" s="175">
        <f>D48-C48</f>
        <v>-2132397</v>
      </c>
      <c r="F48" s="176">
        <f t="shared" ref="F48" si="0">((D48*100/C48)-100)</f>
        <v>-7.1147592190796729</v>
      </c>
      <c r="G48" s="175">
        <f>SUM(G8:G47)</f>
        <v>13608673</v>
      </c>
      <c r="H48" s="175">
        <f>SUM(H8:H47)</f>
        <v>12976305</v>
      </c>
      <c r="I48" s="175">
        <f>H48-G48</f>
        <v>-632368</v>
      </c>
      <c r="J48" s="176">
        <f t="shared" ref="J48" si="1">((H48*100/G48)-100)</f>
        <v>-4.646801344995211</v>
      </c>
      <c r="K48" s="175">
        <f>SUM(K8:K47)</f>
        <v>42808067</v>
      </c>
      <c r="L48" s="175">
        <f>SUM(L8:L47)</f>
        <v>43557980</v>
      </c>
      <c r="M48" s="175">
        <f>L48-K48</f>
        <v>749913</v>
      </c>
      <c r="N48" s="176">
        <f t="shared" ref="N48" si="2">((L48*100/K48)-100)</f>
        <v>1.7518029954494381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70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9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AD4BB-AC70-4C3D-89C4-DAFB8720A0D9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1053346.014</v>
      </c>
      <c r="C7" s="189">
        <v>1219837.1580000001</v>
      </c>
      <c r="D7" s="189">
        <v>2212759.926</v>
      </c>
      <c r="E7" s="189">
        <v>2000178.0519999999</v>
      </c>
      <c r="F7" s="190">
        <v>-9.6070916461454345</v>
      </c>
      <c r="G7" s="37"/>
    </row>
    <row r="8" spans="1:27" ht="15.6" customHeight="1">
      <c r="A8" s="188" t="s">
        <v>11</v>
      </c>
      <c r="B8" s="189">
        <v>272484.69400000002</v>
      </c>
      <c r="C8" s="189">
        <v>215241</v>
      </c>
      <c r="D8" s="189">
        <v>477669.18300000002</v>
      </c>
      <c r="E8" s="189">
        <v>425585</v>
      </c>
      <c r="F8" s="190">
        <v>-10.903818972135801</v>
      </c>
      <c r="G8" s="6"/>
    </row>
    <row r="9" spans="1:27" ht="15.6" customHeight="1">
      <c r="A9" s="188" t="s">
        <v>8</v>
      </c>
      <c r="B9" s="189">
        <v>396883.66100000002</v>
      </c>
      <c r="C9" s="189">
        <v>597923.90099999995</v>
      </c>
      <c r="D9" s="189">
        <v>787184.16599999997</v>
      </c>
      <c r="E9" s="189">
        <v>954552.03799999994</v>
      </c>
      <c r="F9" s="190">
        <v>21.261590264253361</v>
      </c>
      <c r="G9" s="6"/>
    </row>
    <row r="10" spans="1:27" ht="15.6" customHeight="1">
      <c r="A10" s="188" t="s">
        <v>10</v>
      </c>
      <c r="B10" s="189">
        <v>270908.321</v>
      </c>
      <c r="C10" s="189">
        <v>420856.15</v>
      </c>
      <c r="D10" s="189">
        <v>654058.46699999995</v>
      </c>
      <c r="E10" s="189">
        <v>791507.02799999982</v>
      </c>
      <c r="F10" s="190">
        <v>21.014720844520468</v>
      </c>
    </row>
    <row r="11" spans="1:27" ht="15.6" customHeight="1">
      <c r="A11" s="188" t="s">
        <v>9</v>
      </c>
      <c r="B11" s="189">
        <v>8928247.4289999995</v>
      </c>
      <c r="C11" s="189">
        <v>8256769.9069999997</v>
      </c>
      <c r="D11" s="189">
        <v>17982310.965999998</v>
      </c>
      <c r="E11" s="189">
        <v>16428491.956</v>
      </c>
      <c r="F11" s="190">
        <v>-8.6408193748727768</v>
      </c>
    </row>
    <row r="12" spans="1:27" ht="15.6" customHeight="1">
      <c r="A12" s="188" t="s">
        <v>6</v>
      </c>
      <c r="B12" s="189">
        <v>353501.08399999997</v>
      </c>
      <c r="C12" s="189">
        <v>415752.90399999998</v>
      </c>
      <c r="D12" s="189">
        <v>760488.71299999999</v>
      </c>
      <c r="E12" s="189">
        <v>887264.98</v>
      </c>
      <c r="F12" s="190">
        <v>16.67036799269367</v>
      </c>
    </row>
    <row r="13" spans="1:27" ht="15.6" customHeight="1">
      <c r="A13" s="188" t="s">
        <v>175</v>
      </c>
      <c r="B13" s="189">
        <v>1233443.8330000001</v>
      </c>
      <c r="C13" s="189">
        <v>1269833.0789999999</v>
      </c>
      <c r="D13" s="189">
        <v>2347192.5699999998</v>
      </c>
      <c r="E13" s="189">
        <v>2512427.1120000002</v>
      </c>
      <c r="F13" s="190">
        <v>7.0396670521158029</v>
      </c>
    </row>
    <row r="14" spans="1:27" ht="15.6" customHeight="1">
      <c r="A14" s="188" t="s">
        <v>148</v>
      </c>
      <c r="B14" s="189">
        <v>5517555.307</v>
      </c>
      <c r="C14" s="189">
        <v>5309255.22</v>
      </c>
      <c r="D14" s="189">
        <v>10566314.515000001</v>
      </c>
      <c r="E14" s="189">
        <v>10108903.668</v>
      </c>
      <c r="F14" s="190">
        <v>-4.3289535471488989</v>
      </c>
    </row>
    <row r="15" spans="1:27" ht="15.6" customHeight="1">
      <c r="A15" s="188" t="s">
        <v>145</v>
      </c>
      <c r="B15" s="189">
        <v>2299314</v>
      </c>
      <c r="C15" s="189">
        <v>2888532</v>
      </c>
      <c r="D15" s="189">
        <v>5293060</v>
      </c>
      <c r="E15" s="189">
        <v>5276981</v>
      </c>
      <c r="F15" s="190">
        <v>-0.30377513196525291</v>
      </c>
    </row>
    <row r="16" spans="1:27" ht="15.6" customHeight="1">
      <c r="A16" s="188" t="s">
        <v>144</v>
      </c>
      <c r="B16" s="189">
        <v>3462480.8139999998</v>
      </c>
      <c r="C16" s="189">
        <v>2486023.8879999998</v>
      </c>
      <c r="D16" s="189">
        <v>6549446.1780000003</v>
      </c>
      <c r="E16" s="189">
        <v>5642485.5389999999</v>
      </c>
      <c r="F16" s="190">
        <v>-13.84789819399597</v>
      </c>
      <c r="G16" s="1"/>
    </row>
    <row r="17" spans="1:7" ht="15.6" customHeight="1">
      <c r="A17" s="188" t="s">
        <v>150</v>
      </c>
      <c r="B17" s="189">
        <v>1310944.94</v>
      </c>
      <c r="C17" s="189">
        <v>1444887.9480000001</v>
      </c>
      <c r="D17" s="189">
        <v>2363109.2779999999</v>
      </c>
      <c r="E17" s="189">
        <v>2918124.7779999999</v>
      </c>
      <c r="F17" s="190">
        <v>23.486662473338239</v>
      </c>
      <c r="G17" s="2"/>
    </row>
    <row r="18" spans="1:7" ht="15.6" customHeight="1">
      <c r="A18" s="188" t="s">
        <v>147</v>
      </c>
      <c r="B18" s="189">
        <v>86466</v>
      </c>
      <c r="C18" s="189">
        <v>188385</v>
      </c>
      <c r="D18" s="189">
        <v>263734</v>
      </c>
      <c r="E18" s="189">
        <v>336413</v>
      </c>
      <c r="F18" s="190">
        <v>27.55769070351187</v>
      </c>
    </row>
    <row r="19" spans="1:7" ht="15.6" customHeight="1">
      <c r="A19" s="188" t="s">
        <v>143</v>
      </c>
      <c r="B19" s="189">
        <v>427593.97899999999</v>
      </c>
      <c r="C19" s="189">
        <v>448223.08399999997</v>
      </c>
      <c r="D19" s="189">
        <v>1047041.819</v>
      </c>
      <c r="E19" s="189">
        <v>855807.33499999996</v>
      </c>
      <c r="F19" s="190">
        <v>-18.264264189814568</v>
      </c>
    </row>
    <row r="20" spans="1:7" ht="15.6" customHeight="1">
      <c r="A20" s="188" t="s">
        <v>142</v>
      </c>
      <c r="B20" s="189">
        <v>1063633.4129999999</v>
      </c>
      <c r="C20" s="189">
        <v>1218925.0959999999</v>
      </c>
      <c r="D20" s="189">
        <v>2397630.9879999999</v>
      </c>
      <c r="E20" s="189">
        <v>2561872.7790000001</v>
      </c>
      <c r="F20" s="190">
        <v>6.8501696809067179</v>
      </c>
    </row>
    <row r="21" spans="1:7" ht="15.6" customHeight="1">
      <c r="A21" s="188" t="s">
        <v>149</v>
      </c>
      <c r="B21" s="189">
        <v>2235916.767</v>
      </c>
      <c r="C21" s="189">
        <v>2281912.1690000002</v>
      </c>
      <c r="D21" s="189">
        <v>5248806.0480000004</v>
      </c>
      <c r="E21" s="189">
        <v>4856549.0470000003</v>
      </c>
      <c r="F21" s="190">
        <v>-7.4732614886668349</v>
      </c>
    </row>
    <row r="22" spans="1:7" ht="15.6" customHeight="1">
      <c r="A22" s="188" t="s">
        <v>146</v>
      </c>
      <c r="B22" s="189">
        <v>2335278.0759999999</v>
      </c>
      <c r="C22" s="189">
        <v>2270023.2629999998</v>
      </c>
      <c r="D22" s="189">
        <v>5007538.9350000015</v>
      </c>
      <c r="E22" s="189">
        <v>5398070.8530000001</v>
      </c>
      <c r="F22" s="190">
        <v>7.7988793111600501</v>
      </c>
    </row>
    <row r="23" spans="1:7" ht="15.6" customHeight="1">
      <c r="A23" s="188" t="s">
        <v>165</v>
      </c>
      <c r="B23" s="189">
        <v>170792.67199999999</v>
      </c>
      <c r="C23" s="189">
        <v>343086.38</v>
      </c>
      <c r="D23" s="189">
        <v>476273.13500000001</v>
      </c>
      <c r="E23" s="189">
        <v>745020.96900000004</v>
      </c>
      <c r="F23" s="190">
        <v>56.427250300397503</v>
      </c>
    </row>
    <row r="24" spans="1:7" ht="15.6" customHeight="1">
      <c r="A24" s="188" t="s">
        <v>141</v>
      </c>
      <c r="B24" s="189">
        <v>110426.43700000001</v>
      </c>
      <c r="C24" s="189">
        <v>224321.60800000001</v>
      </c>
      <c r="D24" s="189">
        <v>413220.9</v>
      </c>
      <c r="E24" s="189">
        <v>407216.76199999999</v>
      </c>
      <c r="F24" s="190">
        <v>-1.453009274216299</v>
      </c>
    </row>
    <row r="25" spans="1:7" ht="15.6" customHeight="1">
      <c r="A25" s="188" t="s">
        <v>140</v>
      </c>
      <c r="B25" s="189">
        <v>44900</v>
      </c>
      <c r="C25" s="189">
        <v>44016</v>
      </c>
      <c r="D25" s="189">
        <v>87257</v>
      </c>
      <c r="E25" s="189">
        <v>88295</v>
      </c>
      <c r="F25" s="190">
        <v>1.1895893739184229</v>
      </c>
    </row>
    <row r="26" spans="1:7" ht="15.6" customHeight="1">
      <c r="A26" s="188" t="s">
        <v>152</v>
      </c>
      <c r="B26" s="189">
        <v>251497.06599999999</v>
      </c>
      <c r="C26" s="189">
        <v>168141.94699999999</v>
      </c>
      <c r="D26" s="189">
        <v>514388.69799999997</v>
      </c>
      <c r="E26" s="189">
        <v>377736.32199999999</v>
      </c>
      <c r="F26" s="190">
        <v>-26.56597560003156</v>
      </c>
    </row>
    <row r="27" spans="1:7" ht="15.6" customHeight="1">
      <c r="A27" s="188" t="s">
        <v>173</v>
      </c>
      <c r="B27" s="189">
        <v>288437.19400000002</v>
      </c>
      <c r="C27" s="189">
        <v>333187.33600000001</v>
      </c>
      <c r="D27" s="189">
        <v>542297.44400000002</v>
      </c>
      <c r="E27" s="189">
        <v>543740.30900000001</v>
      </c>
      <c r="F27" s="190">
        <v>0.26606524075742749</v>
      </c>
    </row>
    <row r="28" spans="1:7" ht="15.6" customHeight="1">
      <c r="A28" s="188" t="s">
        <v>177</v>
      </c>
      <c r="B28" s="189">
        <v>1166118.1740000001</v>
      </c>
      <c r="C28" s="189">
        <v>1298802.0419999999</v>
      </c>
      <c r="D28" s="189">
        <v>2332894.4939999999</v>
      </c>
      <c r="E28" s="189">
        <v>2575662.2050000001</v>
      </c>
      <c r="F28" s="190">
        <v>10.406287623567099</v>
      </c>
    </row>
    <row r="29" spans="1:7" ht="15.6" customHeight="1">
      <c r="A29" s="188" t="s">
        <v>178</v>
      </c>
      <c r="B29" s="189">
        <v>540714.85199999996</v>
      </c>
      <c r="C29" s="189">
        <v>586986.87399999995</v>
      </c>
      <c r="D29" s="189">
        <v>1230633.5989999999</v>
      </c>
      <c r="E29" s="189">
        <v>1003964.31</v>
      </c>
      <c r="F29" s="190">
        <v>-18.41890951004336</v>
      </c>
    </row>
    <row r="30" spans="1:7" ht="15.6" customHeight="1">
      <c r="A30" s="188" t="s">
        <v>179</v>
      </c>
      <c r="B30" s="189">
        <v>322321</v>
      </c>
      <c r="C30" s="189">
        <v>408004</v>
      </c>
      <c r="D30" s="189">
        <v>715979</v>
      </c>
      <c r="E30" s="189">
        <v>708665</v>
      </c>
      <c r="F30" s="190">
        <v>-1.021538341208327</v>
      </c>
    </row>
    <row r="31" spans="1:7" ht="15.6" customHeight="1">
      <c r="A31" s="188" t="s">
        <v>180</v>
      </c>
      <c r="B31" s="189">
        <v>2276753.0210000002</v>
      </c>
      <c r="C31" s="189">
        <v>2564433.4589999998</v>
      </c>
      <c r="D31" s="189">
        <v>5367187.2220000001</v>
      </c>
      <c r="E31" s="189">
        <v>4898770.233</v>
      </c>
      <c r="F31" s="190">
        <v>-8.7274203344345267</v>
      </c>
    </row>
    <row r="32" spans="1:7" ht="15.6" customHeight="1">
      <c r="A32" s="188" t="s">
        <v>181</v>
      </c>
      <c r="B32" s="189">
        <v>6166061.3590000002</v>
      </c>
      <c r="C32" s="189">
        <v>6358415.3760000002</v>
      </c>
      <c r="D32" s="189">
        <v>12324361.596000001</v>
      </c>
      <c r="E32" s="189">
        <v>12492675.057</v>
      </c>
      <c r="F32" s="190">
        <v>1.365697198097692</v>
      </c>
    </row>
    <row r="33" spans="1:6" ht="15.6" customHeight="1">
      <c r="A33" s="188" t="s">
        <v>182</v>
      </c>
      <c r="B33" s="189">
        <v>413156.21899999998</v>
      </c>
      <c r="C33" s="189">
        <v>423061.20699999999</v>
      </c>
      <c r="D33" s="189">
        <v>769046.59</v>
      </c>
      <c r="E33" s="189">
        <v>752835.96100000001</v>
      </c>
      <c r="F33" s="190">
        <v>-2.1078864675805988</v>
      </c>
    </row>
    <row r="34" spans="1:6" ht="15.6" customHeight="1">
      <c r="A34" s="188" t="s">
        <v>183</v>
      </c>
      <c r="B34" s="189">
        <v>99922</v>
      </c>
      <c r="C34" s="189">
        <v>157154</v>
      </c>
      <c r="D34" s="189">
        <v>199534</v>
      </c>
      <c r="E34" s="189">
        <v>248348</v>
      </c>
      <c r="F34" s="190">
        <v>24.464001122615699</v>
      </c>
    </row>
    <row r="35" spans="1:6" ht="15.6" customHeight="1">
      <c r="A35" s="179" t="s">
        <v>153</v>
      </c>
      <c r="B35" s="178">
        <f>SUM(B7:B34)</f>
        <v>43099098.32599999</v>
      </c>
      <c r="C35" s="77">
        <f>SUM(C7:C34)</f>
        <v>43841991.995999999</v>
      </c>
      <c r="D35" s="76">
        <f>SUM(D7:D34)</f>
        <v>88931419.430000007</v>
      </c>
      <c r="E35" s="78">
        <f>SUM(E7:E34)</f>
        <v>86798144.292999968</v>
      </c>
      <c r="F35" s="177">
        <f>E35*100/D35-100</f>
        <v>-2.3987867850003113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8" priority="2">
      <formula>MOD(ROW(),2)=0</formula>
    </cfRule>
  </conditionalFormatting>
  <conditionalFormatting sqref="F7:F35">
    <cfRule type="expression" dxfId="6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A23AC-06B8-4E88-959D-E8D80B84E3C4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1050114</v>
      </c>
      <c r="C7" s="189">
        <v>1216480</v>
      </c>
      <c r="D7" s="189">
        <v>2205476</v>
      </c>
      <c r="E7" s="189">
        <v>1993217</v>
      </c>
      <c r="F7" s="190">
        <v>-9.6241809024446354</v>
      </c>
      <c r="G7" s="13"/>
    </row>
    <row r="8" spans="1:14" ht="15.6" customHeight="1">
      <c r="A8" s="188" t="s">
        <v>11</v>
      </c>
      <c r="B8" s="189">
        <v>270135</v>
      </c>
      <c r="C8" s="189">
        <v>214626</v>
      </c>
      <c r="D8" s="189">
        <v>474374</v>
      </c>
      <c r="E8" s="189">
        <v>424292</v>
      </c>
      <c r="F8" s="190">
        <v>-10.55749261131513</v>
      </c>
      <c r="G8" s="6"/>
    </row>
    <row r="9" spans="1:14" ht="15.6" customHeight="1">
      <c r="A9" s="188" t="s">
        <v>8</v>
      </c>
      <c r="B9" s="189">
        <v>391663</v>
      </c>
      <c r="C9" s="189">
        <v>593172</v>
      </c>
      <c r="D9" s="189">
        <v>775647</v>
      </c>
      <c r="E9" s="189">
        <v>943695</v>
      </c>
      <c r="F9" s="190">
        <v>21.665525683719519</v>
      </c>
      <c r="G9" s="6"/>
    </row>
    <row r="10" spans="1:14" ht="15.6" customHeight="1">
      <c r="A10" s="188" t="s">
        <v>10</v>
      </c>
      <c r="B10" s="189">
        <v>267962</v>
      </c>
      <c r="C10" s="189">
        <v>402526</v>
      </c>
      <c r="D10" s="189">
        <v>647717</v>
      </c>
      <c r="E10" s="189">
        <v>768935</v>
      </c>
      <c r="F10" s="190">
        <v>18.714654702593879</v>
      </c>
    </row>
    <row r="11" spans="1:14" ht="15.6" customHeight="1">
      <c r="A11" s="188" t="s">
        <v>9</v>
      </c>
      <c r="B11" s="189">
        <v>8330044</v>
      </c>
      <c r="C11" s="189">
        <v>7701036</v>
      </c>
      <c r="D11" s="189">
        <v>16684920</v>
      </c>
      <c r="E11" s="189">
        <v>15336120</v>
      </c>
      <c r="F11" s="190">
        <v>-8.0839464618349979</v>
      </c>
    </row>
    <row r="12" spans="1:14" ht="15.6" customHeight="1">
      <c r="A12" s="188" t="s">
        <v>6</v>
      </c>
      <c r="B12" s="189">
        <v>343301</v>
      </c>
      <c r="C12" s="189">
        <v>409474</v>
      </c>
      <c r="D12" s="189">
        <v>741687</v>
      </c>
      <c r="E12" s="189">
        <v>871702</v>
      </c>
      <c r="F12" s="190">
        <v>17.529631771892991</v>
      </c>
    </row>
    <row r="13" spans="1:14" ht="15.6" customHeight="1">
      <c r="A13" s="188" t="s">
        <v>175</v>
      </c>
      <c r="B13" s="189">
        <v>1227327</v>
      </c>
      <c r="C13" s="189">
        <v>1263012</v>
      </c>
      <c r="D13" s="189">
        <v>2334376</v>
      </c>
      <c r="E13" s="189">
        <v>2497697</v>
      </c>
      <c r="F13" s="190">
        <v>6.9963450618066654</v>
      </c>
    </row>
    <row r="14" spans="1:14" ht="15.6" customHeight="1">
      <c r="A14" s="188" t="s">
        <v>148</v>
      </c>
      <c r="B14" s="189">
        <v>5423508</v>
      </c>
      <c r="C14" s="189">
        <v>5187361</v>
      </c>
      <c r="D14" s="189">
        <v>10359141</v>
      </c>
      <c r="E14" s="189">
        <v>9877262</v>
      </c>
      <c r="F14" s="190">
        <v>-4.6517273970882371</v>
      </c>
    </row>
    <row r="15" spans="1:14" ht="15.6" customHeight="1">
      <c r="A15" s="188" t="s">
        <v>145</v>
      </c>
      <c r="B15" s="189">
        <v>2290118</v>
      </c>
      <c r="C15" s="189">
        <v>2886678</v>
      </c>
      <c r="D15" s="189">
        <v>5274531</v>
      </c>
      <c r="E15" s="189">
        <v>5273478</v>
      </c>
      <c r="F15" s="190">
        <v>-1.9963860293927379E-2</v>
      </c>
    </row>
    <row r="16" spans="1:14" ht="15.6" customHeight="1">
      <c r="A16" s="188" t="s">
        <v>144</v>
      </c>
      <c r="B16" s="189">
        <v>3447807</v>
      </c>
      <c r="C16" s="189">
        <v>2465811</v>
      </c>
      <c r="D16" s="189">
        <v>6522817</v>
      </c>
      <c r="E16" s="189">
        <v>5602256</v>
      </c>
      <c r="F16" s="190">
        <v>-14.11293617466195</v>
      </c>
      <c r="G16" s="1"/>
    </row>
    <row r="17" spans="1:7" ht="15.6" customHeight="1">
      <c r="A17" s="188" t="s">
        <v>150</v>
      </c>
      <c r="B17" s="189">
        <v>1308425</v>
      </c>
      <c r="C17" s="189">
        <v>1443037</v>
      </c>
      <c r="D17" s="189">
        <v>2358096</v>
      </c>
      <c r="E17" s="189">
        <v>2915142</v>
      </c>
      <c r="F17" s="190">
        <v>23.62270238361798</v>
      </c>
      <c r="G17" s="2"/>
    </row>
    <row r="18" spans="1:7" ht="15.6" customHeight="1">
      <c r="A18" s="188" t="s">
        <v>147</v>
      </c>
      <c r="B18" s="189">
        <v>66530</v>
      </c>
      <c r="C18" s="189">
        <v>126335</v>
      </c>
      <c r="D18" s="189">
        <v>186744</v>
      </c>
      <c r="E18" s="189">
        <v>222640</v>
      </c>
      <c r="F18" s="190">
        <v>19.222036584843419</v>
      </c>
    </row>
    <row r="19" spans="1:7" ht="15.6" customHeight="1">
      <c r="A19" s="188" t="s">
        <v>143</v>
      </c>
      <c r="B19" s="189">
        <v>426840</v>
      </c>
      <c r="C19" s="189">
        <v>447144</v>
      </c>
      <c r="D19" s="189">
        <v>1045691</v>
      </c>
      <c r="E19" s="189">
        <v>854212</v>
      </c>
      <c r="F19" s="190">
        <v>-18.311241083647079</v>
      </c>
    </row>
    <row r="20" spans="1:7" ht="15.6" customHeight="1">
      <c r="A20" s="188" t="s">
        <v>142</v>
      </c>
      <c r="B20" s="189">
        <v>1063475</v>
      </c>
      <c r="C20" s="189">
        <v>1218868</v>
      </c>
      <c r="D20" s="189">
        <v>2391545</v>
      </c>
      <c r="E20" s="189">
        <v>2561705</v>
      </c>
      <c r="F20" s="190">
        <v>7.1150657838342974</v>
      </c>
    </row>
    <row r="21" spans="1:7" ht="15.6" customHeight="1">
      <c r="A21" s="188" t="s">
        <v>149</v>
      </c>
      <c r="B21" s="189">
        <v>2232015</v>
      </c>
      <c r="C21" s="189">
        <v>2243982</v>
      </c>
      <c r="D21" s="189">
        <v>5219540</v>
      </c>
      <c r="E21" s="189">
        <v>4797953</v>
      </c>
      <c r="F21" s="190">
        <v>-8.0770910846549668</v>
      </c>
    </row>
    <row r="22" spans="1:7" ht="15.6" customHeight="1">
      <c r="A22" s="188" t="s">
        <v>146</v>
      </c>
      <c r="B22" s="189">
        <v>2103006</v>
      </c>
      <c r="C22" s="189">
        <v>2040017</v>
      </c>
      <c r="D22" s="189">
        <v>4526793</v>
      </c>
      <c r="E22" s="189">
        <v>4938280</v>
      </c>
      <c r="F22" s="190">
        <v>9.0900334961196592</v>
      </c>
    </row>
    <row r="23" spans="1:7" ht="15.6" customHeight="1">
      <c r="A23" s="188" t="s">
        <v>165</v>
      </c>
      <c r="B23" s="189">
        <v>166506</v>
      </c>
      <c r="C23" s="189">
        <v>341539</v>
      </c>
      <c r="D23" s="189">
        <v>466283</v>
      </c>
      <c r="E23" s="189">
        <v>740045</v>
      </c>
      <c r="F23" s="190">
        <v>58.711554999860603</v>
      </c>
    </row>
    <row r="24" spans="1:7" ht="15.6" customHeight="1">
      <c r="A24" s="188" t="s">
        <v>141</v>
      </c>
      <c r="B24" s="189">
        <v>107575</v>
      </c>
      <c r="C24" s="189">
        <v>222319</v>
      </c>
      <c r="D24" s="189">
        <v>408834</v>
      </c>
      <c r="E24" s="189">
        <v>401596</v>
      </c>
      <c r="F24" s="190">
        <v>-1.7704007005288249</v>
      </c>
    </row>
    <row r="25" spans="1:7" ht="15.6" customHeight="1">
      <c r="A25" s="188" t="s">
        <v>140</v>
      </c>
      <c r="B25" s="189">
        <v>44883</v>
      </c>
      <c r="C25" s="189">
        <v>44016</v>
      </c>
      <c r="D25" s="189">
        <v>87117</v>
      </c>
      <c r="E25" s="189">
        <v>88295</v>
      </c>
      <c r="F25" s="190">
        <v>1.352204506583107</v>
      </c>
    </row>
    <row r="26" spans="1:7" ht="15.6" customHeight="1">
      <c r="A26" s="188" t="s">
        <v>152</v>
      </c>
      <c r="B26" s="189">
        <v>250103</v>
      </c>
      <c r="C26" s="189">
        <v>166828</v>
      </c>
      <c r="D26" s="189">
        <v>510884</v>
      </c>
      <c r="E26" s="189">
        <v>374530</v>
      </c>
      <c r="F26" s="190">
        <v>-26.689816083494492</v>
      </c>
    </row>
    <row r="27" spans="1:7" ht="15.6" customHeight="1">
      <c r="A27" s="188" t="s">
        <v>173</v>
      </c>
      <c r="B27" s="189">
        <v>285184</v>
      </c>
      <c r="C27" s="189">
        <v>330015</v>
      </c>
      <c r="D27" s="189">
        <v>535537</v>
      </c>
      <c r="E27" s="189">
        <v>536574</v>
      </c>
      <c r="F27" s="190">
        <v>0.19363741440834301</v>
      </c>
    </row>
    <row r="28" spans="1:7" ht="15.6" customHeight="1">
      <c r="A28" s="188" t="s">
        <v>177</v>
      </c>
      <c r="B28" s="189">
        <v>1093330</v>
      </c>
      <c r="C28" s="189">
        <v>1233306</v>
      </c>
      <c r="D28" s="189">
        <v>2188146</v>
      </c>
      <c r="E28" s="189">
        <v>2445866</v>
      </c>
      <c r="F28" s="190">
        <v>11.77800750041359</v>
      </c>
    </row>
    <row r="29" spans="1:7" ht="15.6" customHeight="1">
      <c r="A29" s="188" t="s">
        <v>178</v>
      </c>
      <c r="B29" s="189">
        <v>536044</v>
      </c>
      <c r="C29" s="189">
        <v>582872</v>
      </c>
      <c r="D29" s="189">
        <v>1220245</v>
      </c>
      <c r="E29" s="189">
        <v>995345</v>
      </c>
      <c r="F29" s="190">
        <v>-18.430724977361109</v>
      </c>
    </row>
    <row r="30" spans="1:7" ht="15.6" customHeight="1">
      <c r="A30" s="188" t="s">
        <v>179</v>
      </c>
      <c r="B30" s="189">
        <v>320557</v>
      </c>
      <c r="C30" s="189">
        <v>405269</v>
      </c>
      <c r="D30" s="189">
        <v>711395</v>
      </c>
      <c r="E30" s="189">
        <v>704150</v>
      </c>
      <c r="F30" s="190">
        <v>-1.018421552021024</v>
      </c>
    </row>
    <row r="31" spans="1:7" ht="15.6" customHeight="1">
      <c r="A31" s="188" t="s">
        <v>180</v>
      </c>
      <c r="B31" s="189">
        <v>2267804</v>
      </c>
      <c r="C31" s="189">
        <v>2489619</v>
      </c>
      <c r="D31" s="189">
        <v>5347725</v>
      </c>
      <c r="E31" s="189">
        <v>4816767</v>
      </c>
      <c r="F31" s="190">
        <v>-9.9286706029199365</v>
      </c>
    </row>
    <row r="32" spans="1:7" ht="15.6" customHeight="1">
      <c r="A32" s="188" t="s">
        <v>181</v>
      </c>
      <c r="B32" s="189">
        <v>6108076</v>
      </c>
      <c r="C32" s="189">
        <v>6318465</v>
      </c>
      <c r="D32" s="189">
        <v>12217388</v>
      </c>
      <c r="E32" s="189">
        <v>12410776</v>
      </c>
      <c r="F32" s="190">
        <v>1.582891531315866</v>
      </c>
    </row>
    <row r="33" spans="1:6" ht="15.6" customHeight="1">
      <c r="A33" s="188" t="s">
        <v>182</v>
      </c>
      <c r="B33" s="189">
        <v>404108</v>
      </c>
      <c r="C33" s="189">
        <v>413910</v>
      </c>
      <c r="D33" s="189">
        <v>747367</v>
      </c>
      <c r="E33" s="189">
        <v>733675</v>
      </c>
      <c r="F33" s="190">
        <v>-1.8320316524545459</v>
      </c>
    </row>
    <row r="34" spans="1:6" ht="15.6" customHeight="1">
      <c r="A34" s="188" t="s">
        <v>183</v>
      </c>
      <c r="B34" s="189">
        <v>99077</v>
      </c>
      <c r="C34" s="189">
        <v>156356</v>
      </c>
      <c r="D34" s="189">
        <v>198181</v>
      </c>
      <c r="E34" s="189">
        <v>247140</v>
      </c>
      <c r="F34" s="190">
        <v>24.704184558560101</v>
      </c>
    </row>
    <row r="35" spans="1:6" ht="15.6" customHeight="1">
      <c r="A35" s="156" t="s">
        <v>153</v>
      </c>
      <c r="B35" s="178">
        <f>SUM(B7:B34)</f>
        <v>41925517</v>
      </c>
      <c r="C35" s="178">
        <f>SUM(C7:C34)</f>
        <v>42564073</v>
      </c>
      <c r="D35" s="76">
        <f>SUM(D7:D34)</f>
        <v>86388197</v>
      </c>
      <c r="E35" s="78">
        <f>SUM(E7:E34)</f>
        <v>84373345</v>
      </c>
      <c r="F35" s="140">
        <f>E35*100/D35-100</f>
        <v>-2.3323232455007741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6" priority="2">
      <formula>MOD(ROW(),2)=0</formula>
    </cfRule>
  </conditionalFormatting>
  <conditionalFormatting sqref="F7:F35">
    <cfRule type="expression" dxfId="6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19327-B5A3-4F21-B484-1CADF728E459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747204</v>
      </c>
      <c r="C7" s="189">
        <v>814788</v>
      </c>
      <c r="D7" s="189">
        <v>1467108</v>
      </c>
      <c r="E7" s="189">
        <v>1318719</v>
      </c>
      <c r="F7" s="190">
        <v>-10.11438830679133</v>
      </c>
      <c r="G7" s="37"/>
    </row>
    <row r="8" spans="1:14" ht="15.6" customHeight="1">
      <c r="A8" s="188" t="s">
        <v>11</v>
      </c>
      <c r="B8" s="189">
        <v>1848</v>
      </c>
      <c r="C8" s="189">
        <v>2500</v>
      </c>
      <c r="D8" s="189">
        <v>10855</v>
      </c>
      <c r="E8" s="189">
        <v>6531</v>
      </c>
      <c r="F8" s="190">
        <v>-39.834177798249662</v>
      </c>
      <c r="G8" s="6"/>
    </row>
    <row r="9" spans="1:14" ht="15.6" customHeight="1">
      <c r="A9" s="188" t="s">
        <v>8</v>
      </c>
      <c r="B9" s="189">
        <v>19338</v>
      </c>
      <c r="C9" s="189">
        <v>13091</v>
      </c>
      <c r="D9" s="189">
        <v>37849</v>
      </c>
      <c r="E9" s="189">
        <v>13091</v>
      </c>
      <c r="F9" s="190">
        <v>-65.412560437528072</v>
      </c>
      <c r="G9" s="6"/>
    </row>
    <row r="10" spans="1:14" ht="15.6" customHeight="1">
      <c r="A10" s="188" t="s">
        <v>10</v>
      </c>
      <c r="B10" s="189">
        <v>29158</v>
      </c>
      <c r="C10" s="189">
        <v>62941</v>
      </c>
      <c r="D10" s="189">
        <v>90579</v>
      </c>
      <c r="E10" s="189">
        <v>95121</v>
      </c>
      <c r="F10" s="190">
        <v>5.0144073129533382</v>
      </c>
    </row>
    <row r="11" spans="1:14" ht="15.6" customHeight="1">
      <c r="A11" s="188" t="s">
        <v>9</v>
      </c>
      <c r="B11" s="189">
        <v>2478471</v>
      </c>
      <c r="C11" s="189">
        <v>2496556</v>
      </c>
      <c r="D11" s="189">
        <v>5292391</v>
      </c>
      <c r="E11" s="189">
        <v>4701412</v>
      </c>
      <c r="F11" s="190">
        <v>-11.166578584235371</v>
      </c>
    </row>
    <row r="12" spans="1:14" ht="15.6" customHeight="1">
      <c r="A12" s="188" t="s">
        <v>6</v>
      </c>
      <c r="B12" s="189">
        <v>22167</v>
      </c>
      <c r="C12" s="189">
        <v>76810</v>
      </c>
      <c r="D12" s="189">
        <v>41102</v>
      </c>
      <c r="E12" s="189">
        <v>109656</v>
      </c>
      <c r="F12" s="190">
        <v>166.78993722933191</v>
      </c>
    </row>
    <row r="13" spans="1:14" ht="15.6" customHeight="1">
      <c r="A13" s="188" t="s">
        <v>175</v>
      </c>
      <c r="B13" s="189">
        <v>79818</v>
      </c>
      <c r="C13" s="189">
        <v>68603</v>
      </c>
      <c r="D13" s="189">
        <v>182358</v>
      </c>
      <c r="E13" s="189">
        <v>210839</v>
      </c>
      <c r="F13" s="190">
        <v>15.61817962469428</v>
      </c>
    </row>
    <row r="14" spans="1:14" ht="15.6" customHeight="1">
      <c r="A14" s="188" t="s">
        <v>148</v>
      </c>
      <c r="B14" s="189">
        <v>1012582</v>
      </c>
      <c r="C14" s="189">
        <v>1069993</v>
      </c>
      <c r="D14" s="189">
        <v>1778654</v>
      </c>
      <c r="E14" s="189">
        <v>1781284</v>
      </c>
      <c r="F14" s="190">
        <v>0.14786462122481231</v>
      </c>
    </row>
    <row r="15" spans="1:14" ht="15.6" customHeight="1">
      <c r="A15" s="188" t="s">
        <v>145</v>
      </c>
      <c r="B15" s="189">
        <v>1467586</v>
      </c>
      <c r="C15" s="189">
        <v>1873613</v>
      </c>
      <c r="D15" s="189">
        <v>3602072</v>
      </c>
      <c r="E15" s="189">
        <v>3353757</v>
      </c>
      <c r="F15" s="190">
        <v>-6.8936711981326377</v>
      </c>
    </row>
    <row r="16" spans="1:14" ht="15.6" customHeight="1">
      <c r="A16" s="188" t="s">
        <v>144</v>
      </c>
      <c r="B16" s="189">
        <v>2642257</v>
      </c>
      <c r="C16" s="189">
        <v>1765169</v>
      </c>
      <c r="D16" s="189">
        <v>4781298</v>
      </c>
      <c r="E16" s="189">
        <v>4256869</v>
      </c>
      <c r="F16" s="190">
        <v>-10.96833955967605</v>
      </c>
      <c r="G16" s="1"/>
    </row>
    <row r="17" spans="1:7" ht="15.6" customHeight="1">
      <c r="A17" s="188" t="s">
        <v>150</v>
      </c>
      <c r="B17" s="189">
        <v>769242</v>
      </c>
      <c r="C17" s="189">
        <v>695248</v>
      </c>
      <c r="D17" s="189">
        <v>1377200</v>
      </c>
      <c r="E17" s="189">
        <v>1524625</v>
      </c>
      <c r="F17" s="190">
        <v>10.70469067673541</v>
      </c>
      <c r="G17" s="2"/>
    </row>
    <row r="18" spans="1:7" ht="15.6" customHeight="1">
      <c r="A18" s="188" t="s">
        <v>147</v>
      </c>
      <c r="B18" s="189">
        <v>19340</v>
      </c>
      <c r="C18" s="189">
        <v>78741</v>
      </c>
      <c r="D18" s="189">
        <v>91933</v>
      </c>
      <c r="E18" s="189">
        <v>122508</v>
      </c>
      <c r="F18" s="190">
        <v>33.257916091066313</v>
      </c>
    </row>
    <row r="19" spans="1:7" ht="15.6" customHeight="1">
      <c r="A19" s="188" t="s">
        <v>143</v>
      </c>
      <c r="B19" s="189">
        <v>114330</v>
      </c>
      <c r="C19" s="189">
        <v>96858</v>
      </c>
      <c r="D19" s="189">
        <v>292229</v>
      </c>
      <c r="E19" s="189">
        <v>287024</v>
      </c>
      <c r="F19" s="190">
        <v>-1.7811373956725729</v>
      </c>
    </row>
    <row r="20" spans="1:7" ht="15.6" customHeight="1">
      <c r="A20" s="188" t="s">
        <v>142</v>
      </c>
      <c r="B20" s="189">
        <v>77917</v>
      </c>
      <c r="C20" s="189">
        <v>121623</v>
      </c>
      <c r="D20" s="189">
        <v>245207</v>
      </c>
      <c r="E20" s="189">
        <v>247435</v>
      </c>
      <c r="F20" s="190">
        <v>0.9086200638644043</v>
      </c>
    </row>
    <row r="21" spans="1:7" ht="15.6" customHeight="1">
      <c r="A21" s="188" t="s">
        <v>149</v>
      </c>
      <c r="B21" s="189">
        <v>1817383</v>
      </c>
      <c r="C21" s="189">
        <v>1806380</v>
      </c>
      <c r="D21" s="189">
        <v>4127064</v>
      </c>
      <c r="E21" s="189">
        <v>3656367</v>
      </c>
      <c r="F21" s="190">
        <v>-11.405129651490739</v>
      </c>
    </row>
    <row r="22" spans="1:7" ht="15.6" customHeight="1">
      <c r="A22" s="188" t="s">
        <v>146</v>
      </c>
      <c r="B22" s="189">
        <v>604989</v>
      </c>
      <c r="C22" s="189">
        <v>576663</v>
      </c>
      <c r="D22" s="189">
        <v>1350691</v>
      </c>
      <c r="E22" s="189">
        <v>1493727</v>
      </c>
      <c r="F22" s="190">
        <v>10.58983883064298</v>
      </c>
    </row>
    <row r="23" spans="1:7" ht="15.6" customHeight="1">
      <c r="A23" s="188" t="s">
        <v>165</v>
      </c>
      <c r="B23" s="189">
        <v>0</v>
      </c>
      <c r="C23" s="189">
        <v>1506</v>
      </c>
      <c r="D23" s="189">
        <v>9625</v>
      </c>
      <c r="E23" s="189">
        <v>19170</v>
      </c>
      <c r="F23" s="190">
        <v>99.168831168831161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6750</v>
      </c>
      <c r="C25" s="189">
        <v>6233</v>
      </c>
      <c r="D25" s="189">
        <v>12958</v>
      </c>
      <c r="E25" s="189">
        <v>10811</v>
      </c>
      <c r="F25" s="190">
        <v>-16.568914956011721</v>
      </c>
    </row>
    <row r="26" spans="1:7" ht="15.6" customHeight="1">
      <c r="A26" s="188" t="s">
        <v>152</v>
      </c>
      <c r="B26" s="189">
        <v>101840</v>
      </c>
      <c r="C26" s="189">
        <v>63670</v>
      </c>
      <c r="D26" s="189">
        <v>248006</v>
      </c>
      <c r="E26" s="189">
        <v>175361</v>
      </c>
      <c r="F26" s="190">
        <v>-29.291630041208681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343358</v>
      </c>
      <c r="C28" s="189">
        <v>315549</v>
      </c>
      <c r="D28" s="189">
        <v>685542</v>
      </c>
      <c r="E28" s="189">
        <v>665618</v>
      </c>
      <c r="F28" s="190">
        <v>-2.9063135446114221</v>
      </c>
    </row>
    <row r="29" spans="1:7" ht="15.6" customHeight="1">
      <c r="A29" s="188" t="s">
        <v>178</v>
      </c>
      <c r="B29" s="189">
        <v>14463</v>
      </c>
      <c r="C29" s="189">
        <v>15566</v>
      </c>
      <c r="D29" s="189">
        <v>34268</v>
      </c>
      <c r="E29" s="189">
        <v>39236</v>
      </c>
      <c r="F29" s="190">
        <v>14.49749037002451</v>
      </c>
    </row>
    <row r="30" spans="1:7" ht="15.6" customHeight="1">
      <c r="A30" s="188" t="s">
        <v>179</v>
      </c>
      <c r="B30" s="189">
        <v>36541</v>
      </c>
      <c r="C30" s="189">
        <v>42049</v>
      </c>
      <c r="D30" s="189">
        <v>97732</v>
      </c>
      <c r="E30" s="189">
        <v>62719</v>
      </c>
      <c r="F30" s="190">
        <v>-35.825522858429167</v>
      </c>
    </row>
    <row r="31" spans="1:7" ht="15.6" customHeight="1">
      <c r="A31" s="188" t="s">
        <v>180</v>
      </c>
      <c r="B31" s="189">
        <v>1457120</v>
      </c>
      <c r="C31" s="189">
        <v>1468654</v>
      </c>
      <c r="D31" s="189">
        <v>3395944</v>
      </c>
      <c r="E31" s="189">
        <v>3082595</v>
      </c>
      <c r="F31" s="190">
        <v>-9.2271545113818121</v>
      </c>
    </row>
    <row r="32" spans="1:7" ht="15.6" customHeight="1">
      <c r="A32" s="188" t="s">
        <v>181</v>
      </c>
      <c r="B32" s="189">
        <v>349241</v>
      </c>
      <c r="C32" s="189">
        <v>207428</v>
      </c>
      <c r="D32" s="189">
        <v>684408</v>
      </c>
      <c r="E32" s="189">
        <v>547761</v>
      </c>
      <c r="F32" s="190">
        <v>-19.965722200792509</v>
      </c>
    </row>
    <row r="33" spans="1:6" ht="15.6" customHeight="1">
      <c r="A33" s="188" t="s">
        <v>182</v>
      </c>
      <c r="B33" s="189">
        <v>6000</v>
      </c>
      <c r="C33" s="189">
        <v>2986</v>
      </c>
      <c r="D33" s="189">
        <v>6000</v>
      </c>
      <c r="E33" s="189">
        <v>2986</v>
      </c>
      <c r="F33" s="190">
        <v>-50.233333333333327</v>
      </c>
    </row>
    <row r="34" spans="1:6" ht="15.6" customHeight="1">
      <c r="A34" s="188" t="s">
        <v>183</v>
      </c>
      <c r="B34" s="189">
        <v>20404</v>
      </c>
      <c r="C34" s="189">
        <v>44561</v>
      </c>
      <c r="D34" s="189">
        <v>28384</v>
      </c>
      <c r="E34" s="189">
        <v>53838</v>
      </c>
      <c r="F34" s="190">
        <v>89.677282976324676</v>
      </c>
    </row>
    <row r="35" spans="1:6" ht="15.6" customHeight="1">
      <c r="A35" s="156" t="s">
        <v>153</v>
      </c>
      <c r="B35" s="76">
        <f>SUM(B7:B34)</f>
        <v>14239347</v>
      </c>
      <c r="C35" s="77">
        <f>SUM(C7:C34)</f>
        <v>13787779</v>
      </c>
      <c r="D35" s="76">
        <f>SUM(D7:D34)</f>
        <v>29971457</v>
      </c>
      <c r="E35" s="78">
        <f>SUM(E7:E34)</f>
        <v>27839060</v>
      </c>
      <c r="F35" s="140">
        <f>E35*100/D35-100</f>
        <v>-7.1147592190796729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4" priority="2">
      <formula>MOD(ROW(),2)=0</formula>
    </cfRule>
  </conditionalFormatting>
  <conditionalFormatting sqref="F7:F35">
    <cfRule type="expression" dxfId="6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06389-F2B0-4457-84D7-00225867E506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288615</v>
      </c>
      <c r="C7" s="189">
        <v>381069</v>
      </c>
      <c r="D7" s="189">
        <v>694284</v>
      </c>
      <c r="E7" s="189">
        <v>638982</v>
      </c>
      <c r="F7" s="190">
        <v>-7.9653283094526159</v>
      </c>
      <c r="G7" s="37"/>
    </row>
    <row r="8" spans="1:14" ht="15.6" customHeight="1">
      <c r="A8" s="188" t="s">
        <v>11</v>
      </c>
      <c r="B8" s="189">
        <v>175579</v>
      </c>
      <c r="C8" s="189">
        <v>90689</v>
      </c>
      <c r="D8" s="189">
        <v>284702</v>
      </c>
      <c r="E8" s="189">
        <v>185574</v>
      </c>
      <c r="F8" s="190">
        <v>-34.818160743514269</v>
      </c>
      <c r="G8" s="6"/>
    </row>
    <row r="9" spans="1:14" ht="15.6" customHeight="1">
      <c r="A9" s="188" t="s">
        <v>8</v>
      </c>
      <c r="B9" s="189">
        <v>256103</v>
      </c>
      <c r="C9" s="189">
        <v>452539</v>
      </c>
      <c r="D9" s="189">
        <v>512229</v>
      </c>
      <c r="E9" s="189">
        <v>658543</v>
      </c>
      <c r="F9" s="190">
        <v>28.56417735036479</v>
      </c>
      <c r="G9" s="6"/>
    </row>
    <row r="10" spans="1:14" ht="15.6" customHeight="1">
      <c r="A10" s="188" t="s">
        <v>10</v>
      </c>
      <c r="B10" s="189">
        <v>168150</v>
      </c>
      <c r="C10" s="189">
        <v>216419</v>
      </c>
      <c r="D10" s="189">
        <v>402224</v>
      </c>
      <c r="E10" s="189">
        <v>448268</v>
      </c>
      <c r="F10" s="190">
        <v>11.44735271888301</v>
      </c>
    </row>
    <row r="11" spans="1:14" ht="15.6" customHeight="1">
      <c r="A11" s="188" t="s">
        <v>9</v>
      </c>
      <c r="B11" s="189">
        <v>23432</v>
      </c>
      <c r="C11" s="189">
        <v>54035</v>
      </c>
      <c r="D11" s="189">
        <v>66336</v>
      </c>
      <c r="E11" s="189">
        <v>70179</v>
      </c>
      <c r="F11" s="190">
        <v>5.7932344428364644</v>
      </c>
    </row>
    <row r="12" spans="1:14" ht="15.6" customHeight="1">
      <c r="A12" s="188" t="s">
        <v>6</v>
      </c>
      <c r="B12" s="189">
        <v>144393</v>
      </c>
      <c r="C12" s="189">
        <v>131542</v>
      </c>
      <c r="D12" s="189">
        <v>350616</v>
      </c>
      <c r="E12" s="189">
        <v>365132</v>
      </c>
      <c r="F12" s="190">
        <v>4.1401419216464754</v>
      </c>
    </row>
    <row r="13" spans="1:14" ht="15.6" customHeight="1">
      <c r="A13" s="188" t="s">
        <v>175</v>
      </c>
      <c r="B13" s="189">
        <v>41626</v>
      </c>
      <c r="C13" s="189">
        <v>28273</v>
      </c>
      <c r="D13" s="189">
        <v>63782</v>
      </c>
      <c r="E13" s="189">
        <v>56732</v>
      </c>
      <c r="F13" s="190">
        <v>-11.05327521871375</v>
      </c>
    </row>
    <row r="14" spans="1:14" ht="15.6" customHeight="1">
      <c r="A14" s="188" t="s">
        <v>148</v>
      </c>
      <c r="B14" s="189">
        <v>362565</v>
      </c>
      <c r="C14" s="189">
        <v>198952</v>
      </c>
      <c r="D14" s="189">
        <v>686771</v>
      </c>
      <c r="E14" s="189">
        <v>510110</v>
      </c>
      <c r="F14" s="190">
        <v>-25.723421635450531</v>
      </c>
    </row>
    <row r="15" spans="1:14" ht="15.6" customHeight="1">
      <c r="A15" s="188" t="s">
        <v>145</v>
      </c>
      <c r="B15" s="189">
        <v>264448</v>
      </c>
      <c r="C15" s="189">
        <v>296676</v>
      </c>
      <c r="D15" s="189">
        <v>544712</v>
      </c>
      <c r="E15" s="189">
        <v>617707</v>
      </c>
      <c r="F15" s="190">
        <v>13.40065943103879</v>
      </c>
    </row>
    <row r="16" spans="1:14" ht="15.6" customHeight="1">
      <c r="A16" s="188" t="s">
        <v>144</v>
      </c>
      <c r="B16" s="189">
        <v>746288</v>
      </c>
      <c r="C16" s="189">
        <v>633205</v>
      </c>
      <c r="D16" s="189">
        <v>1625244</v>
      </c>
      <c r="E16" s="189">
        <v>1196171</v>
      </c>
      <c r="F16" s="190">
        <v>-26.400528166847561</v>
      </c>
      <c r="G16" s="1"/>
    </row>
    <row r="17" spans="1:7" ht="15.6" customHeight="1">
      <c r="A17" s="188" t="s">
        <v>150</v>
      </c>
      <c r="B17" s="189">
        <v>453504</v>
      </c>
      <c r="C17" s="189">
        <v>647921</v>
      </c>
      <c r="D17" s="189">
        <v>828134</v>
      </c>
      <c r="E17" s="189">
        <v>1204505</v>
      </c>
      <c r="F17" s="190">
        <v>45.448079658605963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1300</v>
      </c>
      <c r="F18" s="190" t="s">
        <v>151</v>
      </c>
    </row>
    <row r="19" spans="1:7" ht="15.6" customHeight="1">
      <c r="A19" s="188" t="s">
        <v>143</v>
      </c>
      <c r="B19" s="189">
        <v>275642</v>
      </c>
      <c r="C19" s="189">
        <v>299245</v>
      </c>
      <c r="D19" s="189">
        <v>659585</v>
      </c>
      <c r="E19" s="189">
        <v>464910</v>
      </c>
      <c r="F19" s="190">
        <v>-29.514770651242831</v>
      </c>
    </row>
    <row r="20" spans="1:7" ht="15.6" customHeight="1">
      <c r="A20" s="188" t="s">
        <v>142</v>
      </c>
      <c r="B20" s="189">
        <v>873332</v>
      </c>
      <c r="C20" s="189">
        <v>975127</v>
      </c>
      <c r="D20" s="189">
        <v>1895202</v>
      </c>
      <c r="E20" s="189">
        <v>2081695</v>
      </c>
      <c r="F20" s="190">
        <v>9.8402703247463847</v>
      </c>
    </row>
    <row r="21" spans="1:7" ht="15.6" customHeight="1">
      <c r="A21" s="188" t="s">
        <v>149</v>
      </c>
      <c r="B21" s="189">
        <v>279065</v>
      </c>
      <c r="C21" s="189">
        <v>323806</v>
      </c>
      <c r="D21" s="189">
        <v>833341</v>
      </c>
      <c r="E21" s="189">
        <v>906257</v>
      </c>
      <c r="F21" s="190">
        <v>8.7498395014765862</v>
      </c>
    </row>
    <row r="22" spans="1:7" ht="15.6" customHeight="1">
      <c r="A22" s="188" t="s">
        <v>146</v>
      </c>
      <c r="B22" s="189">
        <v>21367</v>
      </c>
      <c r="C22" s="189">
        <v>24083</v>
      </c>
      <c r="D22" s="189">
        <v>49468</v>
      </c>
      <c r="E22" s="189">
        <v>61459</v>
      </c>
      <c r="F22" s="190">
        <v>24.2399126708175</v>
      </c>
    </row>
    <row r="23" spans="1:7" ht="15.6" customHeight="1">
      <c r="A23" s="188" t="s">
        <v>165</v>
      </c>
      <c r="B23" s="189">
        <v>87694</v>
      </c>
      <c r="C23" s="189">
        <v>125027</v>
      </c>
      <c r="D23" s="189">
        <v>298733</v>
      </c>
      <c r="E23" s="189">
        <v>214938</v>
      </c>
      <c r="F23" s="190">
        <v>-28.050131722976701</v>
      </c>
    </row>
    <row r="24" spans="1:7" ht="15.6" customHeight="1">
      <c r="A24" s="188" t="s">
        <v>141</v>
      </c>
      <c r="B24" s="189">
        <v>19990</v>
      </c>
      <c r="C24" s="189">
        <v>135473</v>
      </c>
      <c r="D24" s="189">
        <v>237095</v>
      </c>
      <c r="E24" s="189">
        <v>228469</v>
      </c>
      <c r="F24" s="190">
        <v>-3.6382040954048032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95669</v>
      </c>
      <c r="C26" s="189">
        <v>44890</v>
      </c>
      <c r="D26" s="189">
        <v>159611</v>
      </c>
      <c r="E26" s="189">
        <v>74882</v>
      </c>
      <c r="F26" s="190">
        <v>-53.084687145622787</v>
      </c>
    </row>
    <row r="27" spans="1:7" ht="15.6" customHeight="1">
      <c r="A27" s="188" t="s">
        <v>173</v>
      </c>
      <c r="B27" s="189">
        <v>57750</v>
      </c>
      <c r="C27" s="189">
        <v>79375</v>
      </c>
      <c r="D27" s="189">
        <v>131973</v>
      </c>
      <c r="E27" s="189">
        <v>170754</v>
      </c>
      <c r="F27" s="190">
        <v>29.38555613648245</v>
      </c>
    </row>
    <row r="28" spans="1:7" ht="15.6" customHeight="1">
      <c r="A28" s="188" t="s">
        <v>177</v>
      </c>
      <c r="B28" s="189">
        <v>30736</v>
      </c>
      <c r="C28" s="189">
        <v>38365</v>
      </c>
      <c r="D28" s="189">
        <v>43564</v>
      </c>
      <c r="E28" s="189">
        <v>81296</v>
      </c>
      <c r="F28" s="190">
        <v>86.612799559269121</v>
      </c>
    </row>
    <row r="29" spans="1:7" ht="15.6" customHeight="1">
      <c r="A29" s="188" t="s">
        <v>178</v>
      </c>
      <c r="B29" s="189">
        <v>234434</v>
      </c>
      <c r="C29" s="189">
        <v>252875</v>
      </c>
      <c r="D29" s="189">
        <v>628818</v>
      </c>
      <c r="E29" s="189">
        <v>416814</v>
      </c>
      <c r="F29" s="190">
        <v>-33.714683739969267</v>
      </c>
    </row>
    <row r="30" spans="1:7" ht="15.6" customHeight="1">
      <c r="A30" s="188" t="s">
        <v>179</v>
      </c>
      <c r="B30" s="189">
        <v>157109</v>
      </c>
      <c r="C30" s="189">
        <v>208749</v>
      </c>
      <c r="D30" s="189">
        <v>354104</v>
      </c>
      <c r="E30" s="189">
        <v>352390</v>
      </c>
      <c r="F30" s="190">
        <v>-0.48403858753360401</v>
      </c>
    </row>
    <row r="31" spans="1:7" ht="15.6" customHeight="1">
      <c r="A31" s="188" t="s">
        <v>180</v>
      </c>
      <c r="B31" s="189">
        <v>738658</v>
      </c>
      <c r="C31" s="189">
        <v>866082</v>
      </c>
      <c r="D31" s="189">
        <v>1734663</v>
      </c>
      <c r="E31" s="189">
        <v>1426499</v>
      </c>
      <c r="F31" s="190">
        <v>-17.765064453441379</v>
      </c>
    </row>
    <row r="32" spans="1:7" ht="15.6" customHeight="1">
      <c r="A32" s="188" t="s">
        <v>181</v>
      </c>
      <c r="B32" s="189">
        <v>253535</v>
      </c>
      <c r="C32" s="189">
        <v>231154</v>
      </c>
      <c r="D32" s="189">
        <v>449365</v>
      </c>
      <c r="E32" s="189">
        <v>440742</v>
      </c>
      <c r="F32" s="190">
        <v>-1.918930045731202</v>
      </c>
    </row>
    <row r="33" spans="1:6" ht="15.6" customHeight="1">
      <c r="A33" s="188" t="s">
        <v>182</v>
      </c>
      <c r="B33" s="189">
        <v>15951</v>
      </c>
      <c r="C33" s="189">
        <v>20045</v>
      </c>
      <c r="D33" s="189">
        <v>31383</v>
      </c>
      <c r="E33" s="189">
        <v>36632</v>
      </c>
      <c r="F33" s="190">
        <v>16.72561577924354</v>
      </c>
    </row>
    <row r="34" spans="1:6" ht="15.6" customHeight="1">
      <c r="A34" s="188" t="s">
        <v>183</v>
      </c>
      <c r="B34" s="189">
        <v>18032</v>
      </c>
      <c r="C34" s="189">
        <v>47154</v>
      </c>
      <c r="D34" s="189">
        <v>42734</v>
      </c>
      <c r="E34" s="189">
        <v>65365</v>
      </c>
      <c r="F34" s="190">
        <v>52.957832171104968</v>
      </c>
    </row>
    <row r="35" spans="1:6" ht="15.6" customHeight="1">
      <c r="A35" s="156" t="s">
        <v>153</v>
      </c>
      <c r="B35" s="76">
        <f>SUM(B7:B34)</f>
        <v>6083667</v>
      </c>
      <c r="C35" s="77">
        <f>SUM(C7:C34)</f>
        <v>6802770</v>
      </c>
      <c r="D35" s="76">
        <f>SUM(D7:D34)</f>
        <v>13608673</v>
      </c>
      <c r="E35" s="78">
        <f>SUM(E7:E34)</f>
        <v>12976305</v>
      </c>
      <c r="F35" s="140">
        <f>E35*100/D35-100</f>
        <v>-4.646801344995211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2" priority="2">
      <formula>MOD(ROW(),2)=0</formula>
    </cfRule>
  </conditionalFormatting>
  <conditionalFormatting sqref="F7:F35">
    <cfRule type="expression" dxfId="6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2025-07-22T10:25:15Z</dcterms:modified>
  <cp:category/>
</cp:coreProperties>
</file>