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3D653D7A-357C-41BC-8632-DF0B84908537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D35" i="45"/>
  <c r="F35" i="45" s="1"/>
  <c r="C35" i="45"/>
  <c r="B35" i="45"/>
  <c r="F35" i="44"/>
  <c r="E35" i="44"/>
  <c r="D35" i="44"/>
  <c r="C35" i="44"/>
  <c r="B35" i="44"/>
  <c r="F35" i="43"/>
  <c r="E35" i="43"/>
  <c r="D35" i="43"/>
  <c r="C35" i="43"/>
  <c r="B35" i="43"/>
  <c r="AA2" i="43"/>
  <c r="AA1" i="43"/>
  <c r="F35" i="31"/>
  <c r="E35" i="31"/>
  <c r="D35" i="31"/>
  <c r="C35" i="31"/>
  <c r="B35" i="31"/>
  <c r="D35" i="6" s="1" a="1"/>
  <c r="E35" i="30"/>
  <c r="F35" i="30" s="1"/>
  <c r="D35" i="30"/>
  <c r="C35" i="30"/>
  <c r="B35" i="30"/>
  <c r="D34" i="6" s="1" a="1"/>
  <c r="F35" i="29"/>
  <c r="E35" i="29"/>
  <c r="D35" i="29"/>
  <c r="C35" i="29"/>
  <c r="B35" i="29"/>
  <c r="D33" i="6" s="1" a="1"/>
  <c r="E35" i="38"/>
  <c r="F35" i="38" s="1"/>
  <c r="D35" i="38"/>
  <c r="C35" i="38"/>
  <c r="B35" i="38"/>
  <c r="E35" i="28"/>
  <c r="F35" i="28" s="1"/>
  <c r="D35" i="28"/>
  <c r="C35" i="28"/>
  <c r="B35" i="28"/>
  <c r="D31" i="6" s="1" a="1"/>
  <c r="E35" i="34"/>
  <c r="F35" i="34" s="1"/>
  <c r="D35" i="34"/>
  <c r="C35" i="34"/>
  <c r="B35" i="34"/>
  <c r="F35" i="33"/>
  <c r="E35" i="33"/>
  <c r="D35" i="33"/>
  <c r="C35" i="33"/>
  <c r="B35" i="33"/>
  <c r="E35" i="32"/>
  <c r="F35" i="32" s="1"/>
  <c r="D35" i="32"/>
  <c r="C35" i="32"/>
  <c r="D28" i="6" s="1" a="1"/>
  <c r="B35" i="32"/>
  <c r="E35" i="26"/>
  <c r="D35" i="26"/>
  <c r="F35" i="26" s="1"/>
  <c r="C35" i="26"/>
  <c r="B35" i="26"/>
  <c r="E35" i="25"/>
  <c r="F35" i="25" s="1"/>
  <c r="D35" i="25"/>
  <c r="C35" i="25"/>
  <c r="D26" i="6" s="1" a="1"/>
  <c r="B35" i="25"/>
  <c r="F35" i="24"/>
  <c r="E35" i="24"/>
  <c r="D35" i="24"/>
  <c r="C35" i="24"/>
  <c r="B35" i="24"/>
  <c r="D25" i="6" s="1" a="1"/>
  <c r="E35" i="22"/>
  <c r="D35" i="22"/>
  <c r="F35" i="22" s="1"/>
  <c r="C35" i="22"/>
  <c r="D24" i="6" s="1" a="1"/>
  <c r="B35" i="22"/>
  <c r="F35" i="21"/>
  <c r="E35" i="21"/>
  <c r="D35" i="21"/>
  <c r="D23" i="6" s="1" a="1"/>
  <c r="C35" i="21"/>
  <c r="B35" i="21"/>
  <c r="E35" i="20"/>
  <c r="F35" i="20" s="1"/>
  <c r="D35" i="20"/>
  <c r="C35" i="20"/>
  <c r="B35" i="20"/>
  <c r="E35" i="19"/>
  <c r="D35" i="19"/>
  <c r="F35" i="19" s="1"/>
  <c r="C35" i="19"/>
  <c r="B35" i="19"/>
  <c r="D21" i="6" s="1" a="1"/>
  <c r="E35" i="18"/>
  <c r="F35" i="18" s="1"/>
  <c r="D35" i="18"/>
  <c r="C35" i="18"/>
  <c r="B35" i="18"/>
  <c r="E35" i="17"/>
  <c r="F35" i="17" s="1"/>
  <c r="D35" i="17"/>
  <c r="C35" i="17"/>
  <c r="B35" i="17"/>
  <c r="D16" i="6" s="1" a="1"/>
  <c r="E35" i="16"/>
  <c r="F35" i="16" s="1"/>
  <c r="D35" i="16"/>
  <c r="C35" i="16"/>
  <c r="B35" i="16"/>
  <c r="F35" i="15"/>
  <c r="E35" i="15"/>
  <c r="D35" i="15"/>
  <c r="C35" i="15"/>
  <c r="B35" i="15"/>
  <c r="E35" i="14"/>
  <c r="F35" i="14" s="1"/>
  <c r="D35" i="14"/>
  <c r="C35" i="14"/>
  <c r="D13" i="6" s="1" a="1"/>
  <c r="B35" i="14"/>
  <c r="E35" i="13"/>
  <c r="D35" i="13"/>
  <c r="F35" i="13" s="1"/>
  <c r="C35" i="13"/>
  <c r="B35" i="13"/>
  <c r="E35" i="12"/>
  <c r="F35" i="12" s="1"/>
  <c r="D35" i="12"/>
  <c r="C35" i="12"/>
  <c r="B35" i="12"/>
  <c r="F35" i="11"/>
  <c r="E35" i="11"/>
  <c r="D35" i="11"/>
  <c r="C35" i="11"/>
  <c r="B35" i="11"/>
  <c r="D8" i="6" s="1" a="1"/>
  <c r="E35" i="10"/>
  <c r="D35" i="10"/>
  <c r="F35" i="10" s="1"/>
  <c r="C35" i="10"/>
  <c r="D7" i="6" s="1" a="1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L48" i="40"/>
  <c r="M48" i="40" s="1"/>
  <c r="K48" i="40"/>
  <c r="H48" i="40"/>
  <c r="J48" i="40" s="1"/>
  <c r="G48" i="40"/>
  <c r="D48" i="40"/>
  <c r="E48" i="40" s="1"/>
  <c r="C48" i="40"/>
  <c r="N48" i="39"/>
  <c r="L48" i="39"/>
  <c r="M48" i="39" s="1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2" i="6"/>
  <c r="D32" i="6" a="1"/>
  <c r="I32" i="6" s="1"/>
  <c r="D32" i="6"/>
  <c r="H29" i="6"/>
  <c r="D29" i="6" a="1"/>
  <c r="I29" i="6" s="1"/>
  <c r="D29" i="6"/>
  <c r="H20" i="6"/>
  <c r="D20" i="6" a="1"/>
  <c r="I20" i="6" s="1"/>
  <c r="D20" i="6"/>
  <c r="D14" i="6" a="1"/>
  <c r="I14" i="6" s="1"/>
  <c r="D14" i="6"/>
  <c r="D9" i="6" a="1"/>
  <c r="D9" i="6"/>
  <c r="I26" i="6" l="1"/>
  <c r="H26" i="6"/>
  <c r="D26" i="6"/>
  <c r="I25" i="6"/>
  <c r="H25" i="6"/>
  <c r="D25" i="6"/>
  <c r="I31" i="6"/>
  <c r="H31" i="6"/>
  <c r="D31" i="6"/>
  <c r="F12" i="6"/>
  <c r="F18" i="6" s="1"/>
  <c r="D7" i="6"/>
  <c r="D12" i="6" s="1"/>
  <c r="D18" i="6" s="1"/>
  <c r="I7" i="6"/>
  <c r="H7" i="6"/>
  <c r="G12" i="6"/>
  <c r="E12" i="6"/>
  <c r="I28" i="6"/>
  <c r="H28" i="6"/>
  <c r="D28" i="6"/>
  <c r="I23" i="6"/>
  <c r="D23" i="6"/>
  <c r="H23" i="6"/>
  <c r="D21" i="6"/>
  <c r="I21" i="6"/>
  <c r="H21" i="6"/>
  <c r="I8" i="6"/>
  <c r="H8" i="6"/>
  <c r="D8" i="6"/>
  <c r="I24" i="6"/>
  <c r="H24" i="6"/>
  <c r="D24" i="6"/>
  <c r="I34" i="6"/>
  <c r="H34" i="6"/>
  <c r="D34" i="6"/>
  <c r="I35" i="6"/>
  <c r="D35" i="6"/>
  <c r="H35" i="6"/>
  <c r="D33" i="6"/>
  <c r="I33" i="6"/>
  <c r="H33" i="6"/>
  <c r="G17" i="6"/>
  <c r="E17" i="6"/>
  <c r="I13" i="6"/>
  <c r="H13" i="6"/>
  <c r="D13" i="6"/>
  <c r="D17" i="6" s="1"/>
  <c r="F17" i="6"/>
  <c r="I16" i="6"/>
  <c r="H16" i="6"/>
  <c r="D16" i="6"/>
  <c r="D27" i="6" a="1"/>
  <c r="D30" i="6" a="1"/>
  <c r="E48" i="39"/>
  <c r="F48" i="40"/>
  <c r="H9" i="6"/>
  <c r="H14" i="6"/>
  <c r="D10" i="6" a="1"/>
  <c r="D15" i="6" a="1"/>
  <c r="I9" i="6"/>
  <c r="E11" i="6"/>
  <c r="D22" i="6" a="1"/>
  <c r="I48" i="39"/>
  <c r="I48" i="40"/>
  <c r="D10" i="6" l="1"/>
  <c r="D11" i="6" s="1"/>
  <c r="I10" i="6"/>
  <c r="H10" i="6"/>
  <c r="G11" i="6"/>
  <c r="E18" i="6"/>
  <c r="D15" i="6"/>
  <c r="I15" i="6"/>
  <c r="H15" i="6"/>
  <c r="I30" i="6"/>
  <c r="D30" i="6"/>
  <c r="H30" i="6"/>
  <c r="G18" i="6"/>
  <c r="I12" i="6"/>
  <c r="H12" i="6"/>
  <c r="D27" i="6"/>
  <c r="I27" i="6"/>
  <c r="H27" i="6"/>
  <c r="H17" i="6"/>
  <c r="I17" i="6"/>
  <c r="F11" i="6"/>
  <c r="I22" i="6"/>
  <c r="H22" i="6"/>
  <c r="D22" i="6"/>
  <c r="I18" i="6" l="1"/>
  <c r="H18" i="6"/>
  <c r="I11" i="6"/>
  <c r="H11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<sst xmlns="http://schemas.openxmlformats.org/spreadsheetml/2006/main" count="1916" uniqueCount="243">
  <si>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</si>
  <si>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</si>
  <si>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</si>
  <si>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</si>
  <si>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</si>
  <si>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</si>
  <si>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</si>
  <si>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</si>
  <si>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</si>
  <si>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</si>
  <si>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</si>
  <si>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</si>
  <si>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</si>
  <si>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</si>
  <si>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</si>
  <si>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</si>
  <si>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</si>
  <si>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</si>
  <si>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</si>
  <si>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</si>
  <si>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</si>
  <si>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</si>
  <si>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</si>
  <si>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</si>
  <si>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</si>
  <si>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</si>
  <si>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</si>
  <si>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</si>
  <si>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</si>
  <si>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</si>
  <si>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</si>
  <si>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</si>
  <si>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</si>
  <si>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</si>
  <si>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</si>
  <si>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</si>
  <si>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</si>
  <si>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</si>
  <si>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</si>
  <si>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</si>
  <si>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</si>
  <si>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</si>
  <si>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</si>
  <si>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</si>
  <si>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</si>
  <si>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</si>
  <si>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</si>
  <si>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</si>
  <si>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</si>
  <si>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</si>
  <si>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</si>
  <si>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</si>
  <si>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</si>
  <si>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</si>
  <si>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</si>
  <si>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</si>
  <si>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</si>
  <si>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</si>
  <si>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</si>
  <si>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</si>
  <si>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</si>
  <si>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</si>
  <si>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</si>
  <si>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</si>
  <si>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</si>
  <si>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</si>
  <si>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</si>
  <si>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</si>
  <si>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</si>
  <si>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</si>
  <si>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</si>
  <si>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</si>
  <si>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</si>
  <si>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</si>
  <si>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</si>
  <si>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</si>
  <si>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</si>
  <si>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</si>
  <si>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</si>
  <si>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</si>
  <si>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</si>
  <si>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</si>
  <si>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</si>
  <si>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</si>
  <si>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</si>
  <si>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</si>
  <si>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</si>
  <si>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</si>
  <si>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</si>
  <si>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</si>
  <si>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</si>
  <si>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</si>
  <si>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</si>
  <si>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</si>
  <si>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</si>
  <si>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</si>
  <si>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</si>
  <si>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</si>
  <si>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</si>
  <si>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</si>
  <si>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</si>
  <si>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</si>
  <si>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</si>
  <si>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</si>
  <si>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</si>
  <si>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</si>
  <si>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</si>
  <si>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</si>
  <si>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</si>
  <si>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</si>
  <si>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</si>
  <si>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</si>
  <si>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</si>
  <si>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</si>
  <si>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</si>
  <si>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</si>
  <si>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</si>
  <si>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</si>
  <si>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</si>
  <si>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</si>
  <si>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</si>
  <si>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</si>
  <si>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</si>
  <si>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</si>
  <si>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</si>
  <si>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</si>
  <si>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</si>
  <si>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</si>
  <si>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</si>
  <si>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</si>
  <si>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</si>
  <si>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</si>
  <si>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</si>
  <si>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</si>
  <si>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</si>
  <si>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</si>
  <si>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</si>
  <si>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</si>
  <si>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</si>
  <si>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</si>
  <si>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</si>
  <si>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</si>
  <si>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</si>
  <si>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</si>
  <si>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</si>
  <si>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</si>
  <si>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</si>
  <si>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</si>
  <si>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</si>
  <si>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</si>
  <si>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</si>
  <si>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</si>
  <si>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</si>
  <si>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</si>
  <si>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</si>
  <si>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</si>
  <si>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</si>
  <si>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</si>
  <si>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</si>
  <si>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</si>
  <si>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</si>
  <si>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</si>
  <si>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</si>
  <si>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</si>
  <si>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</si>
  <si>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</si>
  <si>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</si>
  <si>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</si>
  <si>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</si>
  <si>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</si>
  <si>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</si>
  <si>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</si>
  <si>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22/7/2025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</si>
  <si>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</si>
  <si>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</si>
  <si>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</si>
  <si>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</si>
  <si>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</si>
  <si>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</si>
  <si>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</si>
  <si>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</si>
  <si>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</si>
  <si>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</si>
  <si>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</si>
  <si>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</si>
  <si>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22/07/2025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</si>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</sst>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6FECCE81-296E-4CDC-9BA3-D2A0731C4C6B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3264116.1949999998</c:v>
                </c:pt>
                <c:pt idx="1">
                  <c:v>685358</c:v>
                </c:pt>
                <c:pt idx="2">
                  <c:v>1374527.344</c:v>
                </c:pt>
                <c:pt idx="3">
                  <c:v>1140310.929</c:v>
                </c:pt>
                <c:pt idx="4">
                  <c:v>25059298.857000001</c:v>
                </c:pt>
                <c:pt idx="5">
                  <c:v>1257302.18</c:v>
                </c:pt>
                <c:pt idx="6">
                  <c:v>3977436.2439999999</c:v>
                </c:pt>
                <c:pt idx="7">
                  <c:v>16586905.493000001</c:v>
                </c:pt>
                <c:pt idx="8">
                  <c:v>8159550</c:v>
                </c:pt>
                <c:pt idx="9">
                  <c:v>8754629.1239999998</c:v>
                </c:pt>
                <c:pt idx="10">
                  <c:v>4425678.6969999997</c:v>
                </c:pt>
                <c:pt idx="11">
                  <c:v>502868</c:v>
                </c:pt>
                <c:pt idx="12">
                  <c:v>1450489.2609999999</c:v>
                </c:pt>
                <c:pt idx="13">
                  <c:v>4123704.591</c:v>
                </c:pt>
                <c:pt idx="14">
                  <c:v>7093265.2860000003</c:v>
                </c:pt>
                <c:pt idx="15">
                  <c:v>8539130.0390000008</c:v>
                </c:pt>
                <c:pt idx="16">
                  <c:v>1291822.8640000001</c:v>
                </c:pt>
                <c:pt idx="17">
                  <c:v>590138.38800000004</c:v>
                </c:pt>
                <c:pt idx="18">
                  <c:v>130904</c:v>
                </c:pt>
                <c:pt idx="19">
                  <c:v>659259.44200000004</c:v>
                </c:pt>
                <c:pt idx="20">
                  <c:v>869965.56299999997</c:v>
                </c:pt>
                <c:pt idx="21">
                  <c:v>3900030.2</c:v>
                </c:pt>
                <c:pt idx="22">
                  <c:v>1752110.477</c:v>
                </c:pt>
                <c:pt idx="23">
                  <c:v>1083051</c:v>
                </c:pt>
                <c:pt idx="24">
                  <c:v>7172072.3700000001</c:v>
                </c:pt>
                <c:pt idx="25">
                  <c:v>19210027.942000002</c:v>
                </c:pt>
                <c:pt idx="26">
                  <c:v>1234637.9680000001</c:v>
                </c:pt>
                <c:pt idx="27">
                  <c:v>358416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3413978.8190000001</c:v>
                </c:pt>
                <c:pt idx="1">
                  <c:v>820328.32900000003</c:v>
                </c:pt>
                <c:pt idx="2">
                  <c:v>1090340.9469999999</c:v>
                </c:pt>
                <c:pt idx="3">
                  <c:v>994491.91099999996</c:v>
                </c:pt>
                <c:pt idx="4">
                  <c:v>26782909.226</c:v>
                </c:pt>
                <c:pt idx="5">
                  <c:v>1159947.007</c:v>
                </c:pt>
                <c:pt idx="6">
                  <c:v>3691209.5520000001</c:v>
                </c:pt>
                <c:pt idx="7">
                  <c:v>16842980.061999999</c:v>
                </c:pt>
                <c:pt idx="8">
                  <c:v>8489484</c:v>
                </c:pt>
                <c:pt idx="9">
                  <c:v>9324906.7149999999</c:v>
                </c:pt>
                <c:pt idx="10">
                  <c:v>3891947.1009999998</c:v>
                </c:pt>
                <c:pt idx="11">
                  <c:v>386757</c:v>
                </c:pt>
                <c:pt idx="12">
                  <c:v>1775617.574</c:v>
                </c:pt>
                <c:pt idx="13">
                  <c:v>3619936.821</c:v>
                </c:pt>
                <c:pt idx="14">
                  <c:v>7820599.1909999996</c:v>
                </c:pt>
                <c:pt idx="15">
                  <c:v>7610226.5219999999</c:v>
                </c:pt>
                <c:pt idx="16">
                  <c:v>808951.88300000003</c:v>
                </c:pt>
                <c:pt idx="17">
                  <c:v>591275.85600000003</c:v>
                </c:pt>
                <c:pt idx="18">
                  <c:v>126861</c:v>
                </c:pt>
                <c:pt idx="19">
                  <c:v>726386.18299999996</c:v>
                </c:pt>
                <c:pt idx="20">
                  <c:v>837910.17200000002</c:v>
                </c:pt>
                <c:pt idx="21">
                  <c:v>3482789.3050000002</c:v>
                </c:pt>
                <c:pt idx="22">
                  <c:v>1861503.352</c:v>
                </c:pt>
                <c:pt idx="23">
                  <c:v>1021735</c:v>
                </c:pt>
                <c:pt idx="24">
                  <c:v>8175239.4349999996</c:v>
                </c:pt>
                <c:pt idx="25">
                  <c:v>19499256.498</c:v>
                </c:pt>
                <c:pt idx="26">
                  <c:v>1223609.108</c:v>
                </c:pt>
                <c:pt idx="27">
                  <c:v>329800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60736"/>
        <c:axId val="170356"/>
      </c:barChart>
      <c:catAx>
        <c:axId val="104607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356"/>
        <c:crosses val="autoZero"/>
        <c:auto val="1"/>
        <c:lblAlgn val="ctr"/>
        <c:lblOffset val="100"/>
        <c:noMultiLvlLbl val="0"/>
      </c:catAx>
      <c:valAx>
        <c:axId val="1703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6073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832638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47130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807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916332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487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146337"/>
        <c:axId val="45199549"/>
      </c:barChart>
      <c:catAx>
        <c:axId val="171463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99549"/>
        <c:crosses val="autoZero"/>
        <c:auto val="1"/>
        <c:lblAlgn val="ctr"/>
        <c:lblOffset val="100"/>
        <c:noMultiLvlLbl val="0"/>
      </c:catAx>
      <c:valAx>
        <c:axId val="451995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463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14892029</c:v>
                </c:pt>
                <c:pt idx="5">
                  <c:v>208852</c:v>
                </c:pt>
                <c:pt idx="6">
                  <c:v>3814</c:v>
                </c:pt>
                <c:pt idx="7">
                  <c:v>5813908</c:v>
                </c:pt>
                <c:pt idx="8">
                  <c:v>18644</c:v>
                </c:pt>
                <c:pt idx="9">
                  <c:v>13701</c:v>
                </c:pt>
                <c:pt idx="10">
                  <c:v>36296</c:v>
                </c:pt>
                <c:pt idx="11">
                  <c:v>0</c:v>
                </c:pt>
                <c:pt idx="12">
                  <c:v>47992</c:v>
                </c:pt>
                <c:pt idx="13">
                  <c:v>19356</c:v>
                </c:pt>
                <c:pt idx="14">
                  <c:v>510375</c:v>
                </c:pt>
                <c:pt idx="15">
                  <c:v>4027936</c:v>
                </c:pt>
                <c:pt idx="16">
                  <c:v>788716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426276</c:v>
                </c:pt>
                <c:pt idx="22">
                  <c:v>70862</c:v>
                </c:pt>
                <c:pt idx="23">
                  <c:v>0</c:v>
                </c:pt>
                <c:pt idx="24">
                  <c:v>446902</c:v>
                </c:pt>
                <c:pt idx="25">
                  <c:v>7366193</c:v>
                </c:pt>
                <c:pt idx="26">
                  <c:v>95998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56861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15939765</c:v>
                </c:pt>
                <c:pt idx="5">
                  <c:v>163926</c:v>
                </c:pt>
                <c:pt idx="6">
                  <c:v>2561</c:v>
                </c:pt>
                <c:pt idx="7">
                  <c:v>6777785</c:v>
                </c:pt>
                <c:pt idx="8">
                  <c:v>12465</c:v>
                </c:pt>
                <c:pt idx="9">
                  <c:v>82631</c:v>
                </c:pt>
                <c:pt idx="10">
                  <c:v>9811</c:v>
                </c:pt>
                <c:pt idx="11">
                  <c:v>0</c:v>
                </c:pt>
                <c:pt idx="12">
                  <c:v>331191</c:v>
                </c:pt>
                <c:pt idx="13">
                  <c:v>549505</c:v>
                </c:pt>
                <c:pt idx="14">
                  <c:v>676307</c:v>
                </c:pt>
                <c:pt idx="15">
                  <c:v>3333785</c:v>
                </c:pt>
                <c:pt idx="16">
                  <c:v>157090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9040</c:v>
                </c:pt>
                <c:pt idx="21">
                  <c:v>184635</c:v>
                </c:pt>
                <c:pt idx="22">
                  <c:v>71002</c:v>
                </c:pt>
                <c:pt idx="23">
                  <c:v>0</c:v>
                </c:pt>
                <c:pt idx="24">
                  <c:v>219394</c:v>
                </c:pt>
                <c:pt idx="25">
                  <c:v>8202907</c:v>
                </c:pt>
                <c:pt idx="26">
                  <c:v>119268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813275"/>
        <c:axId val="22437165"/>
      </c:barChart>
      <c:catAx>
        <c:axId val="578132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37165"/>
        <c:crosses val="autoZero"/>
        <c:auto val="1"/>
        <c:lblAlgn val="ctr"/>
        <c:lblOffset val="100"/>
        <c:noMultiLvlLbl val="0"/>
      </c:catAx>
      <c:valAx>
        <c:axId val="224371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132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11147190</c:v>
                </c:pt>
                <c:pt idx="5">
                  <c:v>52783</c:v>
                </c:pt>
                <c:pt idx="6">
                  <c:v>38</c:v>
                </c:pt>
                <c:pt idx="7">
                  <c:v>4267040</c:v>
                </c:pt>
                <c:pt idx="8">
                  <c:v>11382</c:v>
                </c:pt>
                <c:pt idx="9">
                  <c:v>2958</c:v>
                </c:pt>
                <c:pt idx="10">
                  <c:v>36296</c:v>
                </c:pt>
                <c:pt idx="11">
                  <c:v>0</c:v>
                </c:pt>
                <c:pt idx="12">
                  <c:v>954</c:v>
                </c:pt>
                <c:pt idx="13">
                  <c:v>81</c:v>
                </c:pt>
                <c:pt idx="14">
                  <c:v>28773</c:v>
                </c:pt>
                <c:pt idx="15">
                  <c:v>2698257</c:v>
                </c:pt>
                <c:pt idx="16">
                  <c:v>776131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413506</c:v>
                </c:pt>
                <c:pt idx="22">
                  <c:v>69626</c:v>
                </c:pt>
                <c:pt idx="23">
                  <c:v>0</c:v>
                </c:pt>
                <c:pt idx="24">
                  <c:v>0</c:v>
                </c:pt>
                <c:pt idx="25">
                  <c:v>7235268</c:v>
                </c:pt>
                <c:pt idx="26">
                  <c:v>62601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12538940</c:v>
                </c:pt>
                <c:pt idx="5">
                  <c:v>49377</c:v>
                </c:pt>
                <c:pt idx="6">
                  <c:v>0</c:v>
                </c:pt>
                <c:pt idx="7">
                  <c:v>5357472</c:v>
                </c:pt>
                <c:pt idx="8">
                  <c:v>12465</c:v>
                </c:pt>
                <c:pt idx="9">
                  <c:v>0</c:v>
                </c:pt>
                <c:pt idx="10">
                  <c:v>5811</c:v>
                </c:pt>
                <c:pt idx="11">
                  <c:v>0</c:v>
                </c:pt>
                <c:pt idx="12">
                  <c:v>488</c:v>
                </c:pt>
                <c:pt idx="13">
                  <c:v>8</c:v>
                </c:pt>
                <c:pt idx="14">
                  <c:v>46204</c:v>
                </c:pt>
                <c:pt idx="15">
                  <c:v>2534437</c:v>
                </c:pt>
                <c:pt idx="16">
                  <c:v>120465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153192</c:v>
                </c:pt>
                <c:pt idx="22">
                  <c:v>58721</c:v>
                </c:pt>
                <c:pt idx="23">
                  <c:v>0</c:v>
                </c:pt>
                <c:pt idx="24">
                  <c:v>0</c:v>
                </c:pt>
                <c:pt idx="25">
                  <c:v>8100036</c:v>
                </c:pt>
                <c:pt idx="26">
                  <c:v>63153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781537"/>
        <c:axId val="24872009"/>
      </c:barChart>
      <c:catAx>
        <c:axId val="107815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72009"/>
        <c:crosses val="autoZero"/>
        <c:auto val="1"/>
        <c:lblAlgn val="ctr"/>
        <c:lblOffset val="100"/>
        <c:noMultiLvlLbl val="0"/>
      </c:catAx>
      <c:valAx>
        <c:axId val="248720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815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19125</c:v>
                </c:pt>
                <c:pt idx="2">
                  <c:v>252720</c:v>
                </c:pt>
                <c:pt idx="3">
                  <c:v>0</c:v>
                </c:pt>
                <c:pt idx="4">
                  <c:v>3518547</c:v>
                </c:pt>
                <c:pt idx="5">
                  <c:v>242870</c:v>
                </c:pt>
                <c:pt idx="6">
                  <c:v>3502674</c:v>
                </c:pt>
                <c:pt idx="7">
                  <c:v>2783713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155803</c:v>
                </c:pt>
                <c:pt idx="15">
                  <c:v>1387045</c:v>
                </c:pt>
                <c:pt idx="16">
                  <c:v>108589</c:v>
                </c:pt>
                <c:pt idx="17">
                  <c:v>0</c:v>
                </c:pt>
                <c:pt idx="18">
                  <c:v>116370</c:v>
                </c:pt>
                <c:pt idx="19">
                  <c:v>176347</c:v>
                </c:pt>
                <c:pt idx="20">
                  <c:v>125606</c:v>
                </c:pt>
                <c:pt idx="21">
                  <c:v>1188393</c:v>
                </c:pt>
                <c:pt idx="22">
                  <c:v>531932</c:v>
                </c:pt>
                <c:pt idx="23">
                  <c:v>42583</c:v>
                </c:pt>
                <c:pt idx="24">
                  <c:v>100297</c:v>
                </c:pt>
                <c:pt idx="25">
                  <c:v>3391815</c:v>
                </c:pt>
                <c:pt idx="26">
                  <c:v>338058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7525</c:v>
                </c:pt>
                <c:pt idx="2">
                  <c:v>192662</c:v>
                </c:pt>
                <c:pt idx="3">
                  <c:v>0</c:v>
                </c:pt>
                <c:pt idx="4">
                  <c:v>3218214</c:v>
                </c:pt>
                <c:pt idx="5">
                  <c:v>205129</c:v>
                </c:pt>
                <c:pt idx="6">
                  <c:v>3252179</c:v>
                </c:pt>
                <c:pt idx="7">
                  <c:v>2804682</c:v>
                </c:pt>
                <c:pt idx="8">
                  <c:v>194643</c:v>
                </c:pt>
                <c:pt idx="9">
                  <c:v>2460</c:v>
                </c:pt>
                <c:pt idx="10">
                  <c:v>17304</c:v>
                </c:pt>
                <c:pt idx="11">
                  <c:v>135189</c:v>
                </c:pt>
                <c:pt idx="12">
                  <c:v>2821</c:v>
                </c:pt>
                <c:pt idx="13">
                  <c:v>0</c:v>
                </c:pt>
                <c:pt idx="14">
                  <c:v>178587</c:v>
                </c:pt>
                <c:pt idx="15">
                  <c:v>1217670</c:v>
                </c:pt>
                <c:pt idx="16">
                  <c:v>169245</c:v>
                </c:pt>
                <c:pt idx="17">
                  <c:v>0</c:v>
                </c:pt>
                <c:pt idx="18">
                  <c:v>108074</c:v>
                </c:pt>
                <c:pt idx="19">
                  <c:v>131170</c:v>
                </c:pt>
                <c:pt idx="20">
                  <c:v>160533</c:v>
                </c:pt>
                <c:pt idx="21">
                  <c:v>1174911</c:v>
                </c:pt>
                <c:pt idx="22">
                  <c:v>624538</c:v>
                </c:pt>
                <c:pt idx="23">
                  <c:v>44398</c:v>
                </c:pt>
                <c:pt idx="24">
                  <c:v>93700</c:v>
                </c:pt>
                <c:pt idx="25">
                  <c:v>3331539</c:v>
                </c:pt>
                <c:pt idx="26">
                  <c:v>432769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98301"/>
        <c:axId val="12891971"/>
      </c:barChart>
      <c:catAx>
        <c:axId val="175983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91971"/>
        <c:crosses val="autoZero"/>
        <c:auto val="1"/>
        <c:lblAlgn val="ctr"/>
        <c:lblOffset val="100"/>
        <c:noMultiLvlLbl val="0"/>
      </c:catAx>
      <c:valAx>
        <c:axId val="128919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983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13252</c:v>
                </c:pt>
                <c:pt idx="3">
                  <c:v>0</c:v>
                </c:pt>
                <c:pt idx="4">
                  <c:v>145982</c:v>
                </c:pt>
                <c:pt idx="5">
                  <c:v>8691</c:v>
                </c:pt>
                <c:pt idx="6">
                  <c:v>159469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85367</c:v>
                </c:pt>
                <c:pt idx="16">
                  <c:v>5549</c:v>
                </c:pt>
                <c:pt idx="17">
                  <c:v>0</c:v>
                </c:pt>
                <c:pt idx="18">
                  <c:v>7444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11653</c:v>
                </c:pt>
                <c:pt idx="23">
                  <c:v>2185</c:v>
                </c:pt>
                <c:pt idx="24">
                  <c:v>0</c:v>
                </c:pt>
                <c:pt idx="25">
                  <c:v>127050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10253</c:v>
                </c:pt>
                <c:pt idx="3">
                  <c:v>0</c:v>
                </c:pt>
                <c:pt idx="4">
                  <c:v>136075</c:v>
                </c:pt>
                <c:pt idx="5">
                  <c:v>6612</c:v>
                </c:pt>
                <c:pt idx="6">
                  <c:v>151227</c:v>
                </c:pt>
                <c:pt idx="7">
                  <c:v>100354</c:v>
                </c:pt>
                <c:pt idx="8">
                  <c:v>6994</c:v>
                </c:pt>
                <c:pt idx="9">
                  <c:v>0</c:v>
                </c:pt>
                <c:pt idx="10">
                  <c:v>0</c:v>
                </c:pt>
                <c:pt idx="11">
                  <c:v>8105</c:v>
                </c:pt>
                <c:pt idx="12">
                  <c:v>5</c:v>
                </c:pt>
                <c:pt idx="13">
                  <c:v>0</c:v>
                </c:pt>
                <c:pt idx="14">
                  <c:v>8942</c:v>
                </c:pt>
                <c:pt idx="15">
                  <c:v>82713</c:v>
                </c:pt>
                <c:pt idx="16">
                  <c:v>7682</c:v>
                </c:pt>
                <c:pt idx="17">
                  <c:v>0</c:v>
                </c:pt>
                <c:pt idx="18">
                  <c:v>7117</c:v>
                </c:pt>
                <c:pt idx="19">
                  <c:v>5494</c:v>
                </c:pt>
                <c:pt idx="20">
                  <c:v>895</c:v>
                </c:pt>
                <c:pt idx="21">
                  <c:v>75631</c:v>
                </c:pt>
                <c:pt idx="22">
                  <c:v>16254</c:v>
                </c:pt>
                <c:pt idx="23">
                  <c:v>2194</c:v>
                </c:pt>
                <c:pt idx="24">
                  <c:v>0</c:v>
                </c:pt>
                <c:pt idx="25">
                  <c:v>122320</c:v>
                </c:pt>
                <c:pt idx="26">
                  <c:v>6290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379061"/>
        <c:axId val="32071113"/>
      </c:barChart>
      <c:catAx>
        <c:axId val="413790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71113"/>
        <c:crosses val="autoZero"/>
        <c:auto val="1"/>
        <c:lblAlgn val="ctr"/>
        <c:lblOffset val="100"/>
        <c:noMultiLvlLbl val="0"/>
      </c:catAx>
      <c:valAx>
        <c:axId val="320711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790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49059</c:v>
                </c:pt>
                <c:pt idx="2">
                  <c:v>4596</c:v>
                </c:pt>
                <c:pt idx="3">
                  <c:v>0</c:v>
                </c:pt>
                <c:pt idx="4">
                  <c:v>1049677</c:v>
                </c:pt>
                <c:pt idx="5">
                  <c:v>52175</c:v>
                </c:pt>
                <c:pt idx="6">
                  <c:v>18411</c:v>
                </c:pt>
                <c:pt idx="7">
                  <c:v>939261.5</c:v>
                </c:pt>
                <c:pt idx="8">
                  <c:v>101951.75</c:v>
                </c:pt>
                <c:pt idx="9">
                  <c:v>10875</c:v>
                </c:pt>
                <c:pt idx="10">
                  <c:v>23385</c:v>
                </c:pt>
                <c:pt idx="11">
                  <c:v>1375</c:v>
                </c:pt>
                <c:pt idx="12">
                  <c:v>4006.25</c:v>
                </c:pt>
                <c:pt idx="13">
                  <c:v>16573</c:v>
                </c:pt>
                <c:pt idx="14">
                  <c:v>26259.5</c:v>
                </c:pt>
                <c:pt idx="15">
                  <c:v>354354</c:v>
                </c:pt>
                <c:pt idx="16">
                  <c:v>76184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143458</c:v>
                </c:pt>
                <c:pt idx="22">
                  <c:v>38253.25</c:v>
                </c:pt>
                <c:pt idx="23">
                  <c:v>37484.75</c:v>
                </c:pt>
                <c:pt idx="24">
                  <c:v>3548</c:v>
                </c:pt>
                <c:pt idx="25">
                  <c:v>1294064</c:v>
                </c:pt>
                <c:pt idx="26">
                  <c:v>68504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41122</c:v>
                </c:pt>
                <c:pt idx="2">
                  <c:v>3176.75</c:v>
                </c:pt>
                <c:pt idx="3">
                  <c:v>0</c:v>
                </c:pt>
                <c:pt idx="4">
                  <c:v>1173914</c:v>
                </c:pt>
                <c:pt idx="5">
                  <c:v>51942.75</c:v>
                </c:pt>
                <c:pt idx="6">
                  <c:v>19557</c:v>
                </c:pt>
                <c:pt idx="7">
                  <c:v>952547.75</c:v>
                </c:pt>
                <c:pt idx="8">
                  <c:v>113757.25</c:v>
                </c:pt>
                <c:pt idx="9">
                  <c:v>11518</c:v>
                </c:pt>
                <c:pt idx="10">
                  <c:v>17111.25</c:v>
                </c:pt>
                <c:pt idx="11">
                  <c:v>1384</c:v>
                </c:pt>
                <c:pt idx="12">
                  <c:v>2849.5</c:v>
                </c:pt>
                <c:pt idx="13">
                  <c:v>18507</c:v>
                </c:pt>
                <c:pt idx="14">
                  <c:v>27583</c:v>
                </c:pt>
                <c:pt idx="15">
                  <c:v>329574</c:v>
                </c:pt>
                <c:pt idx="16">
                  <c:v>17334</c:v>
                </c:pt>
                <c:pt idx="17">
                  <c:v>10609.5</c:v>
                </c:pt>
                <c:pt idx="18">
                  <c:v>1381.5</c:v>
                </c:pt>
                <c:pt idx="19">
                  <c:v>97.5</c:v>
                </c:pt>
                <c:pt idx="20">
                  <c:v>0</c:v>
                </c:pt>
                <c:pt idx="21">
                  <c:v>117354</c:v>
                </c:pt>
                <c:pt idx="22">
                  <c:v>30632.75</c:v>
                </c:pt>
                <c:pt idx="23">
                  <c:v>36389.75</c:v>
                </c:pt>
                <c:pt idx="24">
                  <c:v>2852</c:v>
                </c:pt>
                <c:pt idx="25">
                  <c:v>1252088</c:v>
                </c:pt>
                <c:pt idx="26">
                  <c:v>59958</c:v>
                </c:pt>
                <c:pt idx="27">
                  <c:v>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063789"/>
        <c:axId val="47359727"/>
      </c:barChart>
      <c:catAx>
        <c:axId val="450637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59727"/>
        <c:crosses val="autoZero"/>
        <c:auto val="1"/>
        <c:lblAlgn val="ctr"/>
        <c:lblOffset val="100"/>
        <c:noMultiLvlLbl val="0"/>
      </c:catAx>
      <c:valAx>
        <c:axId val="473597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637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906684</c:v>
                </c:pt>
                <c:pt idx="5">
                  <c:v>4455.5</c:v>
                </c:pt>
                <c:pt idx="6">
                  <c:v>6</c:v>
                </c:pt>
                <c:pt idx="7">
                  <c:v>388511.5</c:v>
                </c:pt>
                <c:pt idx="8">
                  <c:v>1008.5</c:v>
                </c:pt>
                <c:pt idx="9">
                  <c:v>446</c:v>
                </c:pt>
                <c:pt idx="10">
                  <c:v>3386</c:v>
                </c:pt>
                <c:pt idx="11">
                  <c:v>0</c:v>
                </c:pt>
                <c:pt idx="12">
                  <c:v>170.25</c:v>
                </c:pt>
                <c:pt idx="13">
                  <c:v>17</c:v>
                </c:pt>
                <c:pt idx="14">
                  <c:v>2411</c:v>
                </c:pt>
                <c:pt idx="15">
                  <c:v>207206</c:v>
                </c:pt>
                <c:pt idx="16">
                  <c:v>70133.5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32747</c:v>
                </c:pt>
                <c:pt idx="22">
                  <c:v>5749</c:v>
                </c:pt>
                <c:pt idx="23">
                  <c:v>0</c:v>
                </c:pt>
                <c:pt idx="24">
                  <c:v>0</c:v>
                </c:pt>
                <c:pt idx="25">
                  <c:v>588144</c:v>
                </c:pt>
                <c:pt idx="26">
                  <c:v>4988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995926</c:v>
                </c:pt>
                <c:pt idx="5">
                  <c:v>4755</c:v>
                </c:pt>
                <c:pt idx="6">
                  <c:v>0</c:v>
                </c:pt>
                <c:pt idx="7">
                  <c:v>451732.5</c:v>
                </c:pt>
                <c:pt idx="8">
                  <c:v>967.5</c:v>
                </c:pt>
                <c:pt idx="9">
                  <c:v>0</c:v>
                </c:pt>
                <c:pt idx="10">
                  <c:v>296</c:v>
                </c:pt>
                <c:pt idx="11">
                  <c:v>0</c:v>
                </c:pt>
                <c:pt idx="12">
                  <c:v>88.25</c:v>
                </c:pt>
                <c:pt idx="13">
                  <c:v>4</c:v>
                </c:pt>
                <c:pt idx="14">
                  <c:v>3428.25</c:v>
                </c:pt>
                <c:pt idx="15">
                  <c:v>184067</c:v>
                </c:pt>
                <c:pt idx="16">
                  <c:v>11452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8289</c:v>
                </c:pt>
                <c:pt idx="22">
                  <c:v>5192</c:v>
                </c:pt>
                <c:pt idx="23">
                  <c:v>0</c:v>
                </c:pt>
                <c:pt idx="24">
                  <c:v>0</c:v>
                </c:pt>
                <c:pt idx="25">
                  <c:v>636631</c:v>
                </c:pt>
                <c:pt idx="26">
                  <c:v>7526</c:v>
                </c:pt>
                <c:pt idx="27">
                  <c:v>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66734"/>
        <c:axId val="17096720"/>
      </c:barChart>
      <c:catAx>
        <c:axId val="141667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96720"/>
        <c:crosses val="autoZero"/>
        <c:auto val="1"/>
        <c:lblAlgn val="ctr"/>
        <c:lblOffset val="100"/>
        <c:noMultiLvlLbl val="0"/>
      </c:catAx>
      <c:valAx>
        <c:axId val="170967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667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39720.25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40821.25</c:v>
                </c:pt>
                <c:pt idx="6">
                  <c:v>18381</c:v>
                </c:pt>
                <c:pt idx="7">
                  <c:v>54840</c:v>
                </c:pt>
                <c:pt idx="8">
                  <c:v>4473.75</c:v>
                </c:pt>
                <c:pt idx="9">
                  <c:v>2088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21431</c:v>
                </c:pt>
                <c:pt idx="15">
                  <c:v>126611</c:v>
                </c:pt>
                <c:pt idx="16">
                  <c:v>1847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95756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51972</c:v>
                </c:pt>
                <c:pt idx="26">
                  <c:v>2953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34779.5</c:v>
                </c:pt>
                <c:pt idx="2">
                  <c:v>917.75</c:v>
                </c:pt>
                <c:pt idx="3">
                  <c:v>0</c:v>
                </c:pt>
                <c:pt idx="4">
                  <c:v>0</c:v>
                </c:pt>
                <c:pt idx="5">
                  <c:v>39770.25</c:v>
                </c:pt>
                <c:pt idx="6">
                  <c:v>19557</c:v>
                </c:pt>
                <c:pt idx="7">
                  <c:v>54742.25</c:v>
                </c:pt>
                <c:pt idx="8">
                  <c:v>4790.75</c:v>
                </c:pt>
                <c:pt idx="9">
                  <c:v>2885</c:v>
                </c:pt>
                <c:pt idx="10">
                  <c:v>1666.75</c:v>
                </c:pt>
                <c:pt idx="11">
                  <c:v>1327</c:v>
                </c:pt>
                <c:pt idx="12">
                  <c:v>433.25</c:v>
                </c:pt>
                <c:pt idx="13">
                  <c:v>1852</c:v>
                </c:pt>
                <c:pt idx="14">
                  <c:v>21290.25</c:v>
                </c:pt>
                <c:pt idx="15">
                  <c:v>126136</c:v>
                </c:pt>
                <c:pt idx="16">
                  <c:v>1652</c:v>
                </c:pt>
                <c:pt idx="17">
                  <c:v>551</c:v>
                </c:pt>
                <c:pt idx="18">
                  <c:v>1373.5</c:v>
                </c:pt>
                <c:pt idx="19">
                  <c:v>0</c:v>
                </c:pt>
                <c:pt idx="20">
                  <c:v>0</c:v>
                </c:pt>
                <c:pt idx="21">
                  <c:v>95833</c:v>
                </c:pt>
                <c:pt idx="22">
                  <c:v>6583</c:v>
                </c:pt>
                <c:pt idx="23">
                  <c:v>36082.75</c:v>
                </c:pt>
                <c:pt idx="24">
                  <c:v>0</c:v>
                </c:pt>
                <c:pt idx="25">
                  <c:v>48908</c:v>
                </c:pt>
                <c:pt idx="26">
                  <c:v>3713</c:v>
                </c:pt>
                <c:pt idx="27">
                  <c:v>7072.75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884308"/>
        <c:axId val="9499254"/>
      </c:barChart>
      <c:catAx>
        <c:axId val="288843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99254"/>
        <c:crosses val="autoZero"/>
        <c:auto val="1"/>
        <c:lblAlgn val="ctr"/>
        <c:lblOffset val="100"/>
        <c:noMultiLvlLbl val="0"/>
      </c:catAx>
      <c:valAx>
        <c:axId val="94992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43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8808.75</c:v>
                </c:pt>
                <c:pt idx="2">
                  <c:v>3612</c:v>
                </c:pt>
                <c:pt idx="3">
                  <c:v>0</c:v>
                </c:pt>
                <c:pt idx="4">
                  <c:v>142993</c:v>
                </c:pt>
                <c:pt idx="5">
                  <c:v>6898.25</c:v>
                </c:pt>
                <c:pt idx="6">
                  <c:v>24</c:v>
                </c:pt>
                <c:pt idx="7">
                  <c:v>495910</c:v>
                </c:pt>
                <c:pt idx="8">
                  <c:v>96469.5</c:v>
                </c:pt>
                <c:pt idx="9">
                  <c:v>8341</c:v>
                </c:pt>
                <c:pt idx="10">
                  <c:v>18611.5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20537</c:v>
                </c:pt>
                <c:pt idx="16">
                  <c:v>4203.5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14955</c:v>
                </c:pt>
                <c:pt idx="22">
                  <c:v>26833.5</c:v>
                </c:pt>
                <c:pt idx="23">
                  <c:v>441.25</c:v>
                </c:pt>
                <c:pt idx="24">
                  <c:v>3548</c:v>
                </c:pt>
                <c:pt idx="25">
                  <c:v>653948</c:v>
                </c:pt>
                <c:pt idx="26">
                  <c:v>60563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6045.5</c:v>
                </c:pt>
                <c:pt idx="2">
                  <c:v>2259</c:v>
                </c:pt>
                <c:pt idx="3">
                  <c:v>0</c:v>
                </c:pt>
                <c:pt idx="4">
                  <c:v>177988</c:v>
                </c:pt>
                <c:pt idx="5">
                  <c:v>7417.5</c:v>
                </c:pt>
                <c:pt idx="6">
                  <c:v>0</c:v>
                </c:pt>
                <c:pt idx="7">
                  <c:v>446073</c:v>
                </c:pt>
                <c:pt idx="8">
                  <c:v>107999</c:v>
                </c:pt>
                <c:pt idx="9">
                  <c:v>8633</c:v>
                </c:pt>
                <c:pt idx="10">
                  <c:v>15148.5</c:v>
                </c:pt>
                <c:pt idx="11">
                  <c:v>57</c:v>
                </c:pt>
                <c:pt idx="12">
                  <c:v>2328</c:v>
                </c:pt>
                <c:pt idx="13">
                  <c:v>16651</c:v>
                </c:pt>
                <c:pt idx="14">
                  <c:v>2864.5</c:v>
                </c:pt>
                <c:pt idx="15">
                  <c:v>19371</c:v>
                </c:pt>
                <c:pt idx="16">
                  <c:v>4230</c:v>
                </c:pt>
                <c:pt idx="17">
                  <c:v>10046.5</c:v>
                </c:pt>
                <c:pt idx="18">
                  <c:v>8</c:v>
                </c:pt>
                <c:pt idx="19">
                  <c:v>97.5</c:v>
                </c:pt>
                <c:pt idx="20">
                  <c:v>0</c:v>
                </c:pt>
                <c:pt idx="21">
                  <c:v>13232</c:v>
                </c:pt>
                <c:pt idx="22">
                  <c:v>18857.75</c:v>
                </c:pt>
                <c:pt idx="23">
                  <c:v>307</c:v>
                </c:pt>
                <c:pt idx="24">
                  <c:v>2852</c:v>
                </c:pt>
                <c:pt idx="25">
                  <c:v>566549</c:v>
                </c:pt>
                <c:pt idx="26">
                  <c:v>48719</c:v>
                </c:pt>
                <c:pt idx="2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353960"/>
        <c:axId val="16743313"/>
      </c:barChart>
      <c:catAx>
        <c:axId val="60353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43313"/>
        <c:crosses val="autoZero"/>
        <c:auto val="1"/>
        <c:lblAlgn val="ctr"/>
        <c:lblOffset val="100"/>
        <c:noMultiLvlLbl val="0"/>
      </c:catAx>
      <c:valAx>
        <c:axId val="167433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539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6794</c:v>
                </c:pt>
                <c:pt idx="5">
                  <c:v>345</c:v>
                </c:pt>
                <c:pt idx="6">
                  <c:v>8857</c:v>
                </c:pt>
                <c:pt idx="7">
                  <c:v>1780</c:v>
                </c:pt>
                <c:pt idx="8">
                  <c:v>622</c:v>
                </c:pt>
                <c:pt idx="9">
                  <c:v>493</c:v>
                </c:pt>
                <c:pt idx="10">
                  <c:v>310</c:v>
                </c:pt>
                <c:pt idx="11">
                  <c:v>2449</c:v>
                </c:pt>
                <c:pt idx="12">
                  <c:v>188</c:v>
                </c:pt>
                <c:pt idx="13">
                  <c:v>273</c:v>
                </c:pt>
                <c:pt idx="14">
                  <c:v>519</c:v>
                </c:pt>
                <c:pt idx="15">
                  <c:v>3759</c:v>
                </c:pt>
                <c:pt idx="16">
                  <c:v>264</c:v>
                </c:pt>
                <c:pt idx="17">
                  <c:v>116</c:v>
                </c:pt>
                <c:pt idx="18">
                  <c:v>181</c:v>
                </c:pt>
                <c:pt idx="19">
                  <c:v>202</c:v>
                </c:pt>
                <c:pt idx="20">
                  <c:v>222</c:v>
                </c:pt>
                <c:pt idx="21">
                  <c:v>4482</c:v>
                </c:pt>
                <c:pt idx="22">
                  <c:v>365</c:v>
                </c:pt>
                <c:pt idx="23">
                  <c:v>214</c:v>
                </c:pt>
                <c:pt idx="24">
                  <c:v>505</c:v>
                </c:pt>
                <c:pt idx="25">
                  <c:v>1675</c:v>
                </c:pt>
                <c:pt idx="26">
                  <c:v>379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250</c:v>
                </c:pt>
                <c:pt idx="1">
                  <c:v>176</c:v>
                </c:pt>
                <c:pt idx="2">
                  <c:v>385</c:v>
                </c:pt>
                <c:pt idx="3">
                  <c:v>176</c:v>
                </c:pt>
                <c:pt idx="4">
                  <c:v>6948</c:v>
                </c:pt>
                <c:pt idx="5">
                  <c:v>323</c:v>
                </c:pt>
                <c:pt idx="6">
                  <c:v>8842</c:v>
                </c:pt>
                <c:pt idx="7">
                  <c:v>1941</c:v>
                </c:pt>
                <c:pt idx="8">
                  <c:v>593</c:v>
                </c:pt>
                <c:pt idx="9">
                  <c:v>473</c:v>
                </c:pt>
                <c:pt idx="10">
                  <c:v>310</c:v>
                </c:pt>
                <c:pt idx="11">
                  <c:v>2400</c:v>
                </c:pt>
                <c:pt idx="12">
                  <c:v>198</c:v>
                </c:pt>
                <c:pt idx="13">
                  <c:v>256</c:v>
                </c:pt>
                <c:pt idx="14">
                  <c:v>572</c:v>
                </c:pt>
                <c:pt idx="15">
                  <c:v>3273</c:v>
                </c:pt>
                <c:pt idx="16">
                  <c:v>346</c:v>
                </c:pt>
                <c:pt idx="17">
                  <c:v>112</c:v>
                </c:pt>
                <c:pt idx="18">
                  <c:v>280</c:v>
                </c:pt>
                <c:pt idx="19">
                  <c:v>223</c:v>
                </c:pt>
                <c:pt idx="20">
                  <c:v>206</c:v>
                </c:pt>
                <c:pt idx="21">
                  <c:v>4210</c:v>
                </c:pt>
                <c:pt idx="22">
                  <c:v>357</c:v>
                </c:pt>
                <c:pt idx="23">
                  <c:v>208</c:v>
                </c:pt>
                <c:pt idx="24">
                  <c:v>556</c:v>
                </c:pt>
                <c:pt idx="25">
                  <c:v>1794</c:v>
                </c:pt>
                <c:pt idx="26">
                  <c:v>451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820362"/>
        <c:axId val="12337465"/>
      </c:barChart>
      <c:catAx>
        <c:axId val="228203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37465"/>
        <c:crosses val="autoZero"/>
        <c:auto val="1"/>
        <c:lblAlgn val="ctr"/>
        <c:lblOffset val="100"/>
        <c:noMultiLvlLbl val="0"/>
      </c:catAx>
      <c:valAx>
        <c:axId val="123374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203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3245353</c:v>
                </c:pt>
                <c:pt idx="1">
                  <c:v>683196</c:v>
                </c:pt>
                <c:pt idx="2">
                  <c:v>1358998</c:v>
                </c:pt>
                <c:pt idx="3">
                  <c:v>1112639</c:v>
                </c:pt>
                <c:pt idx="4">
                  <c:v>23478423</c:v>
                </c:pt>
                <c:pt idx="5">
                  <c:v>1230395</c:v>
                </c:pt>
                <c:pt idx="6">
                  <c:v>3955007</c:v>
                </c:pt>
                <c:pt idx="7">
                  <c:v>16215221</c:v>
                </c:pt>
                <c:pt idx="8">
                  <c:v>8153955</c:v>
                </c:pt>
                <c:pt idx="9">
                  <c:v>8696537</c:v>
                </c:pt>
                <c:pt idx="10">
                  <c:v>4421144</c:v>
                </c:pt>
                <c:pt idx="11">
                  <c:v>323679</c:v>
                </c:pt>
                <c:pt idx="12">
                  <c:v>1447701</c:v>
                </c:pt>
                <c:pt idx="13">
                  <c:v>4121360</c:v>
                </c:pt>
                <c:pt idx="14">
                  <c:v>7014691</c:v>
                </c:pt>
                <c:pt idx="15">
                  <c:v>7804238</c:v>
                </c:pt>
                <c:pt idx="16">
                  <c:v>1280378</c:v>
                </c:pt>
                <c:pt idx="17">
                  <c:v>583327</c:v>
                </c:pt>
                <c:pt idx="18">
                  <c:v>130904</c:v>
                </c:pt>
                <c:pt idx="19">
                  <c:v>654558</c:v>
                </c:pt>
                <c:pt idx="20">
                  <c:v>854762</c:v>
                </c:pt>
                <c:pt idx="21">
                  <c:v>3686008</c:v>
                </c:pt>
                <c:pt idx="22">
                  <c:v>1737341</c:v>
                </c:pt>
                <c:pt idx="23">
                  <c:v>1075143</c:v>
                </c:pt>
                <c:pt idx="24">
                  <c:v>7081488</c:v>
                </c:pt>
                <c:pt idx="25">
                  <c:v>19082474</c:v>
                </c:pt>
                <c:pt idx="26">
                  <c:v>1202102</c:v>
                </c:pt>
                <c:pt idx="27">
                  <c:v>356621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3398217</c:v>
                </c:pt>
                <c:pt idx="1">
                  <c:v>814674</c:v>
                </c:pt>
                <c:pt idx="2">
                  <c:v>1073218</c:v>
                </c:pt>
                <c:pt idx="3">
                  <c:v>983109</c:v>
                </c:pt>
                <c:pt idx="4">
                  <c:v>24953023</c:v>
                </c:pt>
                <c:pt idx="5">
                  <c:v>1131651</c:v>
                </c:pt>
                <c:pt idx="6">
                  <c:v>3672310</c:v>
                </c:pt>
                <c:pt idx="7">
                  <c:v>16520020</c:v>
                </c:pt>
                <c:pt idx="8">
                  <c:v>8458604</c:v>
                </c:pt>
                <c:pt idx="9">
                  <c:v>9285137</c:v>
                </c:pt>
                <c:pt idx="10">
                  <c:v>3884602</c:v>
                </c:pt>
                <c:pt idx="11">
                  <c:v>277340</c:v>
                </c:pt>
                <c:pt idx="12">
                  <c:v>1773119</c:v>
                </c:pt>
                <c:pt idx="13">
                  <c:v>3612941</c:v>
                </c:pt>
                <c:pt idx="14">
                  <c:v>7771606</c:v>
                </c:pt>
                <c:pt idx="15">
                  <c:v>6911727</c:v>
                </c:pt>
                <c:pt idx="16">
                  <c:v>794367</c:v>
                </c:pt>
                <c:pt idx="17">
                  <c:v>584925</c:v>
                </c:pt>
                <c:pt idx="18">
                  <c:v>125072</c:v>
                </c:pt>
                <c:pt idx="19">
                  <c:v>720768</c:v>
                </c:pt>
                <c:pt idx="20">
                  <c:v>826921</c:v>
                </c:pt>
                <c:pt idx="21">
                  <c:v>3221339</c:v>
                </c:pt>
                <c:pt idx="22">
                  <c:v>1846391</c:v>
                </c:pt>
                <c:pt idx="23">
                  <c:v>1014997</c:v>
                </c:pt>
                <c:pt idx="24">
                  <c:v>8147313</c:v>
                </c:pt>
                <c:pt idx="25">
                  <c:v>19342887</c:v>
                </c:pt>
                <c:pt idx="26">
                  <c:v>1192059</c:v>
                </c:pt>
                <c:pt idx="27">
                  <c:v>327012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506462"/>
        <c:axId val="38377161"/>
      </c:barChart>
      <c:catAx>
        <c:axId val="615064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77161"/>
        <c:crosses val="autoZero"/>
        <c:auto val="1"/>
        <c:lblAlgn val="ctr"/>
        <c:lblOffset val="100"/>
        <c:noMultiLvlLbl val="0"/>
      </c:catAx>
      <c:valAx>
        <c:axId val="383771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064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5280514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129401947</c:v>
                </c:pt>
                <c:pt idx="5">
                  <c:v>5670942</c:v>
                </c:pt>
                <c:pt idx="6">
                  <c:v>49330357</c:v>
                </c:pt>
                <c:pt idx="7">
                  <c:v>72078612</c:v>
                </c:pt>
                <c:pt idx="8">
                  <c:v>11956989</c:v>
                </c:pt>
                <c:pt idx="9">
                  <c:v>10657088</c:v>
                </c:pt>
                <c:pt idx="10">
                  <c:v>4764796</c:v>
                </c:pt>
                <c:pt idx="11">
                  <c:v>17547535</c:v>
                </c:pt>
                <c:pt idx="12">
                  <c:v>2975706</c:v>
                </c:pt>
                <c:pt idx="13">
                  <c:v>4182104</c:v>
                </c:pt>
                <c:pt idx="14">
                  <c:v>9148214</c:v>
                </c:pt>
                <c:pt idx="15">
                  <c:v>95374097</c:v>
                </c:pt>
                <c:pt idx="16">
                  <c:v>12087396</c:v>
                </c:pt>
                <c:pt idx="17">
                  <c:v>840406</c:v>
                </c:pt>
                <c:pt idx="18">
                  <c:v>5145324</c:v>
                </c:pt>
                <c:pt idx="19">
                  <c:v>3301070</c:v>
                </c:pt>
                <c:pt idx="20">
                  <c:v>1647830</c:v>
                </c:pt>
                <c:pt idx="21">
                  <c:v>64602162</c:v>
                </c:pt>
                <c:pt idx="22">
                  <c:v>6378965</c:v>
                </c:pt>
                <c:pt idx="23">
                  <c:v>1348976</c:v>
                </c:pt>
                <c:pt idx="24">
                  <c:v>10114319</c:v>
                </c:pt>
                <c:pt idx="25">
                  <c:v>65597384</c:v>
                </c:pt>
                <c:pt idx="26">
                  <c:v>9942786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4585214</c:v>
                </c:pt>
                <c:pt idx="1">
                  <c:v>2070392</c:v>
                </c:pt>
                <c:pt idx="2">
                  <c:v>6161973</c:v>
                </c:pt>
                <c:pt idx="3">
                  <c:v>1386669</c:v>
                </c:pt>
                <c:pt idx="4">
                  <c:v>134593302</c:v>
                </c:pt>
                <c:pt idx="5">
                  <c:v>6022778</c:v>
                </c:pt>
                <c:pt idx="6">
                  <c:v>51969398</c:v>
                </c:pt>
                <c:pt idx="7">
                  <c:v>74891693</c:v>
                </c:pt>
                <c:pt idx="8">
                  <c:v>11714348</c:v>
                </c:pt>
                <c:pt idx="9">
                  <c:v>9845914</c:v>
                </c:pt>
                <c:pt idx="10">
                  <c:v>4428326</c:v>
                </c:pt>
                <c:pt idx="11">
                  <c:v>15517643</c:v>
                </c:pt>
                <c:pt idx="12">
                  <c:v>2800845</c:v>
                </c:pt>
                <c:pt idx="13">
                  <c:v>4097733</c:v>
                </c:pt>
                <c:pt idx="14">
                  <c:v>10387791</c:v>
                </c:pt>
                <c:pt idx="15">
                  <c:v>80077794</c:v>
                </c:pt>
                <c:pt idx="16">
                  <c:v>9995585</c:v>
                </c:pt>
                <c:pt idx="17">
                  <c:v>791663</c:v>
                </c:pt>
                <c:pt idx="18">
                  <c:v>7986934</c:v>
                </c:pt>
                <c:pt idx="19">
                  <c:v>2841957</c:v>
                </c:pt>
                <c:pt idx="20">
                  <c:v>1733284</c:v>
                </c:pt>
                <c:pt idx="21">
                  <c:v>58655223</c:v>
                </c:pt>
                <c:pt idx="22">
                  <c:v>6914069</c:v>
                </c:pt>
                <c:pt idx="23">
                  <c:v>1255136</c:v>
                </c:pt>
                <c:pt idx="24">
                  <c:v>10485298</c:v>
                </c:pt>
                <c:pt idx="25">
                  <c:v>68574942</c:v>
                </c:pt>
                <c:pt idx="26">
                  <c:v>9840999</c:v>
                </c:pt>
                <c:pt idx="27">
                  <c:v>640453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157717"/>
        <c:axId val="66612441"/>
      </c:barChart>
      <c:catAx>
        <c:axId val="531577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12441"/>
        <c:crosses val="autoZero"/>
        <c:auto val="1"/>
        <c:lblAlgn val="ctr"/>
        <c:lblOffset val="100"/>
        <c:noMultiLvlLbl val="0"/>
      </c:catAx>
      <c:valAx>
        <c:axId val="666124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577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45</c:v>
                </c:pt>
                <c:pt idx="7">
                  <c:v>65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227</c:v>
                </c:pt>
                <c:pt idx="16">
                  <c:v>10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188</c:v>
                </c:pt>
                <c:pt idx="22">
                  <c:v>0</c:v>
                </c:pt>
                <c:pt idx="23">
                  <c:v>7</c:v>
                </c:pt>
                <c:pt idx="24">
                  <c:v>0</c:v>
                </c:pt>
                <c:pt idx="25">
                  <c:v>20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556603"/>
        <c:axId val="30217729"/>
      </c:barChart>
      <c:catAx>
        <c:axId val="535566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17729"/>
        <c:crosses val="autoZero"/>
        <c:auto val="1"/>
        <c:lblAlgn val="ctr"/>
        <c:lblOffset val="100"/>
        <c:noMultiLvlLbl val="0"/>
      </c:catAx>
      <c:valAx>
        <c:axId val="302177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566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38468</c:v>
                </c:pt>
                <c:pt idx="1">
                  <c:v>37142</c:v>
                </c:pt>
                <c:pt idx="2">
                  <c:v>86603</c:v>
                </c:pt>
                <c:pt idx="3">
                  <c:v>0</c:v>
                </c:pt>
                <c:pt idx="4">
                  <c:v>1002193</c:v>
                </c:pt>
                <c:pt idx="5">
                  <c:v>49919</c:v>
                </c:pt>
                <c:pt idx="6">
                  <c:v>997233</c:v>
                </c:pt>
                <c:pt idx="7">
                  <c:v>564998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1205994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2011313</c:v>
                </c:pt>
                <c:pt idx="22">
                  <c:v>19748</c:v>
                </c:pt>
                <c:pt idx="23">
                  <c:v>1326</c:v>
                </c:pt>
                <c:pt idx="24">
                  <c:v>0</c:v>
                </c:pt>
                <c:pt idx="25">
                  <c:v>191164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27097</c:v>
                </c:pt>
                <c:pt idx="1">
                  <c:v>29648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68738</c:v>
                </c:pt>
                <c:pt idx="6">
                  <c:v>1026074</c:v>
                </c:pt>
                <c:pt idx="7">
                  <c:v>567465</c:v>
                </c:pt>
                <c:pt idx="8">
                  <c:v>6446</c:v>
                </c:pt>
                <c:pt idx="9">
                  <c:v>6165</c:v>
                </c:pt>
                <c:pt idx="10">
                  <c:v>0</c:v>
                </c:pt>
                <c:pt idx="11">
                  <c:v>388992</c:v>
                </c:pt>
                <c:pt idx="12">
                  <c:v>964</c:v>
                </c:pt>
                <c:pt idx="13">
                  <c:v>0</c:v>
                </c:pt>
                <c:pt idx="14">
                  <c:v>13353</c:v>
                </c:pt>
                <c:pt idx="15">
                  <c:v>1038222</c:v>
                </c:pt>
                <c:pt idx="16">
                  <c:v>84922</c:v>
                </c:pt>
                <c:pt idx="17">
                  <c:v>0</c:v>
                </c:pt>
                <c:pt idx="18">
                  <c:v>106936</c:v>
                </c:pt>
                <c:pt idx="19">
                  <c:v>22217</c:v>
                </c:pt>
                <c:pt idx="20">
                  <c:v>0</c:v>
                </c:pt>
                <c:pt idx="21">
                  <c:v>1845314</c:v>
                </c:pt>
                <c:pt idx="22">
                  <c:v>32608</c:v>
                </c:pt>
                <c:pt idx="23">
                  <c:v>2506</c:v>
                </c:pt>
                <c:pt idx="24">
                  <c:v>0</c:v>
                </c:pt>
                <c:pt idx="25">
                  <c:v>210395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940139"/>
        <c:axId val="20185524"/>
      </c:barChart>
      <c:catAx>
        <c:axId val="499401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85524"/>
        <c:crosses val="autoZero"/>
        <c:auto val="1"/>
        <c:lblAlgn val="ctr"/>
        <c:lblOffset val="100"/>
        <c:noMultiLvlLbl val="0"/>
      </c:catAx>
      <c:valAx>
        <c:axId val="201855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9401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29652</c:v>
                </c:pt>
                <c:pt idx="2">
                  <c:v>86248</c:v>
                </c:pt>
                <c:pt idx="3">
                  <c:v>0</c:v>
                </c:pt>
                <c:pt idx="4">
                  <c:v>1002193</c:v>
                </c:pt>
                <c:pt idx="5">
                  <c:v>8442</c:v>
                </c:pt>
                <c:pt idx="6">
                  <c:v>846069</c:v>
                </c:pt>
                <c:pt idx="7">
                  <c:v>213694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134354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25033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4805</c:v>
                </c:pt>
                <c:pt idx="6">
                  <c:v>860973</c:v>
                </c:pt>
                <c:pt idx="7">
                  <c:v>247989</c:v>
                </c:pt>
                <c:pt idx="8">
                  <c:v>6446</c:v>
                </c:pt>
                <c:pt idx="9">
                  <c:v>0</c:v>
                </c:pt>
                <c:pt idx="10">
                  <c:v>0</c:v>
                </c:pt>
                <c:pt idx="11">
                  <c:v>388992</c:v>
                </c:pt>
                <c:pt idx="12">
                  <c:v>0</c:v>
                </c:pt>
                <c:pt idx="13">
                  <c:v>0</c:v>
                </c:pt>
                <c:pt idx="14">
                  <c:v>13353</c:v>
                </c:pt>
                <c:pt idx="15">
                  <c:v>332680</c:v>
                </c:pt>
                <c:pt idx="16">
                  <c:v>66364</c:v>
                </c:pt>
                <c:pt idx="17">
                  <c:v>0</c:v>
                </c:pt>
                <c:pt idx="18">
                  <c:v>106348</c:v>
                </c:pt>
                <c:pt idx="19">
                  <c:v>22217</c:v>
                </c:pt>
                <c:pt idx="20">
                  <c:v>0</c:v>
                </c:pt>
                <c:pt idx="21">
                  <c:v>1371042</c:v>
                </c:pt>
                <c:pt idx="22">
                  <c:v>32596</c:v>
                </c:pt>
                <c:pt idx="23">
                  <c:v>0</c:v>
                </c:pt>
                <c:pt idx="24">
                  <c:v>0</c:v>
                </c:pt>
                <c:pt idx="25">
                  <c:v>144787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598394"/>
        <c:axId val="25673607"/>
      </c:barChart>
      <c:catAx>
        <c:axId val="595983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73607"/>
        <c:crosses val="autoZero"/>
        <c:auto val="1"/>
        <c:lblAlgn val="ctr"/>
        <c:lblOffset val="100"/>
        <c:noMultiLvlLbl val="0"/>
      </c:catAx>
      <c:valAx>
        <c:axId val="256736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983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351304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916905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695801</c:v>
                </c:pt>
                <c:pt idx="22">
                  <c:v>0</c:v>
                </c:pt>
                <c:pt idx="23">
                  <c:v>1326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27097</c:v>
                </c:pt>
                <c:pt idx="1">
                  <c:v>4615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63933</c:v>
                </c:pt>
                <c:pt idx="6">
                  <c:v>165101</c:v>
                </c:pt>
                <c:pt idx="7">
                  <c:v>319476</c:v>
                </c:pt>
                <c:pt idx="8">
                  <c:v>0</c:v>
                </c:pt>
                <c:pt idx="9">
                  <c:v>6165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705542</c:v>
                </c:pt>
                <c:pt idx="16">
                  <c:v>18558</c:v>
                </c:pt>
                <c:pt idx="17">
                  <c:v>0</c:v>
                </c:pt>
                <c:pt idx="18">
                  <c:v>588</c:v>
                </c:pt>
                <c:pt idx="19">
                  <c:v>0</c:v>
                </c:pt>
                <c:pt idx="20">
                  <c:v>0</c:v>
                </c:pt>
                <c:pt idx="21">
                  <c:v>474272</c:v>
                </c:pt>
                <c:pt idx="22">
                  <c:v>12</c:v>
                </c:pt>
                <c:pt idx="23">
                  <c:v>2506</c:v>
                </c:pt>
                <c:pt idx="24">
                  <c:v>0</c:v>
                </c:pt>
                <c:pt idx="25">
                  <c:v>65608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59371"/>
        <c:axId val="15092971"/>
      </c:barChart>
      <c:catAx>
        <c:axId val="472593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92971"/>
        <c:crosses val="autoZero"/>
        <c:auto val="1"/>
        <c:lblAlgn val="ctr"/>
        <c:lblOffset val="100"/>
        <c:noMultiLvlLbl val="0"/>
      </c:catAx>
      <c:valAx>
        <c:axId val="150929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593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13090</c:v>
                </c:pt>
                <c:pt idx="2">
                  <c:v>27928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199110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39440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8815</c:v>
                </c:pt>
                <c:pt idx="2">
                  <c:v>28565</c:v>
                </c:pt>
                <c:pt idx="3">
                  <c:v>0</c:v>
                </c:pt>
                <c:pt idx="4">
                  <c:v>210155</c:v>
                </c:pt>
                <c:pt idx="5">
                  <c:v>2948</c:v>
                </c:pt>
                <c:pt idx="6">
                  <c:v>194589</c:v>
                </c:pt>
                <c:pt idx="7">
                  <c:v>69910</c:v>
                </c:pt>
                <c:pt idx="8">
                  <c:v>3100</c:v>
                </c:pt>
                <c:pt idx="9">
                  <c:v>0</c:v>
                </c:pt>
                <c:pt idx="10">
                  <c:v>0</c:v>
                </c:pt>
                <c:pt idx="11">
                  <c:v>95309</c:v>
                </c:pt>
                <c:pt idx="12">
                  <c:v>0</c:v>
                </c:pt>
                <c:pt idx="13">
                  <c:v>0</c:v>
                </c:pt>
                <c:pt idx="14">
                  <c:v>7900</c:v>
                </c:pt>
                <c:pt idx="15">
                  <c:v>142372</c:v>
                </c:pt>
                <c:pt idx="16">
                  <c:v>14390</c:v>
                </c:pt>
                <c:pt idx="17">
                  <c:v>0</c:v>
                </c:pt>
                <c:pt idx="18">
                  <c:v>26047</c:v>
                </c:pt>
                <c:pt idx="19">
                  <c:v>7033</c:v>
                </c:pt>
                <c:pt idx="20">
                  <c:v>0</c:v>
                </c:pt>
                <c:pt idx="21">
                  <c:v>411753</c:v>
                </c:pt>
                <c:pt idx="22">
                  <c:v>15009</c:v>
                </c:pt>
                <c:pt idx="23">
                  <c:v>0</c:v>
                </c:pt>
                <c:pt idx="24">
                  <c:v>0</c:v>
                </c:pt>
                <c:pt idx="25">
                  <c:v>42520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796903"/>
        <c:axId val="14789279"/>
      </c:barChart>
      <c:catAx>
        <c:axId val="367969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89279"/>
        <c:crosses val="autoZero"/>
        <c:auto val="1"/>
        <c:lblAlgn val="ctr"/>
        <c:lblOffset val="100"/>
        <c:noMultiLvlLbl val="0"/>
      </c:catAx>
      <c:valAx>
        <c:axId val="147892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969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1565</c:v>
                </c:pt>
                <c:pt idx="3">
                  <c:v>0</c:v>
                </c:pt>
                <c:pt idx="4">
                  <c:v>1303</c:v>
                </c:pt>
                <c:pt idx="5">
                  <c:v>7095</c:v>
                </c:pt>
                <c:pt idx="6">
                  <c:v>27081</c:v>
                </c:pt>
                <c:pt idx="7">
                  <c:v>168446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129598</c:v>
                </c:pt>
                <c:pt idx="16">
                  <c:v>36988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21550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116535</c:v>
                </c:pt>
                <c:pt idx="26">
                  <c:v>162492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537</c:v>
                </c:pt>
                <c:pt idx="2">
                  <c:v>687</c:v>
                </c:pt>
                <c:pt idx="3">
                  <c:v>0</c:v>
                </c:pt>
                <c:pt idx="4">
                  <c:v>1003</c:v>
                </c:pt>
                <c:pt idx="5">
                  <c:v>4268</c:v>
                </c:pt>
                <c:pt idx="6">
                  <c:v>31210</c:v>
                </c:pt>
                <c:pt idx="7">
                  <c:v>184637</c:v>
                </c:pt>
                <c:pt idx="8">
                  <c:v>4837</c:v>
                </c:pt>
                <c:pt idx="9">
                  <c:v>2006</c:v>
                </c:pt>
                <c:pt idx="10">
                  <c:v>77</c:v>
                </c:pt>
                <c:pt idx="11">
                  <c:v>595</c:v>
                </c:pt>
                <c:pt idx="12">
                  <c:v>0</c:v>
                </c:pt>
                <c:pt idx="13">
                  <c:v>5</c:v>
                </c:pt>
                <c:pt idx="14">
                  <c:v>3977</c:v>
                </c:pt>
                <c:pt idx="15">
                  <c:v>86422</c:v>
                </c:pt>
                <c:pt idx="16">
                  <c:v>31020</c:v>
                </c:pt>
                <c:pt idx="17">
                  <c:v>181</c:v>
                </c:pt>
                <c:pt idx="18">
                  <c:v>11313</c:v>
                </c:pt>
                <c:pt idx="19">
                  <c:v>19</c:v>
                </c:pt>
                <c:pt idx="20">
                  <c:v>68063</c:v>
                </c:pt>
                <c:pt idx="21">
                  <c:v>19877</c:v>
                </c:pt>
                <c:pt idx="22">
                  <c:v>82655</c:v>
                </c:pt>
                <c:pt idx="23">
                  <c:v>1797</c:v>
                </c:pt>
                <c:pt idx="24">
                  <c:v>64148</c:v>
                </c:pt>
                <c:pt idx="25">
                  <c:v>130425</c:v>
                </c:pt>
                <c:pt idx="26">
                  <c:v>173062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117485"/>
        <c:axId val="3413416"/>
      </c:barChart>
      <c:catAx>
        <c:axId val="131174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3416"/>
        <c:crosses val="autoZero"/>
        <c:auto val="1"/>
        <c:lblAlgn val="ctr"/>
        <c:lblOffset val="100"/>
        <c:noMultiLvlLbl val="0"/>
      </c:catAx>
      <c:valAx>
        <c:axId val="34134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174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2050891</c:v>
                </c:pt>
                <c:pt idx="1">
                  <c:v>198619</c:v>
                </c:pt>
                <c:pt idx="2">
                  <c:v>220893</c:v>
                </c:pt>
                <c:pt idx="3">
                  <c:v>483076</c:v>
                </c:pt>
                <c:pt idx="4">
                  <c:v>4443558</c:v>
                </c:pt>
                <c:pt idx="5">
                  <c:v>263992</c:v>
                </c:pt>
                <c:pt idx="6">
                  <c:v>53019</c:v>
                </c:pt>
                <c:pt idx="7">
                  <c:v>4284320</c:v>
                </c:pt>
                <c:pt idx="8">
                  <c:v>5430405</c:v>
                </c:pt>
                <c:pt idx="9">
                  <c:v>6337000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3813132</c:v>
                </c:pt>
                <c:pt idx="15">
                  <c:v>446301</c:v>
                </c:pt>
                <c:pt idx="16">
                  <c:v>279114</c:v>
                </c:pt>
                <c:pt idx="17">
                  <c:v>417205</c:v>
                </c:pt>
                <c:pt idx="18">
                  <c:v>0</c:v>
                </c:pt>
                <c:pt idx="19">
                  <c:v>306319</c:v>
                </c:pt>
                <c:pt idx="20">
                  <c:v>570936</c:v>
                </c:pt>
                <c:pt idx="21">
                  <c:v>276536</c:v>
                </c:pt>
                <c:pt idx="22">
                  <c:v>746633</c:v>
                </c:pt>
                <c:pt idx="23">
                  <c:v>534148</c:v>
                </c:pt>
                <c:pt idx="24">
                  <c:v>5211501</c:v>
                </c:pt>
                <c:pt idx="25">
                  <c:v>4171153</c:v>
                </c:pt>
                <c:pt idx="26">
                  <c:v>415989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E-426A-BA18-2CB65F108B4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2188512</c:v>
                </c:pt>
                <c:pt idx="1">
                  <c:v>252927</c:v>
                </c:pt>
                <c:pt idx="2">
                  <c:v>219468</c:v>
                </c:pt>
                <c:pt idx="3">
                  <c:v>501709</c:v>
                </c:pt>
                <c:pt idx="4">
                  <c:v>4782877</c:v>
                </c:pt>
                <c:pt idx="5">
                  <c:v>318743</c:v>
                </c:pt>
                <c:pt idx="6">
                  <c:v>117859</c:v>
                </c:pt>
                <c:pt idx="7">
                  <c:v>3902440</c:v>
                </c:pt>
                <c:pt idx="8">
                  <c:v>5683253</c:v>
                </c:pt>
                <c:pt idx="9">
                  <c:v>6302003</c:v>
                </c:pt>
                <c:pt idx="10">
                  <c:v>2649964</c:v>
                </c:pt>
                <c:pt idx="11">
                  <c:v>89868</c:v>
                </c:pt>
                <c:pt idx="12">
                  <c:v>1029204</c:v>
                </c:pt>
                <c:pt idx="13">
                  <c:v>2086823</c:v>
                </c:pt>
                <c:pt idx="14">
                  <c:v>4009029</c:v>
                </c:pt>
                <c:pt idx="15">
                  <c:v>424241</c:v>
                </c:pt>
                <c:pt idx="16">
                  <c:v>378984</c:v>
                </c:pt>
                <c:pt idx="17">
                  <c:v>392425</c:v>
                </c:pt>
                <c:pt idx="18">
                  <c:v>11</c:v>
                </c:pt>
                <c:pt idx="19">
                  <c:v>364326</c:v>
                </c:pt>
                <c:pt idx="20">
                  <c:v>490880</c:v>
                </c:pt>
                <c:pt idx="21">
                  <c:v>170583</c:v>
                </c:pt>
                <c:pt idx="22">
                  <c:v>889781</c:v>
                </c:pt>
                <c:pt idx="23">
                  <c:v>500308</c:v>
                </c:pt>
                <c:pt idx="24">
                  <c:v>6149381</c:v>
                </c:pt>
                <c:pt idx="25">
                  <c:v>3984371</c:v>
                </c:pt>
                <c:pt idx="26">
                  <c:v>390825</c:v>
                </c:pt>
                <c:pt idx="27">
                  <c:v>176280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E-426A-BA18-2CB65F108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664520"/>
        <c:axId val="13413615"/>
      </c:barChart>
      <c:catAx>
        <c:axId val="51664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13615"/>
        <c:crosses val="autoZero"/>
        <c:auto val="1"/>
        <c:lblAlgn val="ctr"/>
        <c:lblOffset val="100"/>
        <c:noMultiLvlLbl val="0"/>
      </c:catAx>
      <c:valAx>
        <c:axId val="134136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645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15763</c:v>
                </c:pt>
                <c:pt idx="6">
                  <c:v>30992</c:v>
                </c:pt>
                <c:pt idx="7">
                  <c:v>1617657</c:v>
                </c:pt>
                <c:pt idx="8">
                  <c:v>3969716</c:v>
                </c:pt>
                <c:pt idx="9">
                  <c:v>4865500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3091167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98433</c:v>
                </c:pt>
                <c:pt idx="22">
                  <c:v>51120</c:v>
                </c:pt>
                <c:pt idx="23">
                  <c:v>82461</c:v>
                </c:pt>
                <c:pt idx="24">
                  <c:v>3243304</c:v>
                </c:pt>
                <c:pt idx="25">
                  <c:v>699472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C-46AF-9530-5C6B13E2183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1390374</c:v>
                </c:pt>
                <c:pt idx="1">
                  <c:v>5201</c:v>
                </c:pt>
                <c:pt idx="2">
                  <c:v>18621</c:v>
                </c:pt>
                <c:pt idx="3">
                  <c:v>55182</c:v>
                </c:pt>
                <c:pt idx="4">
                  <c:v>3299495</c:v>
                </c:pt>
                <c:pt idx="5">
                  <c:v>9001</c:v>
                </c:pt>
                <c:pt idx="6">
                  <c:v>91452</c:v>
                </c:pt>
                <c:pt idx="7">
                  <c:v>1359854</c:v>
                </c:pt>
                <c:pt idx="8">
                  <c:v>4369414</c:v>
                </c:pt>
                <c:pt idx="9">
                  <c:v>4892572</c:v>
                </c:pt>
                <c:pt idx="10">
                  <c:v>1441990</c:v>
                </c:pt>
                <c:pt idx="11">
                  <c:v>89032</c:v>
                </c:pt>
                <c:pt idx="12">
                  <c:v>453085</c:v>
                </c:pt>
                <c:pt idx="13">
                  <c:v>256719</c:v>
                </c:pt>
                <c:pt idx="14">
                  <c:v>3248252</c:v>
                </c:pt>
                <c:pt idx="15">
                  <c:v>294222</c:v>
                </c:pt>
                <c:pt idx="16">
                  <c:v>16812</c:v>
                </c:pt>
                <c:pt idx="17">
                  <c:v>0</c:v>
                </c:pt>
                <c:pt idx="18">
                  <c:v>0</c:v>
                </c:pt>
                <c:pt idx="19">
                  <c:v>250223</c:v>
                </c:pt>
                <c:pt idx="20">
                  <c:v>0</c:v>
                </c:pt>
                <c:pt idx="21">
                  <c:v>52134</c:v>
                </c:pt>
                <c:pt idx="22">
                  <c:v>49691</c:v>
                </c:pt>
                <c:pt idx="23">
                  <c:v>124942</c:v>
                </c:pt>
                <c:pt idx="24">
                  <c:v>3505882</c:v>
                </c:pt>
                <c:pt idx="25">
                  <c:v>671507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CC-46AF-9530-5C6B13E21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669867"/>
        <c:axId val="10219172"/>
      </c:barChart>
      <c:catAx>
        <c:axId val="396698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19172"/>
        <c:crosses val="autoZero"/>
        <c:auto val="1"/>
        <c:lblAlgn val="ctr"/>
        <c:lblOffset val="100"/>
        <c:noMultiLvlLbl val="0"/>
      </c:catAx>
      <c:valAx>
        <c:axId val="102191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698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641644</c:v>
                </c:pt>
                <c:pt idx="1">
                  <c:v>140703</c:v>
                </c:pt>
                <c:pt idx="2">
                  <c:v>50774</c:v>
                </c:pt>
                <c:pt idx="3">
                  <c:v>385293</c:v>
                </c:pt>
                <c:pt idx="4">
                  <c:v>40896</c:v>
                </c:pt>
                <c:pt idx="5">
                  <c:v>233213</c:v>
                </c:pt>
                <c:pt idx="6">
                  <c:v>21340</c:v>
                </c:pt>
                <c:pt idx="7">
                  <c:v>650324</c:v>
                </c:pt>
                <c:pt idx="8">
                  <c:v>520774</c:v>
                </c:pt>
                <c:pt idx="9">
                  <c:v>1350603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710713</c:v>
                </c:pt>
                <c:pt idx="15">
                  <c:v>88606</c:v>
                </c:pt>
                <c:pt idx="16">
                  <c:v>229554</c:v>
                </c:pt>
                <c:pt idx="17">
                  <c:v>314830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466474</c:v>
                </c:pt>
                <c:pt idx="23">
                  <c:v>406038</c:v>
                </c:pt>
                <c:pt idx="24">
                  <c:v>1727835</c:v>
                </c:pt>
                <c:pt idx="25">
                  <c:v>490331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7-4A4E-87CF-801AE3D3568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725721</c:v>
                </c:pt>
                <c:pt idx="1">
                  <c:v>210825</c:v>
                </c:pt>
                <c:pt idx="2">
                  <c:v>76553</c:v>
                </c:pt>
                <c:pt idx="3">
                  <c:v>353908</c:v>
                </c:pt>
                <c:pt idx="4">
                  <c:v>42624</c:v>
                </c:pt>
                <c:pt idx="5">
                  <c:v>300867</c:v>
                </c:pt>
                <c:pt idx="6">
                  <c:v>22985</c:v>
                </c:pt>
                <c:pt idx="7">
                  <c:v>716639</c:v>
                </c:pt>
                <c:pt idx="8">
                  <c:v>446423</c:v>
                </c:pt>
                <c:pt idx="9">
                  <c:v>1317332</c:v>
                </c:pt>
                <c:pt idx="10">
                  <c:v>1159384</c:v>
                </c:pt>
                <c:pt idx="11">
                  <c:v>0</c:v>
                </c:pt>
                <c:pt idx="12">
                  <c:v>549735</c:v>
                </c:pt>
                <c:pt idx="13">
                  <c:v>1598077</c:v>
                </c:pt>
                <c:pt idx="14">
                  <c:v>739344</c:v>
                </c:pt>
                <c:pt idx="15">
                  <c:v>37567</c:v>
                </c:pt>
                <c:pt idx="16">
                  <c:v>311829</c:v>
                </c:pt>
                <c:pt idx="17">
                  <c:v>321158</c:v>
                </c:pt>
                <c:pt idx="18">
                  <c:v>0</c:v>
                </c:pt>
                <c:pt idx="19">
                  <c:v>41268</c:v>
                </c:pt>
                <c:pt idx="20">
                  <c:v>155596</c:v>
                </c:pt>
                <c:pt idx="21">
                  <c:v>32411</c:v>
                </c:pt>
                <c:pt idx="22">
                  <c:v>638830</c:v>
                </c:pt>
                <c:pt idx="23">
                  <c:v>322786</c:v>
                </c:pt>
                <c:pt idx="24">
                  <c:v>2400596</c:v>
                </c:pt>
                <c:pt idx="25">
                  <c:v>545008</c:v>
                </c:pt>
                <c:pt idx="26">
                  <c:v>13397</c:v>
                </c:pt>
                <c:pt idx="27">
                  <c:v>53770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7-4A4E-87CF-801AE3D35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348666"/>
        <c:axId val="17255124"/>
      </c:barChart>
      <c:catAx>
        <c:axId val="103486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55124"/>
        <c:crosses val="autoZero"/>
        <c:auto val="1"/>
        <c:lblAlgn val="ctr"/>
        <c:lblOffset val="100"/>
        <c:noMultiLvlLbl val="0"/>
      </c:catAx>
      <c:valAx>
        <c:axId val="172551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486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7229263</c:v>
                </c:pt>
                <c:pt idx="5">
                  <c:v>145370</c:v>
                </c:pt>
                <c:pt idx="6">
                  <c:v>332546</c:v>
                </c:pt>
                <c:pt idx="7">
                  <c:v>3194639</c:v>
                </c:pt>
                <c:pt idx="8">
                  <c:v>5049340</c:v>
                </c:pt>
                <c:pt idx="9">
                  <c:v>6534303</c:v>
                </c:pt>
                <c:pt idx="10">
                  <c:v>2259080</c:v>
                </c:pt>
                <c:pt idx="11">
                  <c:v>152260</c:v>
                </c:pt>
                <c:pt idx="12">
                  <c:v>530569</c:v>
                </c:pt>
                <c:pt idx="13">
                  <c:v>401030</c:v>
                </c:pt>
                <c:pt idx="14">
                  <c:v>5357116</c:v>
                </c:pt>
                <c:pt idx="15">
                  <c:v>2536235</c:v>
                </c:pt>
                <c:pt idx="16">
                  <c:v>36989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991828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946637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2330395</c:v>
                </c:pt>
                <c:pt idx="1">
                  <c:v>19906</c:v>
                </c:pt>
                <c:pt idx="2">
                  <c:v>44980</c:v>
                </c:pt>
                <c:pt idx="3">
                  <c:v>146380</c:v>
                </c:pt>
                <c:pt idx="4">
                  <c:v>7658218</c:v>
                </c:pt>
                <c:pt idx="5">
                  <c:v>120716</c:v>
                </c:pt>
                <c:pt idx="6">
                  <c:v>307310</c:v>
                </c:pt>
                <c:pt idx="7">
                  <c:v>2971620</c:v>
                </c:pt>
                <c:pt idx="8">
                  <c:v>5716075</c:v>
                </c:pt>
                <c:pt idx="9">
                  <c:v>6807919</c:v>
                </c:pt>
                <c:pt idx="10">
                  <c:v>2195676</c:v>
                </c:pt>
                <c:pt idx="11">
                  <c:v>138895</c:v>
                </c:pt>
                <c:pt idx="12">
                  <c:v>485042</c:v>
                </c:pt>
                <c:pt idx="13">
                  <c:v>344701</c:v>
                </c:pt>
                <c:pt idx="14">
                  <c:v>6101857</c:v>
                </c:pt>
                <c:pt idx="15">
                  <c:v>2037863</c:v>
                </c:pt>
                <c:pt idx="16">
                  <c:v>29577</c:v>
                </c:pt>
                <c:pt idx="17">
                  <c:v>0</c:v>
                </c:pt>
                <c:pt idx="18">
                  <c:v>16998</c:v>
                </c:pt>
                <c:pt idx="19">
                  <c:v>342091</c:v>
                </c:pt>
                <c:pt idx="20">
                  <c:v>0</c:v>
                </c:pt>
                <c:pt idx="21">
                  <c:v>1006074</c:v>
                </c:pt>
                <c:pt idx="22">
                  <c:v>52338</c:v>
                </c:pt>
                <c:pt idx="23">
                  <c:v>131278</c:v>
                </c:pt>
                <c:pt idx="24">
                  <c:v>5118741</c:v>
                </c:pt>
                <c:pt idx="25">
                  <c:v>1002961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308092"/>
        <c:axId val="30110367"/>
      </c:barChart>
      <c:catAx>
        <c:axId val="213080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10367"/>
        <c:crosses val="autoZero"/>
        <c:auto val="1"/>
        <c:lblAlgn val="ctr"/>
        <c:lblOffset val="100"/>
        <c:noMultiLvlLbl val="0"/>
      </c:catAx>
      <c:valAx>
        <c:axId val="301103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080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158087</c:v>
                </c:pt>
                <c:pt idx="3">
                  <c:v>15982</c:v>
                </c:pt>
                <c:pt idx="4">
                  <c:v>1481721</c:v>
                </c:pt>
                <c:pt idx="5">
                  <c:v>15016</c:v>
                </c:pt>
                <c:pt idx="6">
                  <c:v>687</c:v>
                </c:pt>
                <c:pt idx="7">
                  <c:v>2016339</c:v>
                </c:pt>
                <c:pt idx="8">
                  <c:v>939915</c:v>
                </c:pt>
                <c:pt idx="9">
                  <c:v>120897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104390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328108</c:v>
                </c:pt>
                <c:pt idx="21">
                  <c:v>136426</c:v>
                </c:pt>
                <c:pt idx="22">
                  <c:v>229039</c:v>
                </c:pt>
                <c:pt idx="23">
                  <c:v>45649</c:v>
                </c:pt>
                <c:pt idx="24">
                  <c:v>240362</c:v>
                </c:pt>
                <c:pt idx="25">
                  <c:v>2981350</c:v>
                </c:pt>
                <c:pt idx="26">
                  <c:v>399116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B-4DC1-A81A-1BC1F30BB66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72417</c:v>
                </c:pt>
                <c:pt idx="1">
                  <c:v>36901</c:v>
                </c:pt>
                <c:pt idx="2">
                  <c:v>124294</c:v>
                </c:pt>
                <c:pt idx="3">
                  <c:v>92619</c:v>
                </c:pt>
                <c:pt idx="4">
                  <c:v>1440758</c:v>
                </c:pt>
                <c:pt idx="5">
                  <c:v>8875</c:v>
                </c:pt>
                <c:pt idx="6">
                  <c:v>3422</c:v>
                </c:pt>
                <c:pt idx="7">
                  <c:v>1825947</c:v>
                </c:pt>
                <c:pt idx="8">
                  <c:v>867416</c:v>
                </c:pt>
                <c:pt idx="9">
                  <c:v>92099</c:v>
                </c:pt>
                <c:pt idx="10">
                  <c:v>48590</c:v>
                </c:pt>
                <c:pt idx="11">
                  <c:v>836</c:v>
                </c:pt>
                <c:pt idx="12">
                  <c:v>26384</c:v>
                </c:pt>
                <c:pt idx="13">
                  <c:v>232027</c:v>
                </c:pt>
                <c:pt idx="14">
                  <c:v>21433</c:v>
                </c:pt>
                <c:pt idx="15">
                  <c:v>92452</c:v>
                </c:pt>
                <c:pt idx="16">
                  <c:v>50343</c:v>
                </c:pt>
                <c:pt idx="17">
                  <c:v>71267</c:v>
                </c:pt>
                <c:pt idx="18">
                  <c:v>11</c:v>
                </c:pt>
                <c:pt idx="19">
                  <c:v>72835</c:v>
                </c:pt>
                <c:pt idx="20">
                  <c:v>335284</c:v>
                </c:pt>
                <c:pt idx="21">
                  <c:v>86038</c:v>
                </c:pt>
                <c:pt idx="22">
                  <c:v>201260</c:v>
                </c:pt>
                <c:pt idx="23">
                  <c:v>52580</c:v>
                </c:pt>
                <c:pt idx="24">
                  <c:v>242903</c:v>
                </c:pt>
                <c:pt idx="25">
                  <c:v>2767856</c:v>
                </c:pt>
                <c:pt idx="26">
                  <c:v>371428</c:v>
                </c:pt>
                <c:pt idx="27">
                  <c:v>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B-4DC1-A81A-1BC1F30BB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16749"/>
        <c:axId val="66280890"/>
      </c:barChart>
      <c:catAx>
        <c:axId val="156167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80890"/>
        <c:crosses val="autoZero"/>
        <c:auto val="1"/>
        <c:lblAlgn val="ctr"/>
        <c:lblOffset val="100"/>
        <c:noMultiLvlLbl val="0"/>
      </c:catAx>
      <c:valAx>
        <c:axId val="662808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167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594282</c:v>
                </c:pt>
                <c:pt idx="1">
                  <c:v>124707</c:v>
                </c:pt>
                <c:pt idx="2">
                  <c:v>863941</c:v>
                </c:pt>
                <c:pt idx="3">
                  <c:v>581168</c:v>
                </c:pt>
                <c:pt idx="4">
                  <c:v>2187580</c:v>
                </c:pt>
                <c:pt idx="5">
                  <c:v>226723</c:v>
                </c:pt>
                <c:pt idx="6">
                  <c:v>1066</c:v>
                </c:pt>
                <c:pt idx="7">
                  <c:v>2915791</c:v>
                </c:pt>
                <c:pt idx="8">
                  <c:v>2035834</c:v>
                </c:pt>
                <c:pt idx="9">
                  <c:v>1726451</c:v>
                </c:pt>
                <c:pt idx="10">
                  <c:v>722636</c:v>
                </c:pt>
                <c:pt idx="11">
                  <c:v>4537</c:v>
                </c:pt>
                <c:pt idx="12">
                  <c:v>386702</c:v>
                </c:pt>
                <c:pt idx="13">
                  <c:v>870770</c:v>
                </c:pt>
                <c:pt idx="14">
                  <c:v>1333038</c:v>
                </c:pt>
                <c:pt idx="15">
                  <c:v>105603</c:v>
                </c:pt>
                <c:pt idx="16">
                  <c:v>104882</c:v>
                </c:pt>
                <c:pt idx="17">
                  <c:v>143597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151501</c:v>
                </c:pt>
                <c:pt idx="22">
                  <c:v>708870</c:v>
                </c:pt>
                <c:pt idx="23">
                  <c:v>182531</c:v>
                </c:pt>
                <c:pt idx="24">
                  <c:v>838974</c:v>
                </c:pt>
                <c:pt idx="25">
                  <c:v>3644932</c:v>
                </c:pt>
                <c:pt idx="26">
                  <c:v>457680</c:v>
                </c:pt>
                <c:pt idx="27">
                  <c:v>80663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1-44E1-BE44-5DDFB726AF9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635277</c:v>
                </c:pt>
                <c:pt idx="1">
                  <c:v>252049</c:v>
                </c:pt>
                <c:pt idx="2">
                  <c:v>631021</c:v>
                </c:pt>
                <c:pt idx="3">
                  <c:v>390084</c:v>
                </c:pt>
                <c:pt idx="4">
                  <c:v>2340442</c:v>
                </c:pt>
                <c:pt idx="5">
                  <c:v>161277</c:v>
                </c:pt>
                <c:pt idx="6">
                  <c:v>2767</c:v>
                </c:pt>
                <c:pt idx="7">
                  <c:v>2793774</c:v>
                </c:pt>
                <c:pt idx="8">
                  <c:v>2011137</c:v>
                </c:pt>
                <c:pt idx="9">
                  <c:v>2208408</c:v>
                </c:pt>
                <c:pt idx="10">
                  <c:v>762039</c:v>
                </c:pt>
                <c:pt idx="11">
                  <c:v>0</c:v>
                </c:pt>
                <c:pt idx="12">
                  <c:v>374821</c:v>
                </c:pt>
                <c:pt idx="13">
                  <c:v>724115</c:v>
                </c:pt>
                <c:pt idx="14">
                  <c:v>1698284</c:v>
                </c:pt>
                <c:pt idx="15">
                  <c:v>85475</c:v>
                </c:pt>
                <c:pt idx="16">
                  <c:v>114984</c:v>
                </c:pt>
                <c:pt idx="17">
                  <c:v>162282</c:v>
                </c:pt>
                <c:pt idx="18">
                  <c:v>0</c:v>
                </c:pt>
                <c:pt idx="19">
                  <c:v>174151</c:v>
                </c:pt>
                <c:pt idx="20">
                  <c:v>304334</c:v>
                </c:pt>
                <c:pt idx="21">
                  <c:v>169162</c:v>
                </c:pt>
                <c:pt idx="22">
                  <c:v>617233</c:v>
                </c:pt>
                <c:pt idx="23">
                  <c:v>146147</c:v>
                </c:pt>
                <c:pt idx="24">
                  <c:v>1010804</c:v>
                </c:pt>
                <c:pt idx="25">
                  <c:v>3425746</c:v>
                </c:pt>
                <c:pt idx="26">
                  <c:v>467687</c:v>
                </c:pt>
                <c:pt idx="27">
                  <c:v>74013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1-44E1-BE44-5DDFB726A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66809"/>
        <c:axId val="16915076"/>
      </c:barChart>
      <c:catAx>
        <c:axId val="66668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15076"/>
        <c:crosses val="autoZero"/>
        <c:auto val="1"/>
        <c:lblAlgn val="ctr"/>
        <c:lblOffset val="100"/>
        <c:noMultiLvlLbl val="0"/>
      </c:catAx>
      <c:valAx>
        <c:axId val="169150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68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741894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1125211</c:v>
                </c:pt>
                <c:pt idx="10">
                  <c:v>262777</c:v>
                </c:pt>
                <c:pt idx="11">
                  <c:v>4498</c:v>
                </c:pt>
                <c:pt idx="12">
                  <c:v>26405</c:v>
                </c:pt>
                <c:pt idx="13">
                  <c:v>17753</c:v>
                </c:pt>
                <c:pt idx="14">
                  <c:v>831541</c:v>
                </c:pt>
                <c:pt idx="15">
                  <c:v>59985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101372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C-46A9-9750-D20C679A29D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444140</c:v>
                </c:pt>
                <c:pt idx="1">
                  <c:v>3351</c:v>
                </c:pt>
                <c:pt idx="2">
                  <c:v>26359</c:v>
                </c:pt>
                <c:pt idx="3">
                  <c:v>49661</c:v>
                </c:pt>
                <c:pt idx="4">
                  <c:v>1096287</c:v>
                </c:pt>
                <c:pt idx="5">
                  <c:v>0</c:v>
                </c:pt>
                <c:pt idx="6">
                  <c:v>0</c:v>
                </c:pt>
                <c:pt idx="7">
                  <c:v>127045</c:v>
                </c:pt>
                <c:pt idx="8">
                  <c:v>912687</c:v>
                </c:pt>
                <c:pt idx="9">
                  <c:v>1325048</c:v>
                </c:pt>
                <c:pt idx="10">
                  <c:v>364848</c:v>
                </c:pt>
                <c:pt idx="11">
                  <c:v>0</c:v>
                </c:pt>
                <c:pt idx="12">
                  <c:v>15637</c:v>
                </c:pt>
                <c:pt idx="13">
                  <c:v>8958</c:v>
                </c:pt>
                <c:pt idx="14">
                  <c:v>1231494</c:v>
                </c:pt>
                <c:pt idx="15">
                  <c:v>33692</c:v>
                </c:pt>
                <c:pt idx="16">
                  <c:v>7356</c:v>
                </c:pt>
                <c:pt idx="17">
                  <c:v>0</c:v>
                </c:pt>
                <c:pt idx="18">
                  <c:v>0</c:v>
                </c:pt>
                <c:pt idx="19">
                  <c:v>1502</c:v>
                </c:pt>
                <c:pt idx="20">
                  <c:v>0</c:v>
                </c:pt>
                <c:pt idx="21">
                  <c:v>135404</c:v>
                </c:pt>
                <c:pt idx="22">
                  <c:v>2368</c:v>
                </c:pt>
                <c:pt idx="23">
                  <c:v>0</c:v>
                </c:pt>
                <c:pt idx="24">
                  <c:v>789196</c:v>
                </c:pt>
                <c:pt idx="25">
                  <c:v>69484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C-46A9-9750-D20C679A2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800152"/>
        <c:axId val="10254057"/>
      </c:barChart>
      <c:catAx>
        <c:axId val="26800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54057"/>
        <c:crosses val="autoZero"/>
        <c:auto val="1"/>
        <c:lblAlgn val="ctr"/>
        <c:lblOffset val="100"/>
        <c:noMultiLvlLbl val="0"/>
      </c:catAx>
      <c:valAx>
        <c:axId val="102540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001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5950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2259</c:v>
                </c:pt>
                <c:pt idx="22">
                  <c:v>299562</c:v>
                </c:pt>
                <c:pt idx="23">
                  <c:v>117334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6-4A3B-A95E-80B3CA48EE1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169019</c:v>
                </c:pt>
                <c:pt idx="1">
                  <c:v>238141</c:v>
                </c:pt>
                <c:pt idx="2">
                  <c:v>514394</c:v>
                </c:pt>
                <c:pt idx="3">
                  <c:v>157043</c:v>
                </c:pt>
                <c:pt idx="4">
                  <c:v>0</c:v>
                </c:pt>
                <c:pt idx="5">
                  <c:v>108064</c:v>
                </c:pt>
                <c:pt idx="6">
                  <c:v>0</c:v>
                </c:pt>
                <c:pt idx="7">
                  <c:v>342648</c:v>
                </c:pt>
                <c:pt idx="8">
                  <c:v>356311</c:v>
                </c:pt>
                <c:pt idx="9">
                  <c:v>802943</c:v>
                </c:pt>
                <c:pt idx="10">
                  <c:v>244544</c:v>
                </c:pt>
                <c:pt idx="11">
                  <c:v>0</c:v>
                </c:pt>
                <c:pt idx="12">
                  <c:v>243685</c:v>
                </c:pt>
                <c:pt idx="13">
                  <c:v>496982</c:v>
                </c:pt>
                <c:pt idx="14">
                  <c:v>408007</c:v>
                </c:pt>
                <c:pt idx="15">
                  <c:v>441</c:v>
                </c:pt>
                <c:pt idx="16">
                  <c:v>62803</c:v>
                </c:pt>
                <c:pt idx="17">
                  <c:v>2904</c:v>
                </c:pt>
                <c:pt idx="18">
                  <c:v>0</c:v>
                </c:pt>
                <c:pt idx="19">
                  <c:v>157013</c:v>
                </c:pt>
                <c:pt idx="20">
                  <c:v>35500</c:v>
                </c:pt>
                <c:pt idx="21">
                  <c:v>0</c:v>
                </c:pt>
                <c:pt idx="22">
                  <c:v>258710</c:v>
                </c:pt>
                <c:pt idx="23">
                  <c:v>83574</c:v>
                </c:pt>
                <c:pt idx="24">
                  <c:v>103846</c:v>
                </c:pt>
                <c:pt idx="25">
                  <c:v>111329</c:v>
                </c:pt>
                <c:pt idx="26">
                  <c:v>0</c:v>
                </c:pt>
                <c:pt idx="27">
                  <c:v>14267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6-4A3B-A95E-80B3CA48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841018"/>
        <c:axId val="13237318"/>
      </c:barChart>
      <c:catAx>
        <c:axId val="268410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37318"/>
        <c:crosses val="autoZero"/>
        <c:auto val="1"/>
        <c:lblAlgn val="ctr"/>
        <c:lblOffset val="100"/>
        <c:noMultiLvlLbl val="0"/>
      </c:catAx>
      <c:valAx>
        <c:axId val="132373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410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18920</c:v>
                </c:pt>
                <c:pt idx="1">
                  <c:v>29936</c:v>
                </c:pt>
                <c:pt idx="2">
                  <c:v>120615</c:v>
                </c:pt>
                <c:pt idx="3">
                  <c:v>279296</c:v>
                </c:pt>
                <c:pt idx="4">
                  <c:v>1439736</c:v>
                </c:pt>
                <c:pt idx="5">
                  <c:v>51713</c:v>
                </c:pt>
                <c:pt idx="6">
                  <c:v>1066</c:v>
                </c:pt>
                <c:pt idx="7">
                  <c:v>2534617</c:v>
                </c:pt>
                <c:pt idx="8">
                  <c:v>749186</c:v>
                </c:pt>
                <c:pt idx="9">
                  <c:v>82658</c:v>
                </c:pt>
                <c:pt idx="10">
                  <c:v>194719</c:v>
                </c:pt>
                <c:pt idx="11">
                  <c:v>39</c:v>
                </c:pt>
                <c:pt idx="12">
                  <c:v>132960</c:v>
                </c:pt>
                <c:pt idx="13">
                  <c:v>216961</c:v>
                </c:pt>
                <c:pt idx="14">
                  <c:v>57658</c:v>
                </c:pt>
                <c:pt idx="15">
                  <c:v>45609</c:v>
                </c:pt>
                <c:pt idx="16">
                  <c:v>31275</c:v>
                </c:pt>
                <c:pt idx="17">
                  <c:v>141001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47870</c:v>
                </c:pt>
                <c:pt idx="22">
                  <c:v>407004</c:v>
                </c:pt>
                <c:pt idx="23">
                  <c:v>65197</c:v>
                </c:pt>
                <c:pt idx="24">
                  <c:v>184295</c:v>
                </c:pt>
                <c:pt idx="25">
                  <c:v>3471156</c:v>
                </c:pt>
                <c:pt idx="26">
                  <c:v>457680</c:v>
                </c:pt>
                <c:pt idx="27">
                  <c:v>66041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8-4486-836E-6E219FDF0CA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22118</c:v>
                </c:pt>
                <c:pt idx="1">
                  <c:v>10557</c:v>
                </c:pt>
                <c:pt idx="2">
                  <c:v>90268</c:v>
                </c:pt>
                <c:pt idx="3">
                  <c:v>183380</c:v>
                </c:pt>
                <c:pt idx="4">
                  <c:v>1244155</c:v>
                </c:pt>
                <c:pt idx="5">
                  <c:v>53213</c:v>
                </c:pt>
                <c:pt idx="6">
                  <c:v>2767</c:v>
                </c:pt>
                <c:pt idx="7">
                  <c:v>2324081</c:v>
                </c:pt>
                <c:pt idx="8">
                  <c:v>742139</c:v>
                </c:pt>
                <c:pt idx="9">
                  <c:v>80417</c:v>
                </c:pt>
                <c:pt idx="10">
                  <c:v>152647</c:v>
                </c:pt>
                <c:pt idx="11">
                  <c:v>0</c:v>
                </c:pt>
                <c:pt idx="12">
                  <c:v>115499</c:v>
                </c:pt>
                <c:pt idx="13">
                  <c:v>218175</c:v>
                </c:pt>
                <c:pt idx="14">
                  <c:v>58783</c:v>
                </c:pt>
                <c:pt idx="15">
                  <c:v>51342</c:v>
                </c:pt>
                <c:pt idx="16">
                  <c:v>44825</c:v>
                </c:pt>
                <c:pt idx="17">
                  <c:v>159378</c:v>
                </c:pt>
                <c:pt idx="18">
                  <c:v>0</c:v>
                </c:pt>
                <c:pt idx="19">
                  <c:v>15636</c:v>
                </c:pt>
                <c:pt idx="20">
                  <c:v>268834</c:v>
                </c:pt>
                <c:pt idx="21">
                  <c:v>33758</c:v>
                </c:pt>
                <c:pt idx="22">
                  <c:v>356155</c:v>
                </c:pt>
                <c:pt idx="23">
                  <c:v>62573</c:v>
                </c:pt>
                <c:pt idx="24">
                  <c:v>117762</c:v>
                </c:pt>
                <c:pt idx="25">
                  <c:v>3244933</c:v>
                </c:pt>
                <c:pt idx="26">
                  <c:v>467687</c:v>
                </c:pt>
                <c:pt idx="27">
                  <c:v>59746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8-4486-836E-6E219FDF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846893"/>
        <c:axId val="57210497"/>
      </c:barChart>
      <c:catAx>
        <c:axId val="228468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10497"/>
        <c:crosses val="autoZero"/>
        <c:auto val="1"/>
        <c:lblAlgn val="ctr"/>
        <c:lblOffset val="100"/>
        <c:noMultiLvlLbl val="0"/>
      </c:catAx>
      <c:valAx>
        <c:axId val="572104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468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42956152.297000013</c:v>
              </c:pt>
              <c:pt idx="1">
                <c:v>43841991.995999999</c:v>
              </c:pt>
              <c:pt idx="2">
                <c:v>47848862.160999998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6C-4363-AE80-AD9621F2EED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45832321.103999987</c:v>
              </c:pt>
              <c:pt idx="1">
                <c:v>43099098.325999998</c:v>
              </c:pt>
              <c:pt idx="2">
                <c:v>47469559.138999999</c:v>
              </c:pt>
              <c:pt idx="3">
                <c:v>49124220.273000002</c:v>
              </c:pt>
              <c:pt idx="4">
                <c:v>51198942.700000003</c:v>
              </c:pt>
              <c:pt idx="5">
                <c:v>47404647.737999998</c:v>
              </c:pt>
              <c:pt idx="6">
                <c:v>47216353.566</c:v>
              </c:pt>
              <c:pt idx="7">
                <c:v>46280436.435000002</c:v>
              </c:pt>
              <c:pt idx="8">
                <c:v>45294250.763999999</c:v>
              </c:pt>
              <c:pt idx="9">
                <c:v>46134039.717999987</c:v>
              </c:pt>
              <c:pt idx="10">
                <c:v>44649888.461999997</c:v>
              </c:pt>
              <c:pt idx="11">
                <c:v>44560599.811999999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16C-4363-AE80-AD9621F2E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751637"/>
        <c:axId val="39602457"/>
      </c:lineChart>
      <c:catAx>
        <c:axId val="667516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02457"/>
        <c:crosses val="autoZero"/>
        <c:auto val="1"/>
        <c:lblAlgn val="ctr"/>
        <c:lblOffset val="100"/>
        <c:noMultiLvlLbl val="0"/>
      </c:catAx>
      <c:valAx>
        <c:axId val="3960245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516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14051281</c:v>
              </c:pt>
              <c:pt idx="1">
                <c:v>13787779</c:v>
              </c:pt>
              <c:pt idx="2">
                <c:v>15216057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8E-4CBB-BB88-1AEB77A575D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15306086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8E-4CBB-BB88-1AEB77A57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1501"/>
        <c:axId val="36600195"/>
      </c:lineChart>
      <c:catAx>
        <c:axId val="39615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00195"/>
        <c:crosses val="autoZero"/>
        <c:auto val="1"/>
        <c:lblAlgn val="ctr"/>
        <c:lblOffset val="100"/>
        <c:noMultiLvlLbl val="0"/>
      </c:catAx>
      <c:valAx>
        <c:axId val="3660019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150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6173535</c:v>
              </c:pt>
              <c:pt idx="1">
                <c:v>6802770</c:v>
              </c:pt>
              <c:pt idx="2">
                <c:v>7350383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03-475D-BE9A-7036341E2E5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7180289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E03-475D-BE9A-7036341E2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44168"/>
        <c:axId val="60308433"/>
      </c:lineChart>
      <c:catAx>
        <c:axId val="295441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08433"/>
        <c:crosses val="autoZero"/>
        <c:auto val="1"/>
        <c:lblAlgn val="ctr"/>
        <c:lblOffset val="100"/>
        <c:noMultiLvlLbl val="0"/>
      </c:catAx>
      <c:valAx>
        <c:axId val="6030843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441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21584456</c:v>
              </c:pt>
              <c:pt idx="1">
                <c:v>21973524</c:v>
              </c:pt>
              <c:pt idx="2">
                <c:v>24047858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72-4168-8C5C-25DC19049E0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72-4168-8C5C-25DC1904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4861"/>
        <c:axId val="6942511"/>
      </c:lineChart>
      <c:catAx>
        <c:axId val="140348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42511"/>
        <c:crosses val="autoZero"/>
        <c:auto val="1"/>
        <c:lblAlgn val="ctr"/>
        <c:lblOffset val="100"/>
        <c:noMultiLvlLbl val="0"/>
      </c:catAx>
      <c:valAx>
        <c:axId val="69425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348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14971765</c:v>
              </c:pt>
              <c:pt idx="1">
                <c:v>14854060</c:v>
              </c:pt>
              <c:pt idx="2">
                <c:v>16005063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78-46D6-B202-7C3098D5B08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378-46D6-B202-7C3098D5B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791419"/>
        <c:axId val="60318785"/>
      </c:lineChart>
      <c:catAx>
        <c:axId val="617914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18785"/>
        <c:crosses val="autoZero"/>
        <c:auto val="1"/>
        <c:lblAlgn val="ctr"/>
        <c:lblOffset val="100"/>
        <c:noMultiLvlLbl val="0"/>
      </c:catAx>
      <c:valAx>
        <c:axId val="6031878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79141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985134</c:v>
                </c:pt>
                <c:pt idx="1">
                  <c:v>317889</c:v>
                </c:pt>
                <c:pt idx="2">
                  <c:v>915405</c:v>
                </c:pt>
                <c:pt idx="3">
                  <c:v>668814</c:v>
                </c:pt>
                <c:pt idx="4">
                  <c:v>91751</c:v>
                </c:pt>
                <c:pt idx="5">
                  <c:v>470133</c:v>
                </c:pt>
                <c:pt idx="6">
                  <c:v>95205</c:v>
                </c:pt>
                <c:pt idx="7">
                  <c:v>990789</c:v>
                </c:pt>
                <c:pt idx="8">
                  <c:v>1096080</c:v>
                </c:pt>
                <c:pt idx="9">
                  <c:v>1931460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1288291</c:v>
                </c:pt>
                <c:pt idx="15">
                  <c:v>111392</c:v>
                </c:pt>
                <c:pt idx="16">
                  <c:v>297517</c:v>
                </c:pt>
                <c:pt idx="17">
                  <c:v>317426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115324</c:v>
                </c:pt>
                <c:pt idx="22">
                  <c:v>766036</c:v>
                </c:pt>
                <c:pt idx="23">
                  <c:v>557843</c:v>
                </c:pt>
                <c:pt idx="24">
                  <c:v>2126766</c:v>
                </c:pt>
                <c:pt idx="25">
                  <c:v>639727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973287</c:v>
                </c:pt>
                <c:pt idx="1">
                  <c:v>505636</c:v>
                </c:pt>
                <c:pt idx="2">
                  <c:v>705969</c:v>
                </c:pt>
                <c:pt idx="3">
                  <c:v>542390</c:v>
                </c:pt>
                <c:pt idx="4">
                  <c:v>66596</c:v>
                </c:pt>
                <c:pt idx="5">
                  <c:v>464670</c:v>
                </c:pt>
                <c:pt idx="6">
                  <c:v>80698</c:v>
                </c:pt>
                <c:pt idx="7">
                  <c:v>1082934</c:v>
                </c:pt>
                <c:pt idx="8">
                  <c:v>837098</c:v>
                </c:pt>
                <c:pt idx="9">
                  <c:v>2277695</c:v>
                </c:pt>
                <c:pt idx="10">
                  <c:v>1441759</c:v>
                </c:pt>
                <c:pt idx="11">
                  <c:v>1400</c:v>
                </c:pt>
                <c:pt idx="12">
                  <c:v>1125538</c:v>
                </c:pt>
                <c:pt idx="13">
                  <c:v>2773733</c:v>
                </c:pt>
                <c:pt idx="14">
                  <c:v>1222656</c:v>
                </c:pt>
                <c:pt idx="15">
                  <c:v>78616</c:v>
                </c:pt>
                <c:pt idx="16">
                  <c:v>409312</c:v>
                </c:pt>
                <c:pt idx="17">
                  <c:v>324062</c:v>
                </c:pt>
                <c:pt idx="18">
                  <c:v>0</c:v>
                </c:pt>
                <c:pt idx="19">
                  <c:v>225626</c:v>
                </c:pt>
                <c:pt idx="20">
                  <c:v>191096</c:v>
                </c:pt>
                <c:pt idx="21">
                  <c:v>84741</c:v>
                </c:pt>
                <c:pt idx="22">
                  <c:v>912816</c:v>
                </c:pt>
                <c:pt idx="23">
                  <c:v>461409</c:v>
                </c:pt>
                <c:pt idx="24">
                  <c:v>2639843</c:v>
                </c:pt>
                <c:pt idx="25">
                  <c:v>665538</c:v>
                </c:pt>
                <c:pt idx="26">
                  <c:v>48851</c:v>
                </c:pt>
                <c:pt idx="27">
                  <c:v>83457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032667"/>
        <c:axId val="41459456"/>
      </c:barChart>
      <c:catAx>
        <c:axId val="650326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59456"/>
        <c:crosses val="autoZero"/>
        <c:auto val="1"/>
        <c:lblAlgn val="ctr"/>
        <c:lblOffset val="100"/>
        <c:noMultiLvlLbl val="0"/>
      </c:catAx>
      <c:valAx>
        <c:axId val="414594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326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1413409.25</c:v>
              </c:pt>
              <c:pt idx="1">
                <c:v>1417849</c:v>
              </c:pt>
              <c:pt idx="2">
                <c:v>1501772.5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49-40CB-B91D-8E7324172F9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B49-40CB-B91D-8E7324172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02069"/>
        <c:axId val="59195913"/>
      </c:lineChart>
      <c:catAx>
        <c:axId val="365020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95913"/>
        <c:crosses val="autoZero"/>
        <c:auto val="1"/>
        <c:lblAlgn val="ctr"/>
        <c:lblOffset val="100"/>
        <c:noMultiLvlLbl val="0"/>
      </c:catAx>
      <c:valAx>
        <c:axId val="5919591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0206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-6.2754159896758477E-2</c:v>
              </c:pt>
              <c:pt idx="1">
                <c:v>-2.398786785000262E-2</c:v>
              </c:pt>
              <c:pt idx="2">
                <c:v>-1.285894084779415E-2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A4-4275-A1D5-7B504105F2F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3.8813720183656031E-2</c:v>
              </c:pt>
              <c:pt idx="1">
                <c:v>2.670676102070613E-2</c:v>
              </c:pt>
              <c:pt idx="2">
                <c:v>1.7126763647207891E-2</c:v>
              </c:pt>
              <c:pt idx="3">
                <c:v>2.47728498023887E-2</c:v>
              </c:pt>
              <c:pt idx="4">
                <c:v>3.6954944863133443E-2</c:v>
              </c:pt>
              <c:pt idx="5">
                <c:v>3.6630557818014609E-2</c:v>
              </c:pt>
              <c:pt idx="6">
                <c:v>3.3543565024659383E-2</c:v>
              </c:pt>
              <c:pt idx="7">
                <c:v>3.3494608242195863E-2</c:v>
              </c:pt>
              <c:pt idx="8">
                <c:v>3.2901298687897602E-2</c:v>
              </c:pt>
              <c:pt idx="9">
                <c:v>3.1767103701094257E-2</c:v>
              </c:pt>
              <c:pt idx="10">
                <c:v>2.8125713089071521E-2</c:v>
              </c:pt>
              <c:pt idx="11">
                <c:v>2.7946180554115459E-2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A4-4275-A1D5-7B504105F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2190"/>
        <c:axId val="922991"/>
      </c:lineChart>
      <c:catAx>
        <c:axId val="340021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2991"/>
        <c:crosses val="autoZero"/>
        <c:auto val="1"/>
        <c:lblAlgn val="ctr"/>
        <c:lblOffset val="100"/>
        <c:noMultiLvlLbl val="0"/>
      </c:catAx>
      <c:valAx>
        <c:axId val="9229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021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-0.1068406590088679</c:v>
              </c:pt>
              <c:pt idx="1">
                <c:v>-7.1147592190796694E-2</c:v>
              </c:pt>
              <c:pt idx="2">
                <c:v>-4.721062401415721E-2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63-4D58-8934-A3ECB1DD4A1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4.1783977301400821E-2</c:v>
              </c:pt>
              <c:pt idx="8">
                <c:v>3.6688099903663618E-2</c:v>
              </c:pt>
              <c:pt idx="9">
                <c:v>2.9383093320093812E-2</c:v>
              </c:pt>
              <c:pt idx="10">
                <c:v>2.645744723449495E-2</c:v>
              </c:pt>
              <c:pt idx="11">
                <c:v>2.5952053674638709E-2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63-4D58-8934-A3ECB1DD4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19881"/>
        <c:axId val="58252221"/>
      </c:lineChart>
      <c:catAx>
        <c:axId val="478198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52221"/>
        <c:crosses val="autoZero"/>
        <c:auto val="1"/>
        <c:lblAlgn val="ctr"/>
        <c:lblOffset val="100"/>
        <c:noMultiLvlLbl val="0"/>
      </c:catAx>
      <c:valAx>
        <c:axId val="582522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198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-0.179597331882526</c:v>
              </c:pt>
              <c:pt idx="1">
                <c:v>-4.6468013449952113E-2</c:v>
              </c:pt>
              <c:pt idx="2">
                <c:v>4.9072976462749551E-3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44-4A1A-BB46-BD045DE3EBF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-9.1957814226894863E-2</c:v>
              </c:pt>
              <c:pt idx="8">
                <c:v>-8.1689850179230916E-2</c:v>
              </c:pt>
              <c:pt idx="9">
                <c:v>-7.4681784067618939E-2</c:v>
              </c:pt>
              <c:pt idx="10">
                <c:v>-6.7725398786361968E-2</c:v>
              </c:pt>
              <c:pt idx="11">
                <c:v>-6.3868159852332407E-2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44-4A1A-BB46-BD045DE3E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74996"/>
        <c:axId val="37267012"/>
      </c:lineChart>
      <c:catAx>
        <c:axId val="405749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67012"/>
        <c:crosses val="autoZero"/>
        <c:auto val="1"/>
        <c:lblAlgn val="ctr"/>
        <c:lblOffset val="100"/>
        <c:noMultiLvlLbl val="0"/>
      </c:catAx>
      <c:valAx>
        <c:axId val="372670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749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1.7867574755380259E-2</c:v>
              </c:pt>
              <c:pt idx="1">
                <c:v>1.7518029954494359E-2</c:v>
              </c:pt>
              <c:pt idx="2">
                <c:v>5.2998070808898401E-3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28-41AB-86DF-E01C8AC65C3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28-41AB-86DF-E01C8AC65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21066"/>
        <c:axId val="5756210"/>
      </c:lineChart>
      <c:catAx>
        <c:axId val="262210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6210"/>
        <c:crosses val="autoZero"/>
        <c:auto val="1"/>
        <c:lblAlgn val="ctr"/>
        <c:lblOffset val="100"/>
        <c:noMultiLvlLbl val="0"/>
      </c:catAx>
      <c:valAx>
        <c:axId val="57562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210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1.9806503459645079E-2</c:v>
              </c:pt>
              <c:pt idx="1">
                <c:v>5.4655697658174676E-3</c:v>
              </c:pt>
              <c:pt idx="2">
                <c:v>-1.7284311058247011E-2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57-4100-B8B9-959E6EF5352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357-4100-B8B9-959E6EF53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27475"/>
        <c:axId val="29101475"/>
      </c:lineChart>
      <c:catAx>
        <c:axId val="509274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01475"/>
        <c:crosses val="autoZero"/>
        <c:auto val="1"/>
        <c:lblAlgn val="ctr"/>
        <c:lblOffset val="100"/>
        <c:noMultiLvlLbl val="0"/>
      </c:catAx>
      <c:valAx>
        <c:axId val="291014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274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4.8192317632675952E-2</c:v>
              </c:pt>
              <c:pt idx="1">
                <c:v>3.2346300719732428E-2</c:v>
              </c:pt>
              <c:pt idx="2">
                <c:v>7.3266042704369649E-3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06-4D71-AE90-DE382B93FFD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D06-4D71-AE90-DE382B93F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186960"/>
        <c:axId val="51210929"/>
      </c:lineChart>
      <c:catAx>
        <c:axId val="581869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10929"/>
        <c:crosses val="autoZero"/>
        <c:auto val="1"/>
        <c:lblAlgn val="ctr"/>
        <c:lblOffset val="100"/>
        <c:noMultiLvlLbl val="0"/>
      </c:catAx>
      <c:valAx>
        <c:axId val="512109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869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7-4398-A79D-A1FCCBCC7E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7-4398-A79D-A1FCCBCC7E1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7-4398-A79D-A1FCCBCC7E1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7-4398-A79D-A1FCCBCC7E1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7-4398-A79D-A1FCCBCC7E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7-4398-A79D-A1FCCBCC7E1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7-4398-A79D-A1FCCBCC7E1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7-4398-A79D-A1FCCBCC7E1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7-4398-A79D-A1FCCBCC7E1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7-4398-A79D-A1FCCBCC7E1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C7-4398-A79D-A1FCCBCC7E1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547.57203109699981</c:v>
              </c:pt>
              <c:pt idx="1">
                <c:v>551.52350887699981</c:v>
              </c:pt>
              <c:pt idx="2">
                <c:v>553.12717093299977</c:v>
              </c:pt>
              <c:pt idx="3">
                <c:v>553.8409238979998</c:v>
              </c:pt>
              <c:pt idx="4">
                <c:v>555.32564375399988</c:v>
              </c:pt>
              <c:pt idx="5">
                <c:v>556.55853215100001</c:v>
              </c:pt>
              <c:pt idx="6">
                <c:v>557.52885815499997</c:v>
              </c:pt>
              <c:pt idx="7">
                <c:v>557.140179526</c:v>
              </c:pt>
              <c:pt idx="8">
                <c:v>558.26435803699997</c:v>
              </c:pt>
              <c:pt idx="9">
                <c:v>555.38818922999985</c:v>
              </c:pt>
              <c:pt idx="10">
                <c:v>556.1310828999998</c:v>
              </c:pt>
              <c:pt idx="11">
                <c:v>556.51038592199995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3C7-4398-A79D-A1FCCBCC7E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236064"/>
        <c:axId val="35209632"/>
      </c:lineChart>
      <c:catAx>
        <c:axId val="562360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09632"/>
        <c:crosses val="autoZero"/>
        <c:auto val="1"/>
        <c:lblAlgn val="ctr"/>
        <c:lblOffset val="100"/>
        <c:noMultiLvlLbl val="0"/>
      </c:catAx>
      <c:valAx>
        <c:axId val="352096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360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0A-4912-A4BA-C59F5E2174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0A-4912-A4BA-C59F5E2174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0A-4912-A4BA-C59F5E2174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0A-4912-A4BA-C59F5E2174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0A-4912-A4BA-C59F5E2174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0A-4912-A4BA-C59F5E2174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0A-4912-A4BA-C59F5E2174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0A-4912-A4BA-C59F5E21741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0A-4912-A4BA-C59F5E21741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0A-4912-A4BA-C59F5E21741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0A-4912-A4BA-C59F5E21741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175.68853999999999</c:v>
              </c:pt>
              <c:pt idx="1">
                <c:v>177.449296</c:v>
              </c:pt>
              <c:pt idx="2">
                <c:v>179.03416200000001</c:v>
              </c:pt>
              <c:pt idx="3">
                <c:v>179.07545300000001</c:v>
              </c:pt>
              <c:pt idx="4">
                <c:v>179.66185400000001</c:v>
              </c:pt>
              <c:pt idx="5">
                <c:v>179.57600400000001</c:v>
              </c:pt>
              <c:pt idx="6">
                <c:v>179.04202000000001</c:v>
              </c:pt>
              <c:pt idx="7">
                <c:v>178.99868900000001</c:v>
              </c:pt>
              <c:pt idx="8">
                <c:v>179.29071999999999</c:v>
              </c:pt>
              <c:pt idx="9">
                <c:v>177.609891</c:v>
              </c:pt>
              <c:pt idx="10">
                <c:v>177.158323</c:v>
              </c:pt>
              <c:pt idx="11">
                <c:v>177.157343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E0A-4912-A4BA-C59F5E2174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990394"/>
        <c:axId val="31817159"/>
      </c:lineChart>
      <c:catAx>
        <c:axId val="439903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17159"/>
        <c:crosses val="autoZero"/>
        <c:auto val="1"/>
        <c:lblAlgn val="ctr"/>
        <c:lblOffset val="100"/>
        <c:noMultiLvlLbl val="0"/>
      </c:catAx>
      <c:valAx>
        <c:axId val="318171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903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3-4EE3-80BF-5BC2E61159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3-4EE3-80BF-5BC2E61159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3-4EE3-80BF-5BC2E61159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3-4EE3-80BF-5BC2E61159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3-4EE3-80BF-5BC2E61159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3-4EE3-80BF-5BC2E61159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3-4EE3-80BF-5BC2E61159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3-4EE3-80BF-5BC2E61159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F3-4EE3-80BF-5BC2E61159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3-4EE3-80BF-5BC2E61159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F3-4EE3-80BF-5BC2E611596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86.517984999999996</c:v>
              </c:pt>
              <c:pt idx="1">
                <c:v>86.859581999999989</c:v>
              </c:pt>
              <c:pt idx="2">
                <c:v>85.269965999999997</c:v>
              </c:pt>
              <c:pt idx="3">
                <c:v>85.147390999999999</c:v>
              </c:pt>
              <c:pt idx="4">
                <c:v>84.841306000000003</c:v>
              </c:pt>
              <c:pt idx="5">
                <c:v>84.872456999999997</c:v>
              </c:pt>
              <c:pt idx="6">
                <c:v>84.825572999999991</c:v>
              </c:pt>
              <c:pt idx="7">
                <c:v>84.887743</c:v>
              </c:pt>
              <c:pt idx="8">
                <c:v>84.764086999999989</c:v>
              </c:pt>
              <c:pt idx="9">
                <c:v>83.412616</c:v>
              </c:pt>
              <c:pt idx="10">
                <c:v>84.13171899999999</c:v>
              </c:pt>
              <c:pt idx="11">
                <c:v>84.863348999999999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1F3-4EE3-80BF-5BC2E61159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255481"/>
        <c:axId val="4902290"/>
      </c:lineChart>
      <c:catAx>
        <c:axId val="462554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2290"/>
        <c:crosses val="autoZero"/>
        <c:auto val="1"/>
        <c:lblAlgn val="ctr"/>
        <c:lblOffset val="100"/>
        <c:noMultiLvlLbl val="0"/>
      </c:catAx>
      <c:valAx>
        <c:axId val="49022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554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88105</c:v>
                </c:pt>
                <c:pt idx="1">
                  <c:v>355773</c:v>
                </c:pt>
                <c:pt idx="2">
                  <c:v>417330</c:v>
                </c:pt>
                <c:pt idx="3">
                  <c:v>301013</c:v>
                </c:pt>
                <c:pt idx="4">
                  <c:v>16157409</c:v>
                </c:pt>
                <c:pt idx="5">
                  <c:v>614892</c:v>
                </c:pt>
                <c:pt idx="6">
                  <c:v>3527256</c:v>
                </c:pt>
                <c:pt idx="7">
                  <c:v>12029793</c:v>
                </c:pt>
                <c:pt idx="8">
                  <c:v>2008535</c:v>
                </c:pt>
                <c:pt idx="9">
                  <c:v>230774</c:v>
                </c:pt>
                <c:pt idx="10">
                  <c:v>299512</c:v>
                </c:pt>
                <c:pt idx="11">
                  <c:v>168719</c:v>
                </c:pt>
                <c:pt idx="12">
                  <c:v>160199</c:v>
                </c:pt>
                <c:pt idx="13">
                  <c:v>381377</c:v>
                </c:pt>
                <c:pt idx="14">
                  <c:v>369284</c:v>
                </c:pt>
                <c:pt idx="15">
                  <c:v>5156611</c:v>
                </c:pt>
                <c:pt idx="16">
                  <c:v>945872</c:v>
                </c:pt>
                <c:pt idx="17">
                  <c:v>265901</c:v>
                </c:pt>
                <c:pt idx="18">
                  <c:v>116370</c:v>
                </c:pt>
                <c:pt idx="19">
                  <c:v>194829</c:v>
                </c:pt>
                <c:pt idx="20">
                  <c:v>578605</c:v>
                </c:pt>
                <c:pt idx="21">
                  <c:v>2578856</c:v>
                </c:pt>
                <c:pt idx="22">
                  <c:v>915841</c:v>
                </c:pt>
                <c:pt idx="23">
                  <c:v>423379</c:v>
                </c:pt>
                <c:pt idx="24">
                  <c:v>494768</c:v>
                </c:pt>
                <c:pt idx="25">
                  <c:v>17496110</c:v>
                </c:pt>
                <c:pt idx="26">
                  <c:v>1133361</c:v>
                </c:pt>
                <c:pt idx="27">
                  <c:v>195364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94535</c:v>
                </c:pt>
                <c:pt idx="1">
                  <c:v>289132</c:v>
                </c:pt>
                <c:pt idx="2">
                  <c:v>322269</c:v>
                </c:pt>
                <c:pt idx="3">
                  <c:v>294339</c:v>
                </c:pt>
                <c:pt idx="4">
                  <c:v>17228209</c:v>
                </c:pt>
                <c:pt idx="5">
                  <c:v>546265</c:v>
                </c:pt>
                <c:pt idx="6">
                  <c:v>3284302</c:v>
                </c:pt>
                <c:pt idx="7">
                  <c:v>12465466</c:v>
                </c:pt>
                <c:pt idx="8">
                  <c:v>1905431</c:v>
                </c:pt>
                <c:pt idx="9">
                  <c:v>199523</c:v>
                </c:pt>
                <c:pt idx="10">
                  <c:v>247167</c:v>
                </c:pt>
                <c:pt idx="11">
                  <c:v>137045</c:v>
                </c:pt>
                <c:pt idx="12">
                  <c:v>162539</c:v>
                </c:pt>
                <c:pt idx="13">
                  <c:v>494507</c:v>
                </c:pt>
                <c:pt idx="14">
                  <c:v>447093</c:v>
                </c:pt>
                <c:pt idx="15">
                  <c:v>4795248</c:v>
                </c:pt>
                <c:pt idx="16">
                  <c:v>355478</c:v>
                </c:pt>
                <c:pt idx="17">
                  <c:v>260863</c:v>
                </c:pt>
                <c:pt idx="18">
                  <c:v>108074</c:v>
                </c:pt>
                <c:pt idx="19">
                  <c:v>153051</c:v>
                </c:pt>
                <c:pt idx="20">
                  <c:v>635825</c:v>
                </c:pt>
                <c:pt idx="21">
                  <c:v>2130524</c:v>
                </c:pt>
                <c:pt idx="22">
                  <c:v>881237</c:v>
                </c:pt>
                <c:pt idx="23">
                  <c:v>422310</c:v>
                </c:pt>
                <c:pt idx="24">
                  <c:v>388729</c:v>
                </c:pt>
                <c:pt idx="25">
                  <c:v>17674388</c:v>
                </c:pt>
                <c:pt idx="26">
                  <c:v>1137208</c:v>
                </c:pt>
                <c:pt idx="27">
                  <c:v>188672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51411"/>
        <c:axId val="39140926"/>
      </c:barChart>
      <c:catAx>
        <c:axId val="22514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40926"/>
        <c:crosses val="autoZero"/>
        <c:auto val="1"/>
        <c:lblAlgn val="ctr"/>
        <c:lblOffset val="100"/>
        <c:noMultiLvlLbl val="0"/>
      </c:catAx>
      <c:valAx>
        <c:axId val="391409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14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77-4D13-8E80-5042DA58FD8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77-4D13-8E80-5042DA58FD8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77-4D13-8E80-5042DA58FD8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77-4D13-8E80-5042DA58FD8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77-4D13-8E80-5042DA58FD8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77-4D13-8E80-5042DA58FD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77-4D13-8E80-5042DA58FD8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77-4D13-8E80-5042DA58FD8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77-4D13-8E80-5042DA58FD8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77-4D13-8E80-5042DA58FD8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77-4D13-8E80-5042DA58FD8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269.60415499999999</c:v>
              </c:pt>
              <c:pt idx="1">
                <c:v>271.43212299999999</c:v>
              </c:pt>
              <c:pt idx="2">
                <c:v>272.96129000000002</c:v>
              </c:pt>
              <c:pt idx="3">
                <c:v>273.76442400000002</c:v>
              </c:pt>
              <c:pt idx="4">
                <c:v>274.98374899999999</c:v>
              </c:pt>
              <c:pt idx="5">
                <c:v>276.27261700000003</c:v>
              </c:pt>
              <c:pt idx="6">
                <c:v>277.76362499999999</c:v>
              </c:pt>
              <c:pt idx="7">
                <c:v>277.43173000000002</c:v>
              </c:pt>
              <c:pt idx="8">
                <c:v>278.51155</c:v>
              </c:pt>
              <c:pt idx="9">
                <c:v>278.89044200000001</c:v>
              </c:pt>
              <c:pt idx="10">
                <c:v>279.26146299999999</c:v>
              </c:pt>
              <c:pt idx="11">
                <c:v>278.86795899999998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977-4D13-8E80-5042DA58FD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016161"/>
        <c:axId val="41563273"/>
      </c:lineChart>
      <c:catAx>
        <c:axId val="380161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63273"/>
        <c:crosses val="autoZero"/>
        <c:auto val="1"/>
        <c:lblAlgn val="ctr"/>
        <c:lblOffset val="100"/>
        <c:noMultiLvlLbl val="0"/>
      </c:catAx>
      <c:valAx>
        <c:axId val="415632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0161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F2-45E8-A0A1-BC3123AA4C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F2-45E8-A0A1-BC3123AA4C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F2-45E8-A0A1-BC3123AA4C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F2-45E8-A0A1-BC3123AA4C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F2-45E8-A0A1-BC3123AA4C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F2-45E8-A0A1-BC3123AA4C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F2-45E8-A0A1-BC3123AA4C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F2-45E8-A0A1-BC3123AA4C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F2-45E8-A0A1-BC3123AA4C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F2-45E8-A0A1-BC3123AA4C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F2-45E8-A0A1-BC3123AA4C0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185.103589</c:v>
              </c:pt>
              <c:pt idx="1">
                <c:v>186.63892799999999</c:v>
              </c:pt>
              <c:pt idx="2">
                <c:v>188.568524</c:v>
              </c:pt>
              <c:pt idx="3">
                <c:v>189.30317500000001</c:v>
              </c:pt>
              <c:pt idx="4">
                <c:v>190.546774</c:v>
              </c:pt>
              <c:pt idx="5">
                <c:v>191.689562</c:v>
              </c:pt>
              <c:pt idx="6">
                <c:v>192.72677100000001</c:v>
              </c:pt>
              <c:pt idx="7">
                <c:v>192.44849199999999</c:v>
              </c:pt>
              <c:pt idx="8">
                <c:v>192.98977500000001</c:v>
              </c:pt>
              <c:pt idx="9">
                <c:v>193.280554</c:v>
              </c:pt>
              <c:pt idx="10">
                <c:v>193.151904</c:v>
              </c:pt>
              <c:pt idx="11">
                <c:v>192.18368699999999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5F2-45E8-A0A1-BC3123AA4C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378795"/>
        <c:axId val="44070900"/>
      </c:lineChart>
      <c:catAx>
        <c:axId val="493787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70900"/>
        <c:crosses val="autoZero"/>
        <c:auto val="1"/>
        <c:lblAlgn val="ctr"/>
        <c:lblOffset val="100"/>
        <c:noMultiLvlLbl val="0"/>
      </c:catAx>
      <c:valAx>
        <c:axId val="440709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787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2D-472C-BC2A-1DEC0A7A8A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2D-472C-BC2A-1DEC0A7A8AC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2D-472C-BC2A-1DEC0A7A8AC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2D-472C-BC2A-1DEC0A7A8AC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2D-472C-BC2A-1DEC0A7A8A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2D-472C-BC2A-1DEC0A7A8AC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2D-472C-BC2A-1DEC0A7A8AC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2D-472C-BC2A-1DEC0A7A8AC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2D-472C-BC2A-1DEC0A7A8AC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2D-472C-BC2A-1DEC0A7A8AC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2D-472C-BC2A-1DEC0A7A8AC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17.016875750000001</c:v>
              </c:pt>
              <c:pt idx="1">
                <c:v>17.222191250000002</c:v>
              </c:pt>
              <c:pt idx="2">
                <c:v>17.4286925</c:v>
              </c:pt>
              <c:pt idx="3">
                <c:v>17.526011499999999</c:v>
              </c:pt>
              <c:pt idx="4">
                <c:v>17.6713825</c:v>
              </c:pt>
              <c:pt idx="5">
                <c:v>17.83876575</c:v>
              </c:pt>
              <c:pt idx="6">
                <c:v>17.9965735</c:v>
              </c:pt>
              <c:pt idx="7">
                <c:v>18.037866000000001</c:v>
              </c:pt>
              <c:pt idx="8">
                <c:v>18.132217499999999</c:v>
              </c:pt>
              <c:pt idx="9">
                <c:v>18.197201249999999</c:v>
              </c:pt>
              <c:pt idx="10">
                <c:v>18.220928749999999</c:v>
              </c:pt>
              <c:pt idx="11">
                <c:v>18.163733000000001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22D-472C-BC2A-1DEC0A7A8A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174619"/>
        <c:axId val="16329069"/>
      </c:lineChart>
      <c:catAx>
        <c:axId val="411746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29069"/>
        <c:crosses val="autoZero"/>
        <c:auto val="1"/>
        <c:lblAlgn val="ctr"/>
        <c:lblOffset val="100"/>
        <c:noMultiLvlLbl val="0"/>
      </c:catAx>
      <c:valAx>
        <c:axId val="163290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746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94-4820-8EB7-9E6BCF040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94-4820-8EB7-9E6BCF0409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94-4820-8EB7-9E6BCF040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4-4820-8EB7-9E6BCF040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94-4820-8EB7-9E6BCF040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4-4820-8EB7-9E6BCF040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94-4820-8EB7-9E6BCF040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94-4820-8EB7-9E6BCF040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94-4820-8EB7-9E6BCF040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94-4820-8EB7-9E6BCF040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94-4820-8EB7-9E6BCF0409F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-1.7733091648515061E-2</c:v>
              </c:pt>
              <c:pt idx="1">
                <c:v>-3.1578137336464901E-3</c:v>
              </c:pt>
              <c:pt idx="2">
                <c:v>4.45214698462234E-3</c:v>
              </c:pt>
              <c:pt idx="3">
                <c:v>9.2142168130591624E-3</c:v>
              </c:pt>
              <c:pt idx="4">
                <c:v>1.716287199360093E-2</c:v>
              </c:pt>
              <c:pt idx="5">
                <c:v>2.0227510332200459E-2</c:v>
              </c:pt>
              <c:pt idx="6">
                <c:v>2.5097695094103239E-2</c:v>
              </c:pt>
              <c:pt idx="7">
                <c:v>2.0612180656933991E-2</c:v>
              </c:pt>
              <c:pt idx="8">
                <c:v>2.7946180554115199E-2</c:v>
              </c:pt>
              <c:pt idx="9">
                <c:v>1.9435745732871979E-2</c:v>
              </c:pt>
              <c:pt idx="10">
                <c:v>1.9674803893315239E-2</c:v>
              </c:pt>
              <c:pt idx="11">
                <c:v>2.0401166800046749E-2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E94-4820-8EB7-9E6BCF0409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490324"/>
        <c:axId val="56162486"/>
      </c:lineChart>
      <c:catAx>
        <c:axId val="294903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62486"/>
        <c:crosses val="autoZero"/>
        <c:auto val="1"/>
        <c:lblAlgn val="ctr"/>
        <c:lblOffset val="100"/>
        <c:noMultiLvlLbl val="0"/>
      </c:catAx>
      <c:valAx>
        <c:axId val="561624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903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73-4855-A42C-D1A66FA89DE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3-4855-A42C-D1A66FA89DE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73-4855-A42C-D1A66FA89DE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3-4855-A42C-D1A66FA89DE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73-4855-A42C-D1A66FA89DE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3-4855-A42C-D1A66FA89DE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73-4855-A42C-D1A66FA89DE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3-4855-A42C-D1A66FA89DE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73-4855-A42C-D1A66FA89DE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3-4855-A42C-D1A66FA89DE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73-4855-A42C-D1A66FA89DE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-3.4007735403079359E-2</c:v>
              </c:pt>
              <c:pt idx="1">
                <c:v>-1.4602362599192851E-2</c:v>
              </c:pt>
              <c:pt idx="2">
                <c:v>4.7358024361013433E-3</c:v>
              </c:pt>
              <c:pt idx="3">
                <c:v>1.253169267068964E-2</c:v>
              </c:pt>
              <c:pt idx="4">
                <c:v>2.123834381519521E-2</c:v>
              </c:pt>
              <c:pt idx="5">
                <c:v>1.6963104586636239E-2</c:v>
              </c:pt>
              <c:pt idx="6">
                <c:v>1.484081383420105E-2</c:v>
              </c:pt>
              <c:pt idx="7">
                <c:v>1.3759450020483189E-2</c:v>
              </c:pt>
              <c:pt idx="8">
                <c:v>2.5952053674638612E-2</c:v>
              </c:pt>
              <c:pt idx="9">
                <c:v>1.094434298028841E-2</c:v>
              </c:pt>
              <c:pt idx="10">
                <c:v>1.054779801427075E-2</c:v>
              </c:pt>
              <c:pt idx="11">
                <c:v>8.9860795935080631E-3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F73-4855-A42C-D1A66FA89D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787105"/>
        <c:axId val="49341181"/>
      </c:lineChart>
      <c:catAx>
        <c:axId val="267871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41181"/>
        <c:crosses val="autoZero"/>
        <c:auto val="1"/>
        <c:lblAlgn val="ctr"/>
        <c:lblOffset val="100"/>
        <c:noMultiLvlLbl val="0"/>
      </c:catAx>
      <c:valAx>
        <c:axId val="493411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871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7F-49E8-8C11-EED1B608AA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7F-49E8-8C11-EED1B608AA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F-49E8-8C11-EED1B608AA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F-49E8-8C11-EED1B608AA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F-49E8-8C11-EED1B608AA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7F-49E8-8C11-EED1B608AA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7F-49E8-8C11-EED1B608AA1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7F-49E8-8C11-EED1B608AA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7F-49E8-8C11-EED1B608AA1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7F-49E8-8C11-EED1B608AA1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7F-49E8-8C11-EED1B608AA1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-8.8394996984268351E-2</c:v>
              </c:pt>
              <c:pt idx="1">
                <c:v>-7.8628978471584079E-2</c:v>
              </c:pt>
              <c:pt idx="2">
                <c:v>-0.101244466503741</c:v>
              </c:pt>
              <c:pt idx="3">
                <c:v>-0.10467311339302331</c:v>
              </c:pt>
              <c:pt idx="4">
                <c:v>-0.1020860007604423</c:v>
              </c:pt>
              <c:pt idx="5">
                <c:v>-9.7335417034545638E-2</c:v>
              </c:pt>
              <c:pt idx="6">
                <c:v>-8.3225219666724012E-2</c:v>
              </c:pt>
              <c:pt idx="7">
                <c:v>-7.5889565943183301E-2</c:v>
              </c:pt>
              <c:pt idx="8">
                <c:v>-6.3868159852332435E-2</c:v>
              </c:pt>
              <c:pt idx="9">
                <c:v>-7.2193474951700184E-2</c:v>
              </c:pt>
              <c:pt idx="10">
                <c:v>-5.3834491581722599E-2</c:v>
              </c:pt>
              <c:pt idx="11">
                <c:v>-2.7121634321629149E-2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57F-49E8-8C11-EED1B608AA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32066"/>
        <c:axId val="7543653"/>
      </c:lineChart>
      <c:catAx>
        <c:axId val="419320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43653"/>
        <c:crosses val="autoZero"/>
        <c:auto val="1"/>
        <c:lblAlgn val="ctr"/>
        <c:lblOffset val="100"/>
        <c:noMultiLvlLbl val="0"/>
      </c:catAx>
      <c:valAx>
        <c:axId val="75436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320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5A-4130-9A0F-1A481F75F98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5A-4130-9A0F-1A481F75F98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A-4130-9A0F-1A481F75F98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A-4130-9A0F-1A481F75F98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A-4130-9A0F-1A481F75F98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A-4130-9A0F-1A481F75F9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A-4130-9A0F-1A481F75F98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A-4130-9A0F-1A481F75F98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A-4130-9A0F-1A481F75F98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A-4130-9A0F-1A481F75F98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A-4130-9A0F-1A481F75F98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1.5482655177586589E-2</c:v>
              </c:pt>
              <c:pt idx="1">
                <c:v>2.9162427545672009E-2</c:v>
              </c:pt>
              <c:pt idx="2">
                <c:v>4.0441105912466559E-2</c:v>
              </c:pt>
              <c:pt idx="3">
                <c:v>4.6471077772449992E-2</c:v>
              </c:pt>
              <c:pt idx="4">
                <c:v>5.6497449879373142E-2</c:v>
              </c:pt>
              <c:pt idx="5">
                <c:v>6.3372423963135208E-2</c:v>
              </c:pt>
              <c:pt idx="6">
                <c:v>6.8715143752199892E-2</c:v>
              </c:pt>
              <c:pt idx="7">
                <c:v>5.7548198336284218E-2</c:v>
              </c:pt>
              <c:pt idx="8">
                <c:v>6.096817334521229E-2</c:v>
              </c:pt>
              <c:pt idx="9">
                <c:v>5.7545137850177841E-2</c:v>
              </c:pt>
              <c:pt idx="10">
                <c:v>5.1807892404028652E-2</c:v>
              </c:pt>
              <c:pt idx="11">
                <c:v>4.4175092868497391E-2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E5A-4130-9A0F-1A481F75F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440084"/>
        <c:axId val="53048296"/>
      </c:lineChart>
      <c:catAx>
        <c:axId val="634400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48296"/>
        <c:crosses val="autoZero"/>
        <c:auto val="1"/>
        <c:lblAlgn val="ctr"/>
        <c:lblOffset val="100"/>
        <c:noMultiLvlLbl val="0"/>
      </c:catAx>
      <c:valAx>
        <c:axId val="530482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400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1-4C9F-8093-FA9B8F14C7E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1-4C9F-8093-FA9B8F14C7E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1-4C9F-8093-FA9B8F14C7E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1-4C9F-8093-FA9B8F14C7E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1-4C9F-8093-FA9B8F14C7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1-4C9F-8093-FA9B8F14C7E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1-4C9F-8093-FA9B8F14C7E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1-4C9F-8093-FA9B8F14C7E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1-4C9F-8093-FA9B8F14C7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1-4C9F-8093-FA9B8F14C7E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D1-4C9F-8093-FA9B8F14C7E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1.658861411084521E-2</c:v>
              </c:pt>
              <c:pt idx="1">
                <c:v>3.4140072129578813E-2</c:v>
              </c:pt>
              <c:pt idx="2">
                <c:v>5.1974701732266163E-2</c:v>
              </c:pt>
              <c:pt idx="3">
                <c:v>6.1442042000360908E-2</c:v>
              </c:pt>
              <c:pt idx="4">
                <c:v>7.7063450822756438E-2</c:v>
              </c:pt>
              <c:pt idx="5">
                <c:v>8.6737294301870549E-2</c:v>
              </c:pt>
              <c:pt idx="6">
                <c:v>9.2949367184870665E-2</c:v>
              </c:pt>
              <c:pt idx="7">
                <c:v>7.9493255363599205E-2</c:v>
              </c:pt>
              <c:pt idx="8">
                <c:v>7.9861233724908595E-2</c:v>
              </c:pt>
              <c:pt idx="9">
                <c:v>7.6207566101703678E-2</c:v>
              </c:pt>
              <c:pt idx="10">
                <c:v>6.5539993492298637E-2</c:v>
              </c:pt>
              <c:pt idx="11">
                <c:v>4.9091295732376521E-2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5D1-4C9F-8093-FA9B8F14C7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987711"/>
        <c:axId val="33739697"/>
      </c:lineChart>
      <c:catAx>
        <c:axId val="509877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739697"/>
        <c:crosses val="autoZero"/>
        <c:auto val="1"/>
        <c:lblAlgn val="ctr"/>
        <c:lblOffset val="100"/>
        <c:noMultiLvlLbl val="0"/>
      </c:catAx>
      <c:valAx>
        <c:axId val="3373969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877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B9-4ECE-A792-F5E8F28324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B9-4ECE-A792-F5E8F28324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9-4ECE-A792-F5E8F28324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9-4ECE-A792-F5E8F28324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9-4ECE-A792-F5E8F28324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9-4ECE-A792-F5E8F28324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9-4ECE-A792-F5E8F28324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B9-4ECE-A792-F5E8F28324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B9-4ECE-A792-F5E8F283242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B9-4ECE-A792-F5E8F283242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B9-4ECE-A792-F5E8F283242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1.947900899290755E-2</c:v>
              </c:pt>
              <c:pt idx="1">
                <c:v>4.0011118007235953E-2</c:v>
              </c:pt>
              <c:pt idx="2">
                <c:v>5.8325567218605413E-2</c:v>
              </c:pt>
              <c:pt idx="3">
                <c:v>7.0470715764588826E-2</c:v>
              </c:pt>
              <c:pt idx="4">
                <c:v>8.7396385062163962E-2</c:v>
              </c:pt>
              <c:pt idx="5">
                <c:v>0.1020878751010806</c:v>
              </c:pt>
              <c:pt idx="6">
                <c:v>0.11180481033933171</c:v>
              </c:pt>
              <c:pt idx="7">
                <c:v>0.1040515405789391</c:v>
              </c:pt>
              <c:pt idx="8">
                <c:v>0.107325615826835</c:v>
              </c:pt>
              <c:pt idx="9">
                <c:v>0.1060857261358505</c:v>
              </c:pt>
              <c:pt idx="10">
                <c:v>9.6343015969540063E-2</c:v>
              </c:pt>
              <c:pt idx="11">
                <c:v>8.083494060356064E-2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EB9-4ECE-A792-F5E8F28324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237774"/>
        <c:axId val="12675664"/>
      </c:lineChart>
      <c:catAx>
        <c:axId val="132377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75664"/>
        <c:crosses val="autoZero"/>
        <c:auto val="1"/>
        <c:lblAlgn val="ctr"/>
        <c:lblOffset val="100"/>
        <c:noMultiLvlLbl val="0"/>
      </c:catAx>
      <c:valAx>
        <c:axId val="126756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377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322020</c:v>
                </c:pt>
                <c:pt idx="2">
                  <c:v>69679</c:v>
                </c:pt>
                <c:pt idx="3">
                  <c:v>0</c:v>
                </c:pt>
                <c:pt idx="4">
                  <c:v>12606700</c:v>
                </c:pt>
                <c:pt idx="5">
                  <c:v>389688</c:v>
                </c:pt>
                <c:pt idx="6">
                  <c:v>63732</c:v>
                </c:pt>
                <c:pt idx="7">
                  <c:v>9261923</c:v>
                </c:pt>
                <c:pt idx="8">
                  <c:v>1133105</c:v>
                </c:pt>
                <c:pt idx="9">
                  <c:v>138022</c:v>
                </c:pt>
                <c:pt idx="10">
                  <c:v>298048</c:v>
                </c:pt>
                <c:pt idx="11">
                  <c:v>16724</c:v>
                </c:pt>
                <c:pt idx="12">
                  <c:v>38952</c:v>
                </c:pt>
                <c:pt idx="13">
                  <c:v>249466</c:v>
                </c:pt>
                <c:pt idx="14">
                  <c:v>187430</c:v>
                </c:pt>
                <c:pt idx="15">
                  <c:v>3803762</c:v>
                </c:pt>
                <c:pt idx="16">
                  <c:v>839917</c:v>
                </c:pt>
                <c:pt idx="17">
                  <c:v>107202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1251172</c:v>
                </c:pt>
                <c:pt idx="22">
                  <c:v>345258</c:v>
                </c:pt>
                <c:pt idx="23">
                  <c:v>269672</c:v>
                </c:pt>
                <c:pt idx="24">
                  <c:v>35918</c:v>
                </c:pt>
                <c:pt idx="25">
                  <c:v>13653539</c:v>
                </c:pt>
                <c:pt idx="26">
                  <c:v>675056</c:v>
                </c:pt>
                <c:pt idx="27">
                  <c:v>65397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271546</c:v>
                </c:pt>
                <c:pt idx="2">
                  <c:v>52403</c:v>
                </c:pt>
                <c:pt idx="3">
                  <c:v>0</c:v>
                </c:pt>
                <c:pt idx="4">
                  <c:v>14021764</c:v>
                </c:pt>
                <c:pt idx="5">
                  <c:v>383559</c:v>
                </c:pt>
                <c:pt idx="6">
                  <c:v>74638</c:v>
                </c:pt>
                <c:pt idx="7">
                  <c:v>9718662</c:v>
                </c:pt>
                <c:pt idx="8">
                  <c:v>1234633</c:v>
                </c:pt>
                <c:pt idx="9">
                  <c:v>142456</c:v>
                </c:pt>
                <c:pt idx="10">
                  <c:v>238455</c:v>
                </c:pt>
                <c:pt idx="11">
                  <c:v>17690</c:v>
                </c:pt>
                <c:pt idx="12">
                  <c:v>29316</c:v>
                </c:pt>
                <c:pt idx="13">
                  <c:v>261552</c:v>
                </c:pt>
                <c:pt idx="14">
                  <c:v>205036</c:v>
                </c:pt>
                <c:pt idx="15">
                  <c:v>3619815</c:v>
                </c:pt>
                <c:pt idx="16">
                  <c:v>179768</c:v>
                </c:pt>
                <c:pt idx="17">
                  <c:v>101412</c:v>
                </c:pt>
                <c:pt idx="18">
                  <c:v>9337</c:v>
                </c:pt>
                <c:pt idx="19">
                  <c:v>662</c:v>
                </c:pt>
                <c:pt idx="20">
                  <c:v>0</c:v>
                </c:pt>
                <c:pt idx="21">
                  <c:v>983027</c:v>
                </c:pt>
                <c:pt idx="22">
                  <c:v>271581</c:v>
                </c:pt>
                <c:pt idx="23">
                  <c:v>260058</c:v>
                </c:pt>
                <c:pt idx="24">
                  <c:v>28665</c:v>
                </c:pt>
                <c:pt idx="25">
                  <c:v>13849042</c:v>
                </c:pt>
                <c:pt idx="26">
                  <c:v>614196</c:v>
                </c:pt>
                <c:pt idx="27">
                  <c:v>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061304"/>
        <c:axId val="4099932"/>
      </c:barChart>
      <c:catAx>
        <c:axId val="61061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9932"/>
        <c:crosses val="autoZero"/>
        <c:auto val="1"/>
        <c:lblAlgn val="ctr"/>
        <c:lblOffset val="100"/>
        <c:noMultiLvlLbl val="0"/>
      </c:catAx>
      <c:valAx>
        <c:axId val="40999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613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3770.1950000000011</c:v>
                </c:pt>
                <c:pt idx="1">
                  <c:v>0</c:v>
                </c:pt>
                <c:pt idx="2">
                  <c:v>481.34399999999999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2425.1799999999998</c:v>
                </c:pt>
                <c:pt idx="6">
                  <c:v>365.24400000000003</c:v>
                </c:pt>
                <c:pt idx="7">
                  <c:v>342.49300000000011</c:v>
                </c:pt>
                <c:pt idx="8">
                  <c:v>0</c:v>
                </c:pt>
                <c:pt idx="9">
                  <c:v>47.124000000000002</c:v>
                </c:pt>
                <c:pt idx="10">
                  <c:v>488.697</c:v>
                </c:pt>
                <c:pt idx="11">
                  <c:v>0</c:v>
                </c:pt>
                <c:pt idx="12">
                  <c:v>52.260999999999989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56.039000000000001</c:v>
                </c:pt>
                <c:pt idx="16">
                  <c:v>3.8639999999999999</c:v>
                </c:pt>
                <c:pt idx="17">
                  <c:v>478.38799999999998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5837.5630000000001</c:v>
                </c:pt>
                <c:pt idx="21">
                  <c:v>229.2</c:v>
                </c:pt>
                <c:pt idx="22">
                  <c:v>932.47699999999998</c:v>
                </c:pt>
                <c:pt idx="23">
                  <c:v>0</c:v>
                </c:pt>
                <c:pt idx="24">
                  <c:v>239.37</c:v>
                </c:pt>
                <c:pt idx="25">
                  <c:v>341.94200000000012</c:v>
                </c:pt>
                <c:pt idx="26">
                  <c:v>6625.9680000000017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3596.819</c:v>
                </c:pt>
                <c:pt idx="1">
                  <c:v>95.329000000000008</c:v>
                </c:pt>
                <c:pt idx="2">
                  <c:v>481.947</c:v>
                </c:pt>
                <c:pt idx="3">
                  <c:v>2251.9110000000001</c:v>
                </c:pt>
                <c:pt idx="4">
                  <c:v>200.226</c:v>
                </c:pt>
                <c:pt idx="5">
                  <c:v>2289.0070000000001</c:v>
                </c:pt>
                <c:pt idx="6">
                  <c:v>306.55200000000002</c:v>
                </c:pt>
                <c:pt idx="7">
                  <c:v>457.06200000000001</c:v>
                </c:pt>
                <c:pt idx="8">
                  <c:v>0</c:v>
                </c:pt>
                <c:pt idx="9">
                  <c:v>67.715000000000003</c:v>
                </c:pt>
                <c:pt idx="10">
                  <c:v>817.10100000000011</c:v>
                </c:pt>
                <c:pt idx="11">
                  <c:v>0</c:v>
                </c:pt>
                <c:pt idx="12">
                  <c:v>32.574000000000012</c:v>
                </c:pt>
                <c:pt idx="13">
                  <c:v>1230.8209999999999</c:v>
                </c:pt>
                <c:pt idx="14">
                  <c:v>27.190999999999999</c:v>
                </c:pt>
                <c:pt idx="15">
                  <c:v>61.522000000000013</c:v>
                </c:pt>
                <c:pt idx="16">
                  <c:v>65.88300000000001</c:v>
                </c:pt>
                <c:pt idx="17">
                  <c:v>501.85599999999999</c:v>
                </c:pt>
                <c:pt idx="18">
                  <c:v>0</c:v>
                </c:pt>
                <c:pt idx="19">
                  <c:v>201.18299999999999</c:v>
                </c:pt>
                <c:pt idx="20">
                  <c:v>4288.1719999999996</c:v>
                </c:pt>
                <c:pt idx="21">
                  <c:v>537.30500000000006</c:v>
                </c:pt>
                <c:pt idx="22">
                  <c:v>1326.3520000000001</c:v>
                </c:pt>
                <c:pt idx="23">
                  <c:v>0</c:v>
                </c:pt>
                <c:pt idx="24">
                  <c:v>327.435</c:v>
                </c:pt>
                <c:pt idx="25">
                  <c:v>665.49800000000005</c:v>
                </c:pt>
                <c:pt idx="26">
                  <c:v>6631.1080000000002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096569"/>
        <c:axId val="27972434"/>
      </c:barChart>
      <c:catAx>
        <c:axId val="360965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72434"/>
        <c:crosses val="autoZero"/>
        <c:auto val="1"/>
        <c:lblAlgn val="ctr"/>
        <c:lblOffset val="100"/>
        <c:noMultiLvlLbl val="0"/>
      </c:catAx>
      <c:valAx>
        <c:axId val="279724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965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14993</c:v>
                </c:pt>
                <c:pt idx="1">
                  <c:v>2162</c:v>
                </c:pt>
                <c:pt idx="2">
                  <c:v>15048</c:v>
                </c:pt>
                <c:pt idx="3">
                  <c:v>10851</c:v>
                </c:pt>
                <c:pt idx="4">
                  <c:v>747994</c:v>
                </c:pt>
                <c:pt idx="5">
                  <c:v>24482</c:v>
                </c:pt>
                <c:pt idx="6">
                  <c:v>22064</c:v>
                </c:pt>
                <c:pt idx="7">
                  <c:v>371342</c:v>
                </c:pt>
                <c:pt idx="8">
                  <c:v>5595</c:v>
                </c:pt>
                <c:pt idx="9">
                  <c:v>58045</c:v>
                </c:pt>
                <c:pt idx="10">
                  <c:v>4046</c:v>
                </c:pt>
                <c:pt idx="11">
                  <c:v>179189</c:v>
                </c:pt>
                <c:pt idx="12">
                  <c:v>2736</c:v>
                </c:pt>
                <c:pt idx="13">
                  <c:v>0</c:v>
                </c:pt>
                <c:pt idx="14">
                  <c:v>31416</c:v>
                </c:pt>
                <c:pt idx="15">
                  <c:v>734836</c:v>
                </c:pt>
                <c:pt idx="16">
                  <c:v>11441</c:v>
                </c:pt>
                <c:pt idx="17">
                  <c:v>6333</c:v>
                </c:pt>
                <c:pt idx="18">
                  <c:v>0</c:v>
                </c:pt>
                <c:pt idx="19">
                  <c:v>4542</c:v>
                </c:pt>
                <c:pt idx="20">
                  <c:v>9366</c:v>
                </c:pt>
                <c:pt idx="21">
                  <c:v>212986</c:v>
                </c:pt>
                <c:pt idx="22">
                  <c:v>13837</c:v>
                </c:pt>
                <c:pt idx="23">
                  <c:v>7908</c:v>
                </c:pt>
                <c:pt idx="24">
                  <c:v>22650</c:v>
                </c:pt>
                <c:pt idx="25">
                  <c:v>127212</c:v>
                </c:pt>
                <c:pt idx="26">
                  <c:v>25795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12165</c:v>
                </c:pt>
                <c:pt idx="1">
                  <c:v>5559</c:v>
                </c:pt>
                <c:pt idx="2">
                  <c:v>16641</c:v>
                </c:pt>
                <c:pt idx="3">
                  <c:v>9131</c:v>
                </c:pt>
                <c:pt idx="4">
                  <c:v>913354</c:v>
                </c:pt>
                <c:pt idx="5">
                  <c:v>26007</c:v>
                </c:pt>
                <c:pt idx="6">
                  <c:v>18593</c:v>
                </c:pt>
                <c:pt idx="7">
                  <c:v>322503</c:v>
                </c:pt>
                <c:pt idx="8">
                  <c:v>30880</c:v>
                </c:pt>
                <c:pt idx="9">
                  <c:v>39702</c:v>
                </c:pt>
                <c:pt idx="10">
                  <c:v>6528</c:v>
                </c:pt>
                <c:pt idx="11">
                  <c:v>109417</c:v>
                </c:pt>
                <c:pt idx="12">
                  <c:v>2466</c:v>
                </c:pt>
                <c:pt idx="13">
                  <c:v>5765</c:v>
                </c:pt>
                <c:pt idx="14">
                  <c:v>28754</c:v>
                </c:pt>
                <c:pt idx="15">
                  <c:v>698432</c:v>
                </c:pt>
                <c:pt idx="16">
                  <c:v>14519</c:v>
                </c:pt>
                <c:pt idx="17">
                  <c:v>5849</c:v>
                </c:pt>
                <c:pt idx="18">
                  <c:v>1789</c:v>
                </c:pt>
                <c:pt idx="19">
                  <c:v>5417</c:v>
                </c:pt>
                <c:pt idx="20">
                  <c:v>6701</c:v>
                </c:pt>
                <c:pt idx="21">
                  <c:v>260426</c:v>
                </c:pt>
                <c:pt idx="22">
                  <c:v>13786</c:v>
                </c:pt>
                <c:pt idx="23">
                  <c:v>6738</c:v>
                </c:pt>
                <c:pt idx="24">
                  <c:v>25499</c:v>
                </c:pt>
                <c:pt idx="25">
                  <c:v>155704</c:v>
                </c:pt>
                <c:pt idx="26">
                  <c:v>24919</c:v>
                </c:pt>
                <c:pt idx="27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93826"/>
        <c:axId val="22562597"/>
      </c:barChart>
      <c:catAx>
        <c:axId val="63938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62597"/>
        <c:crosses val="autoZero"/>
        <c:auto val="1"/>
        <c:lblAlgn val="ctr"/>
        <c:lblOffset val="100"/>
        <c:noMultiLvlLbl val="0"/>
      </c:catAx>
      <c:valAx>
        <c:axId val="225625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38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6515</c:v>
                </c:pt>
                <c:pt idx="1">
                  <c:v>248</c:v>
                </c:pt>
                <c:pt idx="2">
                  <c:v>5638</c:v>
                </c:pt>
                <c:pt idx="3">
                  <c:v>3470</c:v>
                </c:pt>
                <c:pt idx="4">
                  <c:v>717148</c:v>
                </c:pt>
                <c:pt idx="5">
                  <c:v>6100</c:v>
                </c:pt>
                <c:pt idx="6">
                  <c:v>62</c:v>
                </c:pt>
                <c:pt idx="7">
                  <c:v>311836</c:v>
                </c:pt>
                <c:pt idx="8">
                  <c:v>4676</c:v>
                </c:pt>
                <c:pt idx="9">
                  <c:v>6231</c:v>
                </c:pt>
                <c:pt idx="10">
                  <c:v>0</c:v>
                </c:pt>
                <c:pt idx="11">
                  <c:v>171083</c:v>
                </c:pt>
                <c:pt idx="12">
                  <c:v>1741</c:v>
                </c:pt>
                <c:pt idx="13">
                  <c:v>0</c:v>
                </c:pt>
                <c:pt idx="14">
                  <c:v>26891</c:v>
                </c:pt>
                <c:pt idx="15">
                  <c:v>653961</c:v>
                </c:pt>
                <c:pt idx="16">
                  <c:v>6952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165015</c:v>
                </c:pt>
                <c:pt idx="22">
                  <c:v>8181</c:v>
                </c:pt>
                <c:pt idx="23">
                  <c:v>4393</c:v>
                </c:pt>
                <c:pt idx="24">
                  <c:v>7172</c:v>
                </c:pt>
                <c:pt idx="25">
                  <c:v>101982</c:v>
                </c:pt>
                <c:pt idx="26">
                  <c:v>13855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5636</c:v>
                </c:pt>
                <c:pt idx="1">
                  <c:v>236</c:v>
                </c:pt>
                <c:pt idx="2">
                  <c:v>7130</c:v>
                </c:pt>
                <c:pt idx="3">
                  <c:v>3396</c:v>
                </c:pt>
                <c:pt idx="4">
                  <c:v>868431</c:v>
                </c:pt>
                <c:pt idx="5">
                  <c:v>8882</c:v>
                </c:pt>
                <c:pt idx="6">
                  <c:v>433</c:v>
                </c:pt>
                <c:pt idx="7">
                  <c:v>279030</c:v>
                </c:pt>
                <c:pt idx="8">
                  <c:v>16272</c:v>
                </c:pt>
                <c:pt idx="9">
                  <c:v>1617</c:v>
                </c:pt>
                <c:pt idx="10">
                  <c:v>0</c:v>
                </c:pt>
                <c:pt idx="11">
                  <c:v>103852</c:v>
                </c:pt>
                <c:pt idx="12">
                  <c:v>1246</c:v>
                </c:pt>
                <c:pt idx="13">
                  <c:v>5765</c:v>
                </c:pt>
                <c:pt idx="14">
                  <c:v>22424</c:v>
                </c:pt>
                <c:pt idx="15">
                  <c:v>617394</c:v>
                </c:pt>
                <c:pt idx="16">
                  <c:v>8262</c:v>
                </c:pt>
                <c:pt idx="17">
                  <c:v>3375</c:v>
                </c:pt>
                <c:pt idx="18">
                  <c:v>0</c:v>
                </c:pt>
                <c:pt idx="19">
                  <c:v>3454</c:v>
                </c:pt>
                <c:pt idx="20">
                  <c:v>2666</c:v>
                </c:pt>
                <c:pt idx="21">
                  <c:v>208403</c:v>
                </c:pt>
                <c:pt idx="22">
                  <c:v>9991</c:v>
                </c:pt>
                <c:pt idx="23">
                  <c:v>4487</c:v>
                </c:pt>
                <c:pt idx="24">
                  <c:v>9912</c:v>
                </c:pt>
                <c:pt idx="25">
                  <c:v>143139</c:v>
                </c:pt>
                <c:pt idx="26">
                  <c:v>12388</c:v>
                </c:pt>
                <c:pt idx="2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710734"/>
        <c:axId val="15916335"/>
      </c:barChart>
      <c:catAx>
        <c:axId val="307107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16335"/>
        <c:crosses val="autoZero"/>
        <c:auto val="1"/>
        <c:lblAlgn val="ctr"/>
        <c:lblOffset val="100"/>
        <c:noMultiLvlLbl val="0"/>
      </c:catAx>
      <c:valAx>
        <c:axId val="159163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107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162B4B08-4254-4B1E-8BEE-EC1C93C38CFB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7380ECD5-F910-484B-8519-35CD83D48441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DC7BC8ED-9AD8-43D6-A7E4-EC3F8DF044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86687A01-DE83-472B-94B4-9C37C6526DC6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73FA0E9-2746-4ADA-A998-6C3FE6E62C85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D927FFC-4AD0-4189-8BE2-8A2E5F2E574C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CA009A51-8FB8-4E06-800B-4BADF4245D71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4625E4-3CC4-4F36-9A4C-E432E9BCD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A1A0B83-9671-4BB9-A982-0AE8E2E2A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11E8D6-103E-4768-9CEB-42D111E86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570488-C308-4030-A33B-6627A90BF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CF9800-5296-472B-B2C6-5DB4BD2A9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F63995-4830-43C9-A719-5E2B4D6E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70FDF1-506D-41BC-80B9-71801D94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7EA14A8-2B08-42A3-970D-B8F7F5649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2E7528-6E8C-499B-B1C7-55CCB2E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6D983F6-18EE-4288-9939-FEED30DAA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8A4354-9F50-4A16-8BE3-EE216216C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EA31118-A6B1-4725-B0E2-C5C43771C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37D381-F352-4DA0-A9BA-D2D79F477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5E21186-7751-45B2-8DA0-562E0DE0E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D4CDE5-1018-4192-816B-FD705780F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35B0C0-EC4F-4DE3-8328-259336CD5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BEF634AD-D383-446B-83D9-9F2F2C0B738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3EB03728-0BD6-4C46-AFB6-465AA4D5614B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6421721D-E335-4E7F-BEE6-3A22E57BE1EA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C84983C-41AF-4B33-B67E-B3E9ACDB242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C59EBA7-B1E6-4A08-97F2-7BCD2DF9E42D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CFF4B81-3CFC-4ADC-A918-B7932EC9C0C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19ED2363-D0A9-4A24-A314-D67C1C6F817B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1AD72E-E051-4CEB-8567-6F6F8EF3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A56FFEA-A7CA-4A6A-919D-11DB18EDD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14DD5E-E407-457B-B369-AFD96E823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483BDB-5319-4BC8-8B7B-B45A71B52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A71212A-78D6-49D7-A009-6F844D14F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F73757E-95C2-41A7-972A-351036BED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E4BFD1B-238B-448A-8D7A-6F84AE231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0C0084-6CA8-452E-AE92-931D20D4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DB1547E-6F00-400C-8A83-891ED7029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7664053-2F4B-4928-BA74-9E4E6D747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40720F7-3363-4F8F-84EF-5211EB65B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7CFF33-3352-4CCA-A2D4-1EDA1BF9C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D8DD14-2666-4EEA-999C-808294FA5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531E380-886F-44F7-A15E-B2247BBE6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7D8E1B-DC7B-4756-B1BF-985C6A2A2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2D808C7-9A12-4D77-8774-331831EC6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39135D1-ABD0-4354-94EA-B8D2304D1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ECBF42-56F7-43BE-BB41-06CCEDFA6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E8B3C45-D585-49DE-9784-63B918B09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64460B-3835-4424-8D04-80BDEA7D9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9A9293D-6025-47C3-B206-428A6BA49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286CF696-181B-40A5-9DCA-7725FDCB0488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7EDC3D-192D-434A-9F3B-D9E4F710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09CB25E-A054-40F6-B4CC-9E7535E3E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FCEAF9-7C8A-45EB-97AD-1AD7DAB11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DAFBE6F-B7F3-411A-9213-1191EB42B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B1C4667-6A80-4E98-B2AF-BD52AEF2F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5BDB7AD-49B8-433D-9A3F-593603138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63C72B0-7B5F-4E40-80FA-EE9F65195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2B70B-492B-48C2-AB1C-7ED6AE0EA4BF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7E9F9-5B8D-4475-B03F-34F18F19B990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50451</v>
      </c>
      <c r="C7" s="189">
        <v>52589</v>
      </c>
      <c r="D7" s="189">
        <v>94535</v>
      </c>
      <c r="E7" s="189">
        <v>88105</v>
      </c>
      <c r="F7" s="190">
        <v>-6.8017136510287211</v>
      </c>
      <c r="G7" s="13"/>
    </row>
    <row r="8" spans="1:14" ht="15.6" customHeight="1">
      <c r="A8" s="188" t="s">
        <v>11</v>
      </c>
      <c r="B8" s="189">
        <v>110315</v>
      </c>
      <c r="C8" s="189">
        <v>123586</v>
      </c>
      <c r="D8" s="189">
        <v>289132</v>
      </c>
      <c r="E8" s="189">
        <v>355773</v>
      </c>
      <c r="F8" s="190">
        <v>23.04864214268915</v>
      </c>
      <c r="G8" s="6"/>
    </row>
    <row r="9" spans="1:14" ht="15.6" customHeight="1">
      <c r="A9" s="188" t="s">
        <v>8</v>
      </c>
      <c r="B9" s="189">
        <v>96700</v>
      </c>
      <c r="C9" s="189">
        <v>145269</v>
      </c>
      <c r="D9" s="189">
        <v>322269</v>
      </c>
      <c r="E9" s="189">
        <v>417330</v>
      </c>
      <c r="F9" s="190">
        <v>29.497407445332929</v>
      </c>
      <c r="G9" s="6"/>
    </row>
    <row r="10" spans="1:14" ht="15.6" customHeight="1">
      <c r="A10" s="188" t="s">
        <v>10</v>
      </c>
      <c r="B10" s="189">
        <v>139425</v>
      </c>
      <c r="C10" s="189">
        <v>75467</v>
      </c>
      <c r="D10" s="189">
        <v>294339</v>
      </c>
      <c r="E10" s="189">
        <v>301013</v>
      </c>
      <c r="F10" s="190">
        <v>2.2674535144849979</v>
      </c>
    </row>
    <row r="11" spans="1:14" ht="15.6" customHeight="1">
      <c r="A11" s="188" t="s">
        <v>9</v>
      </c>
      <c r="B11" s="189">
        <v>5902016</v>
      </c>
      <c r="C11" s="189">
        <v>5592880</v>
      </c>
      <c r="D11" s="189">
        <v>17228209</v>
      </c>
      <c r="E11" s="189">
        <v>16157409</v>
      </c>
      <c r="F11" s="190">
        <v>-6.2153877980003651</v>
      </c>
    </row>
    <row r="12" spans="1:14" ht="15.6" customHeight="1">
      <c r="A12" s="188" t="s">
        <v>6</v>
      </c>
      <c r="B12" s="189">
        <v>196296</v>
      </c>
      <c r="C12" s="189">
        <v>217978</v>
      </c>
      <c r="D12" s="189">
        <v>546265</v>
      </c>
      <c r="E12" s="189">
        <v>614892</v>
      </c>
      <c r="F12" s="190">
        <v>12.56295021647003</v>
      </c>
    </row>
    <row r="13" spans="1:14" ht="15.6" customHeight="1">
      <c r="A13" s="188" t="s">
        <v>175</v>
      </c>
      <c r="B13" s="189">
        <v>1196066</v>
      </c>
      <c r="C13" s="189">
        <v>1297130</v>
      </c>
      <c r="D13" s="189">
        <v>3284302</v>
      </c>
      <c r="E13" s="189">
        <v>3527256</v>
      </c>
      <c r="F13" s="190">
        <v>7.3974317830698908</v>
      </c>
    </row>
    <row r="14" spans="1:14" ht="15.6" customHeight="1">
      <c r="A14" s="188" t="s">
        <v>148</v>
      </c>
      <c r="B14" s="189">
        <v>4571750</v>
      </c>
      <c r="C14" s="189">
        <v>4443925</v>
      </c>
      <c r="D14" s="189">
        <v>12465466</v>
      </c>
      <c r="E14" s="189">
        <v>12029793</v>
      </c>
      <c r="F14" s="190">
        <v>-3.4950398164015719</v>
      </c>
    </row>
    <row r="15" spans="1:14" ht="15.6" customHeight="1">
      <c r="A15" s="188" t="s">
        <v>145</v>
      </c>
      <c r="B15" s="189">
        <v>777684</v>
      </c>
      <c r="C15" s="189">
        <v>706521</v>
      </c>
      <c r="D15" s="189">
        <v>1905431</v>
      </c>
      <c r="E15" s="189">
        <v>2008535</v>
      </c>
      <c r="F15" s="190">
        <v>5.4110592301689167</v>
      </c>
    </row>
    <row r="16" spans="1:14" ht="15.6" customHeight="1">
      <c r="A16" s="188" t="s">
        <v>144</v>
      </c>
      <c r="B16" s="189">
        <v>83248</v>
      </c>
      <c r="C16" s="189">
        <v>81558</v>
      </c>
      <c r="D16" s="189">
        <v>199523</v>
      </c>
      <c r="E16" s="189">
        <v>230774</v>
      </c>
      <c r="F16" s="190">
        <v>15.66285591134857</v>
      </c>
      <c r="G16" s="1"/>
    </row>
    <row r="17" spans="1:7" ht="15.6" customHeight="1">
      <c r="A17" s="188" t="s">
        <v>150</v>
      </c>
      <c r="B17" s="189">
        <v>94405</v>
      </c>
      <c r="C17" s="189">
        <v>113500</v>
      </c>
      <c r="D17" s="189">
        <v>247167</v>
      </c>
      <c r="E17" s="189">
        <v>299512</v>
      </c>
      <c r="F17" s="190">
        <v>21.177988971019591</v>
      </c>
      <c r="G17" s="2"/>
    </row>
    <row r="18" spans="1:7" ht="15.6" customHeight="1">
      <c r="A18" s="188" t="s">
        <v>147</v>
      </c>
      <c r="B18" s="189">
        <v>42234</v>
      </c>
      <c r="C18" s="189">
        <v>69887</v>
      </c>
      <c r="D18" s="189">
        <v>137045</v>
      </c>
      <c r="E18" s="189">
        <v>168719</v>
      </c>
      <c r="F18" s="190">
        <v>23.112116458097699</v>
      </c>
    </row>
    <row r="19" spans="1:7" ht="15.6" customHeight="1">
      <c r="A19" s="188" t="s">
        <v>143</v>
      </c>
      <c r="B19" s="189">
        <v>68662</v>
      </c>
      <c r="C19" s="189">
        <v>57921</v>
      </c>
      <c r="D19" s="189">
        <v>162539</v>
      </c>
      <c r="E19" s="189">
        <v>160199</v>
      </c>
      <c r="F19" s="190">
        <v>-1.439654482924098</v>
      </c>
    </row>
    <row r="20" spans="1:7" ht="15.6" customHeight="1">
      <c r="A20" s="188" t="s">
        <v>142</v>
      </c>
      <c r="B20" s="189">
        <v>243371</v>
      </c>
      <c r="C20" s="189">
        <v>148802</v>
      </c>
      <c r="D20" s="189">
        <v>494507</v>
      </c>
      <c r="E20" s="189">
        <v>381377</v>
      </c>
      <c r="F20" s="190">
        <v>-22.877330351238712</v>
      </c>
    </row>
    <row r="21" spans="1:7" ht="15.6" customHeight="1">
      <c r="A21" s="188" t="s">
        <v>149</v>
      </c>
      <c r="B21" s="189">
        <v>187958</v>
      </c>
      <c r="C21" s="189">
        <v>133955</v>
      </c>
      <c r="D21" s="189">
        <v>447093</v>
      </c>
      <c r="E21" s="189">
        <v>369284</v>
      </c>
      <c r="F21" s="190">
        <v>-17.403314299262121</v>
      </c>
    </row>
    <row r="22" spans="1:7" ht="15.6" customHeight="1">
      <c r="A22" s="188" t="s">
        <v>146</v>
      </c>
      <c r="B22" s="189">
        <v>1668614</v>
      </c>
      <c r="C22" s="189">
        <v>1773517</v>
      </c>
      <c r="D22" s="189">
        <v>4795248</v>
      </c>
      <c r="E22" s="189">
        <v>5156611</v>
      </c>
      <c r="F22" s="190">
        <v>7.5358563311011286</v>
      </c>
    </row>
    <row r="23" spans="1:7" ht="15.6" customHeight="1">
      <c r="A23" s="188" t="s">
        <v>165</v>
      </c>
      <c r="B23" s="189">
        <v>197553</v>
      </c>
      <c r="C23" s="189">
        <v>439935</v>
      </c>
      <c r="D23" s="189">
        <v>355478</v>
      </c>
      <c r="E23" s="189">
        <v>945872</v>
      </c>
      <c r="F23" s="190">
        <v>166.08453969021991</v>
      </c>
    </row>
    <row r="24" spans="1:7" ht="15.6" customHeight="1">
      <c r="A24" s="188" t="s">
        <v>141</v>
      </c>
      <c r="B24" s="189">
        <v>89124</v>
      </c>
      <c r="C24" s="189">
        <v>92774</v>
      </c>
      <c r="D24" s="189">
        <v>260863</v>
      </c>
      <c r="E24" s="189">
        <v>265901</v>
      </c>
      <c r="F24" s="190">
        <v>1.9312819372620851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49784</v>
      </c>
      <c r="C26" s="189">
        <v>70542</v>
      </c>
      <c r="D26" s="189">
        <v>153051</v>
      </c>
      <c r="E26" s="189">
        <v>194829</v>
      </c>
      <c r="F26" s="190">
        <v>27.296783425132801</v>
      </c>
    </row>
    <row r="27" spans="1:7" ht="15.6" customHeight="1">
      <c r="A27" s="188" t="s">
        <v>173</v>
      </c>
      <c r="B27" s="189">
        <v>232261</v>
      </c>
      <c r="C27" s="189">
        <v>212785</v>
      </c>
      <c r="D27" s="189">
        <v>635825</v>
      </c>
      <c r="E27" s="189">
        <v>578605</v>
      </c>
      <c r="F27" s="190">
        <v>-8.9993315770848881</v>
      </c>
    </row>
    <row r="28" spans="1:7" ht="15.6" customHeight="1">
      <c r="A28" s="188" t="s">
        <v>177</v>
      </c>
      <c r="B28" s="189">
        <v>671484</v>
      </c>
      <c r="C28" s="189">
        <v>879904</v>
      </c>
      <c r="D28" s="189">
        <v>2130524</v>
      </c>
      <c r="E28" s="189">
        <v>2578856</v>
      </c>
      <c r="F28" s="190">
        <v>21.043273861266059</v>
      </c>
    </row>
    <row r="29" spans="1:7" ht="15.6" customHeight="1">
      <c r="A29" s="188" t="s">
        <v>178</v>
      </c>
      <c r="B29" s="189">
        <v>324078</v>
      </c>
      <c r="C29" s="189">
        <v>376546</v>
      </c>
      <c r="D29" s="189">
        <v>881237</v>
      </c>
      <c r="E29" s="189">
        <v>915841</v>
      </c>
      <c r="F29" s="190">
        <v>3.9267529620295112</v>
      </c>
    </row>
    <row r="30" spans="1:7" ht="15.6" customHeight="1">
      <c r="A30" s="188" t="s">
        <v>179</v>
      </c>
      <c r="B30" s="189">
        <v>162751</v>
      </c>
      <c r="C30" s="189">
        <v>134338</v>
      </c>
      <c r="D30" s="189">
        <v>422310</v>
      </c>
      <c r="E30" s="189">
        <v>423379</v>
      </c>
      <c r="F30" s="190">
        <v>0.25313158580189571</v>
      </c>
    </row>
    <row r="31" spans="1:7" ht="15.6" customHeight="1">
      <c r="A31" s="188" t="s">
        <v>180</v>
      </c>
      <c r="B31" s="189">
        <v>171611</v>
      </c>
      <c r="C31" s="189">
        <v>187095</v>
      </c>
      <c r="D31" s="189">
        <v>388729</v>
      </c>
      <c r="E31" s="189">
        <v>494768</v>
      </c>
      <c r="F31" s="190">
        <v>27.278386742434961</v>
      </c>
    </row>
    <row r="32" spans="1:7" ht="15.6" customHeight="1">
      <c r="A32" s="188" t="s">
        <v>181</v>
      </c>
      <c r="B32" s="189">
        <v>6590773</v>
      </c>
      <c r="C32" s="189">
        <v>6073837</v>
      </c>
      <c r="D32" s="189">
        <v>17674388</v>
      </c>
      <c r="E32" s="189">
        <v>17496110</v>
      </c>
      <c r="F32" s="190">
        <v>-1.008679904503623</v>
      </c>
    </row>
    <row r="33" spans="1:6" ht="15.6" customHeight="1">
      <c r="A33" s="188" t="s">
        <v>182</v>
      </c>
      <c r="B33" s="189">
        <v>427224</v>
      </c>
      <c r="C33" s="189">
        <v>439304</v>
      </c>
      <c r="D33" s="189">
        <v>1137208</v>
      </c>
      <c r="E33" s="189">
        <v>1133361</v>
      </c>
      <c r="F33" s="190">
        <v>-0.33828464098036187</v>
      </c>
    </row>
    <row r="34" spans="1:6" ht="15.6" customHeight="1">
      <c r="A34" s="188" t="s">
        <v>183</v>
      </c>
      <c r="B34" s="189">
        <v>61609</v>
      </c>
      <c r="C34" s="189">
        <v>67427</v>
      </c>
      <c r="D34" s="189">
        <v>188672</v>
      </c>
      <c r="E34" s="189">
        <v>195364</v>
      </c>
      <c r="F34" s="190">
        <v>3.546896200814118</v>
      </c>
    </row>
    <row r="35" spans="1:6" ht="15.6" customHeight="1">
      <c r="A35" s="156" t="s">
        <v>153</v>
      </c>
      <c r="B35" s="76">
        <f>SUM(B7:B34)</f>
        <v>24441362</v>
      </c>
      <c r="C35" s="77">
        <f>SUM(C7:C34)</f>
        <v>24047858</v>
      </c>
      <c r="D35" s="76">
        <f>SUM(D7:D34)</f>
        <v>67249429</v>
      </c>
      <c r="E35" s="78">
        <f>SUM(E7:E34)</f>
        <v>67605838</v>
      </c>
      <c r="F35" s="177">
        <f>E35*100/D35-100</f>
        <v>0.5299807080889849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4EFDC-D59A-44CD-97AD-FCEB92D9D6AD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105157</v>
      </c>
      <c r="C8" s="189">
        <v>111135</v>
      </c>
      <c r="D8" s="189">
        <v>271546</v>
      </c>
      <c r="E8" s="189">
        <v>322020</v>
      </c>
      <c r="F8" s="190">
        <v>18.587642609355331</v>
      </c>
      <c r="G8" s="6"/>
    </row>
    <row r="9" spans="1:14" ht="15.6" customHeight="1">
      <c r="A9" s="188" t="s">
        <v>8</v>
      </c>
      <c r="B9" s="189">
        <v>17915</v>
      </c>
      <c r="C9" s="189">
        <v>21620</v>
      </c>
      <c r="D9" s="189">
        <v>52403</v>
      </c>
      <c r="E9" s="189">
        <v>69679</v>
      </c>
      <c r="F9" s="190">
        <v>32.96757819208824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4840366</v>
      </c>
      <c r="C11" s="189">
        <v>4317761</v>
      </c>
      <c r="D11" s="189">
        <v>14021764</v>
      </c>
      <c r="E11" s="189">
        <v>12606700</v>
      </c>
      <c r="F11" s="190">
        <v>-10.09191140287342</v>
      </c>
    </row>
    <row r="12" spans="1:14" ht="15.6" customHeight="1">
      <c r="A12" s="188" t="s">
        <v>6</v>
      </c>
      <c r="B12" s="189">
        <v>139493</v>
      </c>
      <c r="C12" s="189">
        <v>129692</v>
      </c>
      <c r="D12" s="189">
        <v>383559</v>
      </c>
      <c r="E12" s="189">
        <v>389688</v>
      </c>
      <c r="F12" s="190">
        <v>1.5979288714382991</v>
      </c>
    </row>
    <row r="13" spans="1:14" ht="15.6" customHeight="1">
      <c r="A13" s="188" t="s">
        <v>175</v>
      </c>
      <c r="B13" s="189">
        <v>28429</v>
      </c>
      <c r="C13" s="189">
        <v>21097</v>
      </c>
      <c r="D13" s="189">
        <v>74638</v>
      </c>
      <c r="E13" s="189">
        <v>63732</v>
      </c>
      <c r="F13" s="190">
        <v>-14.61185991050135</v>
      </c>
    </row>
    <row r="14" spans="1:14" ht="15.6" customHeight="1">
      <c r="A14" s="188" t="s">
        <v>148</v>
      </c>
      <c r="B14" s="189">
        <v>3557994</v>
      </c>
      <c r="C14" s="189">
        <v>3389820</v>
      </c>
      <c r="D14" s="189">
        <v>9718662</v>
      </c>
      <c r="E14" s="189">
        <v>9261923</v>
      </c>
      <c r="F14" s="190">
        <v>-4.6996078266740824</v>
      </c>
    </row>
    <row r="15" spans="1:14" ht="15.6" customHeight="1">
      <c r="A15" s="188" t="s">
        <v>145</v>
      </c>
      <c r="B15" s="189">
        <v>456393</v>
      </c>
      <c r="C15" s="189">
        <v>392989</v>
      </c>
      <c r="D15" s="189">
        <v>1234633</v>
      </c>
      <c r="E15" s="189">
        <v>1133105</v>
      </c>
      <c r="F15" s="190">
        <v>-8.2233343835779493</v>
      </c>
    </row>
    <row r="16" spans="1:14" ht="15.6" customHeight="1">
      <c r="A16" s="188" t="s">
        <v>144</v>
      </c>
      <c r="B16" s="189">
        <v>61714</v>
      </c>
      <c r="C16" s="189">
        <v>49806</v>
      </c>
      <c r="D16" s="189">
        <v>142456</v>
      </c>
      <c r="E16" s="189">
        <v>138022</v>
      </c>
      <c r="F16" s="190">
        <v>-3.1125400123546849</v>
      </c>
      <c r="G16" s="1"/>
    </row>
    <row r="17" spans="1:7" ht="15.6" customHeight="1">
      <c r="A17" s="188" t="s">
        <v>150</v>
      </c>
      <c r="B17" s="189">
        <v>93199</v>
      </c>
      <c r="C17" s="189">
        <v>112819</v>
      </c>
      <c r="D17" s="189">
        <v>238455</v>
      </c>
      <c r="E17" s="189">
        <v>298048</v>
      </c>
      <c r="F17" s="190">
        <v>24.99129814849762</v>
      </c>
      <c r="G17" s="2"/>
    </row>
    <row r="18" spans="1:7" ht="15.6" customHeight="1">
      <c r="A18" s="188" t="s">
        <v>147</v>
      </c>
      <c r="B18" s="189">
        <v>5397</v>
      </c>
      <c r="C18" s="189">
        <v>5754</v>
      </c>
      <c r="D18" s="189">
        <v>17690</v>
      </c>
      <c r="E18" s="189">
        <v>16724</v>
      </c>
      <c r="F18" s="190">
        <v>-5.46071226681741</v>
      </c>
    </row>
    <row r="19" spans="1:7" ht="15.6" customHeight="1">
      <c r="A19" s="188" t="s">
        <v>143</v>
      </c>
      <c r="B19" s="189">
        <v>10661</v>
      </c>
      <c r="C19" s="189">
        <v>17220</v>
      </c>
      <c r="D19" s="189">
        <v>29316</v>
      </c>
      <c r="E19" s="189">
        <v>38952</v>
      </c>
      <c r="F19" s="190">
        <v>32.869422840769538</v>
      </c>
    </row>
    <row r="20" spans="1:7" ht="15.6" customHeight="1">
      <c r="A20" s="188" t="s">
        <v>142</v>
      </c>
      <c r="B20" s="189">
        <v>117658</v>
      </c>
      <c r="C20" s="189">
        <v>87336</v>
      </c>
      <c r="D20" s="189">
        <v>261552</v>
      </c>
      <c r="E20" s="189">
        <v>249466</v>
      </c>
      <c r="F20" s="190">
        <v>-4.6208784486450156</v>
      </c>
    </row>
    <row r="21" spans="1:7" ht="15.6" customHeight="1">
      <c r="A21" s="188" t="s">
        <v>149</v>
      </c>
      <c r="B21" s="189">
        <v>80948</v>
      </c>
      <c r="C21" s="189">
        <v>61814</v>
      </c>
      <c r="D21" s="189">
        <v>205036</v>
      </c>
      <c r="E21" s="189">
        <v>187430</v>
      </c>
      <c r="F21" s="190">
        <v>-8.5867847597495057</v>
      </c>
    </row>
    <row r="22" spans="1:7" ht="15.6" customHeight="1">
      <c r="A22" s="188" t="s">
        <v>146</v>
      </c>
      <c r="B22" s="189">
        <v>1285838</v>
      </c>
      <c r="C22" s="189">
        <v>1318191</v>
      </c>
      <c r="D22" s="189">
        <v>3619815</v>
      </c>
      <c r="E22" s="189">
        <v>3803762</v>
      </c>
      <c r="F22" s="190">
        <v>5.0816685383092732</v>
      </c>
    </row>
    <row r="23" spans="1:7" ht="15.6" customHeight="1">
      <c r="A23" s="188" t="s">
        <v>165</v>
      </c>
      <c r="B23" s="189">
        <v>144984</v>
      </c>
      <c r="C23" s="189">
        <v>402382</v>
      </c>
      <c r="D23" s="189">
        <v>179768</v>
      </c>
      <c r="E23" s="189">
        <v>839917</v>
      </c>
      <c r="F23" s="190">
        <v>367.22275377152772</v>
      </c>
    </row>
    <row r="24" spans="1:7" ht="15.6" customHeight="1">
      <c r="A24" s="188" t="s">
        <v>141</v>
      </c>
      <c r="B24" s="189">
        <v>36334</v>
      </c>
      <c r="C24" s="189">
        <v>35006</v>
      </c>
      <c r="D24" s="189">
        <v>101412</v>
      </c>
      <c r="E24" s="189">
        <v>107202</v>
      </c>
      <c r="F24" s="190">
        <v>5.7093835049106616</v>
      </c>
    </row>
    <row r="25" spans="1:7" ht="15.6" customHeight="1">
      <c r="A25" s="188" t="s">
        <v>140</v>
      </c>
      <c r="B25" s="189">
        <v>2766</v>
      </c>
      <c r="C25" s="189">
        <v>2580</v>
      </c>
      <c r="D25" s="189">
        <v>9337</v>
      </c>
      <c r="E25" s="189">
        <v>8211</v>
      </c>
      <c r="F25" s="190">
        <v>-12.059548034700651</v>
      </c>
    </row>
    <row r="26" spans="1:7" ht="15.6" customHeight="1">
      <c r="A26" s="188" t="s">
        <v>152</v>
      </c>
      <c r="B26" s="189">
        <v>214</v>
      </c>
      <c r="C26" s="189">
        <v>246</v>
      </c>
      <c r="D26" s="189">
        <v>662</v>
      </c>
      <c r="E26" s="189">
        <v>282</v>
      </c>
      <c r="F26" s="190">
        <v>-57.401812688821749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313692</v>
      </c>
      <c r="C28" s="189">
        <v>432801</v>
      </c>
      <c r="D28" s="189">
        <v>983027</v>
      </c>
      <c r="E28" s="189">
        <v>1251172</v>
      </c>
      <c r="F28" s="190">
        <v>27.27748067957441</v>
      </c>
    </row>
    <row r="29" spans="1:7" ht="15.6" customHeight="1">
      <c r="A29" s="188" t="s">
        <v>178</v>
      </c>
      <c r="B29" s="189">
        <v>101911</v>
      </c>
      <c r="C29" s="189">
        <v>136808</v>
      </c>
      <c r="D29" s="189">
        <v>271581</v>
      </c>
      <c r="E29" s="189">
        <v>345258</v>
      </c>
      <c r="F29" s="190">
        <v>27.128922862792319</v>
      </c>
    </row>
    <row r="30" spans="1:7" ht="15.6" customHeight="1">
      <c r="A30" s="188" t="s">
        <v>179</v>
      </c>
      <c r="B30" s="189">
        <v>89735</v>
      </c>
      <c r="C30" s="189">
        <v>87960</v>
      </c>
      <c r="D30" s="189">
        <v>260058</v>
      </c>
      <c r="E30" s="189">
        <v>269672</v>
      </c>
      <c r="F30" s="190">
        <v>3.6968676218382091</v>
      </c>
    </row>
    <row r="31" spans="1:7" ht="15.6" customHeight="1">
      <c r="A31" s="188" t="s">
        <v>180</v>
      </c>
      <c r="B31" s="189">
        <v>12484</v>
      </c>
      <c r="C31" s="189">
        <v>14212</v>
      </c>
      <c r="D31" s="189">
        <v>28665</v>
      </c>
      <c r="E31" s="189">
        <v>35918</v>
      </c>
      <c r="F31" s="190">
        <v>25.302633874062451</v>
      </c>
    </row>
    <row r="32" spans="1:7" ht="15.6" customHeight="1">
      <c r="A32" s="188" t="s">
        <v>181</v>
      </c>
      <c r="B32" s="189">
        <v>5202438</v>
      </c>
      <c r="C32" s="189">
        <v>4592356</v>
      </c>
      <c r="D32" s="189">
        <v>13849042</v>
      </c>
      <c r="E32" s="189">
        <v>13653539</v>
      </c>
      <c r="F32" s="190">
        <v>-1.411671652089723</v>
      </c>
    </row>
    <row r="33" spans="1:6" ht="15.6" customHeight="1">
      <c r="A33" s="188" t="s">
        <v>182</v>
      </c>
      <c r="B33" s="189">
        <v>245070</v>
      </c>
      <c r="C33" s="189">
        <v>239807</v>
      </c>
      <c r="D33" s="189">
        <v>614196</v>
      </c>
      <c r="E33" s="189">
        <v>675056</v>
      </c>
      <c r="F33" s="190">
        <v>9.9088890191404744</v>
      </c>
    </row>
    <row r="34" spans="1:6" ht="15.6" customHeight="1">
      <c r="A34" s="188" t="s">
        <v>183</v>
      </c>
      <c r="B34" s="189">
        <v>22490</v>
      </c>
      <c r="C34" s="189">
        <v>23851</v>
      </c>
      <c r="D34" s="189">
        <v>67703</v>
      </c>
      <c r="E34" s="189">
        <v>65397</v>
      </c>
      <c r="F34" s="190">
        <v>-3.4060529075521089</v>
      </c>
    </row>
    <row r="35" spans="1:6" ht="15.6" customHeight="1">
      <c r="A35" s="156" t="s">
        <v>153</v>
      </c>
      <c r="B35" s="76">
        <f>SUM(B7:B34)</f>
        <v>16973280</v>
      </c>
      <c r="C35" s="77">
        <f>SUM(C7:C34)</f>
        <v>16005063</v>
      </c>
      <c r="D35" s="178">
        <f>SUM(D7:D34)</f>
        <v>46636976</v>
      </c>
      <c r="E35" s="78">
        <f>SUM(E7:E34)</f>
        <v>45830888</v>
      </c>
      <c r="F35" s="140">
        <f>E35*100/D35-100</f>
        <v>-1.7284311058246971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12097-487B-4532-802F-ED9CE1C80D84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1445.893</v>
      </c>
      <c r="C7" s="189">
        <v>1448.143</v>
      </c>
      <c r="D7" s="189">
        <v>3596.819</v>
      </c>
      <c r="E7" s="189">
        <v>3770.1950000000011</v>
      </c>
      <c r="F7" s="190">
        <v>4.820259234618149</v>
      </c>
      <c r="G7" s="37"/>
    </row>
    <row r="8" spans="1:14" ht="15.6" customHeight="1">
      <c r="A8" s="188" t="s">
        <v>11</v>
      </c>
      <c r="B8" s="189">
        <v>2.1459999999999999</v>
      </c>
      <c r="C8" s="189">
        <v>0</v>
      </c>
      <c r="D8" s="189">
        <v>95.329000000000008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78.781000000000006</v>
      </c>
      <c r="C9" s="189">
        <v>97.306000000000012</v>
      </c>
      <c r="D9" s="189">
        <v>481.947</v>
      </c>
      <c r="E9" s="189">
        <v>481.34399999999999</v>
      </c>
      <c r="F9" s="190">
        <v>-0.1251174921723788</v>
      </c>
      <c r="G9" s="6"/>
    </row>
    <row r="10" spans="1:14" ht="15.6" customHeight="1">
      <c r="A10" s="188" t="s">
        <v>10</v>
      </c>
      <c r="B10" s="189">
        <v>1300.444</v>
      </c>
      <c r="C10" s="189">
        <v>1293.9010000000001</v>
      </c>
      <c r="D10" s="189">
        <v>2251.9110000000001</v>
      </c>
      <c r="E10" s="189">
        <v>2120.9290000000001</v>
      </c>
      <c r="F10" s="190">
        <v>-5.8164820901003509</v>
      </c>
    </row>
    <row r="11" spans="1:14" ht="15.6" customHeight="1">
      <c r="A11" s="188" t="s">
        <v>9</v>
      </c>
      <c r="B11" s="189">
        <v>40.260000000000012</v>
      </c>
      <c r="C11" s="189">
        <v>43.901000000000003</v>
      </c>
      <c r="D11" s="189">
        <v>200.226</v>
      </c>
      <c r="E11" s="189">
        <v>243.857</v>
      </c>
      <c r="F11" s="190">
        <v>21.79087630976997</v>
      </c>
    </row>
    <row r="12" spans="1:14" ht="15.6" customHeight="1">
      <c r="A12" s="188" t="s">
        <v>6</v>
      </c>
      <c r="B12" s="189">
        <v>844.29399999999998</v>
      </c>
      <c r="C12" s="189">
        <v>909.20000000000027</v>
      </c>
      <c r="D12" s="189">
        <v>2289.0070000000001</v>
      </c>
      <c r="E12" s="189">
        <v>2425.1799999999998</v>
      </c>
      <c r="F12" s="190">
        <v>5.9489988453508573</v>
      </c>
    </row>
    <row r="13" spans="1:14" ht="15.6" customHeight="1">
      <c r="A13" s="188" t="s">
        <v>175</v>
      </c>
      <c r="B13" s="189">
        <v>142.982</v>
      </c>
      <c r="C13" s="189">
        <v>151.13200000000001</v>
      </c>
      <c r="D13" s="189">
        <v>306.55200000000002</v>
      </c>
      <c r="E13" s="189">
        <v>365.24400000000003</v>
      </c>
      <c r="F13" s="190">
        <v>19.145854536913799</v>
      </c>
    </row>
    <row r="14" spans="1:14" ht="15.6" customHeight="1">
      <c r="A14" s="188" t="s">
        <v>148</v>
      </c>
      <c r="B14" s="189">
        <v>211.547</v>
      </c>
      <c r="C14" s="189">
        <v>104.825</v>
      </c>
      <c r="D14" s="189">
        <v>457.06200000000001</v>
      </c>
      <c r="E14" s="189">
        <v>342.49300000000011</v>
      </c>
      <c r="F14" s="190">
        <v>-25.06640236991916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10.537000000000001</v>
      </c>
      <c r="C16" s="189">
        <v>17.585000000000001</v>
      </c>
      <c r="D16" s="189">
        <v>67.715000000000003</v>
      </c>
      <c r="E16" s="189">
        <v>47.124000000000002</v>
      </c>
      <c r="F16" s="190">
        <v>-30.408329026065118</v>
      </c>
      <c r="G16" s="1"/>
    </row>
    <row r="17" spans="1:7" ht="15.6" customHeight="1">
      <c r="A17" s="188" t="s">
        <v>150</v>
      </c>
      <c r="B17" s="189">
        <v>224.82300000000001</v>
      </c>
      <c r="C17" s="189">
        <v>177.91900000000001</v>
      </c>
      <c r="D17" s="189">
        <v>817.10100000000011</v>
      </c>
      <c r="E17" s="189">
        <v>488.697</v>
      </c>
      <c r="F17" s="190">
        <v>-40.191359452503427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11.755000000000001</v>
      </c>
      <c r="C19" s="189">
        <v>9.9260000000000002</v>
      </c>
      <c r="D19" s="189">
        <v>32.574000000000012</v>
      </c>
      <c r="E19" s="189">
        <v>52.260999999999989</v>
      </c>
      <c r="F19" s="190">
        <v>60.437772456560367</v>
      </c>
    </row>
    <row r="20" spans="1:7" ht="15.6" customHeight="1">
      <c r="A20" s="188" t="s">
        <v>142</v>
      </c>
      <c r="B20" s="189">
        <v>909.83299999999997</v>
      </c>
      <c r="C20" s="189">
        <v>2176.8119999999999</v>
      </c>
      <c r="D20" s="189">
        <v>1230.8209999999999</v>
      </c>
      <c r="E20" s="189">
        <v>2344.5909999999999</v>
      </c>
      <c r="F20" s="190">
        <v>90.490006264111571</v>
      </c>
    </row>
    <row r="21" spans="1:7" ht="15.6" customHeight="1">
      <c r="A21" s="188" t="s">
        <v>149</v>
      </c>
      <c r="B21" s="189">
        <v>7.1429999999999989</v>
      </c>
      <c r="C21" s="189">
        <v>7.2390000000000017</v>
      </c>
      <c r="D21" s="189">
        <v>27.190999999999999</v>
      </c>
      <c r="E21" s="189">
        <v>28.286000000000001</v>
      </c>
      <c r="F21" s="190">
        <v>4.0270677797800971</v>
      </c>
    </row>
    <row r="22" spans="1:7" ht="15.6" customHeight="1">
      <c r="A22" s="188" t="s">
        <v>146</v>
      </c>
      <c r="B22" s="189">
        <v>34.587000000000003</v>
      </c>
      <c r="C22" s="189">
        <v>14.186</v>
      </c>
      <c r="D22" s="189">
        <v>61.522000000000013</v>
      </c>
      <c r="E22" s="189">
        <v>56.039000000000001</v>
      </c>
      <c r="F22" s="190">
        <v>-8.9122590292903396</v>
      </c>
    </row>
    <row r="23" spans="1:7" ht="15.6" customHeight="1">
      <c r="A23" s="188" t="s">
        <v>165</v>
      </c>
      <c r="B23" s="189">
        <v>3.7480000000000002</v>
      </c>
      <c r="C23" s="189">
        <v>1.895</v>
      </c>
      <c r="D23" s="189">
        <v>65.88300000000001</v>
      </c>
      <c r="E23" s="189">
        <v>3.8639999999999999</v>
      </c>
      <c r="F23" s="190">
        <v>-94.135057602112838</v>
      </c>
    </row>
    <row r="24" spans="1:7" ht="15.6" customHeight="1">
      <c r="A24" s="188" t="s">
        <v>141</v>
      </c>
      <c r="B24" s="189">
        <v>141.95599999999999</v>
      </c>
      <c r="C24" s="189">
        <v>153.626</v>
      </c>
      <c r="D24" s="189">
        <v>501.85599999999999</v>
      </c>
      <c r="E24" s="189">
        <v>478.38799999999998</v>
      </c>
      <c r="F24" s="190">
        <v>-4.6762417904737674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47.484999999999999</v>
      </c>
      <c r="C26" s="189">
        <v>48.12</v>
      </c>
      <c r="D26" s="189">
        <v>201.18299999999999</v>
      </c>
      <c r="E26" s="189">
        <v>159.44200000000001</v>
      </c>
      <c r="F26" s="190">
        <v>-20.747776899638641</v>
      </c>
    </row>
    <row r="27" spans="1:7" ht="15.6" customHeight="1">
      <c r="A27" s="188" t="s">
        <v>173</v>
      </c>
      <c r="B27" s="189">
        <v>1996.7280000000001</v>
      </c>
      <c r="C27" s="189">
        <v>3566.2539999999999</v>
      </c>
      <c r="D27" s="189">
        <v>4288.1719999999996</v>
      </c>
      <c r="E27" s="189">
        <v>5837.5630000000001</v>
      </c>
      <c r="F27" s="190">
        <v>36.131736320278208</v>
      </c>
    </row>
    <row r="28" spans="1:7" ht="15.6" customHeight="1">
      <c r="A28" s="188" t="s">
        <v>177</v>
      </c>
      <c r="B28" s="189">
        <v>204.81100000000001</v>
      </c>
      <c r="C28" s="189">
        <v>76.995000000000005</v>
      </c>
      <c r="D28" s="189">
        <v>537.30500000000006</v>
      </c>
      <c r="E28" s="189">
        <v>229.2</v>
      </c>
      <c r="F28" s="190">
        <v>-57.342663850140987</v>
      </c>
    </row>
    <row r="29" spans="1:7" ht="15.6" customHeight="1">
      <c r="A29" s="188" t="s">
        <v>178</v>
      </c>
      <c r="B29" s="189">
        <v>852.75300000000004</v>
      </c>
      <c r="C29" s="189">
        <v>560.16700000000003</v>
      </c>
      <c r="D29" s="189">
        <v>1326.3520000000001</v>
      </c>
      <c r="E29" s="189">
        <v>932.47699999999998</v>
      </c>
      <c r="F29" s="190">
        <v>-29.696113852129749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141.21299999999999</v>
      </c>
      <c r="C31" s="189">
        <v>68.137</v>
      </c>
      <c r="D31" s="189">
        <v>327.435</v>
      </c>
      <c r="E31" s="189">
        <v>239.37</v>
      </c>
      <c r="F31" s="190">
        <v>-26.895414357047969</v>
      </c>
    </row>
    <row r="32" spans="1:7" ht="15.6" customHeight="1">
      <c r="A32" s="188" t="s">
        <v>181</v>
      </c>
      <c r="B32" s="189">
        <v>258.90199999999999</v>
      </c>
      <c r="C32" s="189">
        <v>45.885000000000012</v>
      </c>
      <c r="D32" s="189">
        <v>665.49800000000005</v>
      </c>
      <c r="E32" s="189">
        <v>341.94200000000012</v>
      </c>
      <c r="F32" s="190">
        <v>-48.618628455682803</v>
      </c>
    </row>
    <row r="33" spans="1:6" ht="15.6" customHeight="1">
      <c r="A33" s="188" t="s">
        <v>182</v>
      </c>
      <c r="B33" s="189">
        <v>2154.518</v>
      </c>
      <c r="C33" s="189">
        <v>2651.0070000000001</v>
      </c>
      <c r="D33" s="189">
        <v>6631.1080000000002</v>
      </c>
      <c r="E33" s="189">
        <v>6625.9680000000017</v>
      </c>
      <c r="F33" s="190">
        <v>-7.7513441192635923E-2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11067.138999999999</v>
      </c>
      <c r="C35" s="77">
        <f>SUM(C7:C34)</f>
        <v>13624.161000000002</v>
      </c>
      <c r="D35" s="76">
        <f>SUM(D7:D34)</f>
        <v>26460.569</v>
      </c>
      <c r="E35" s="78">
        <f>SUM(E7:E34)</f>
        <v>27614.454000000002</v>
      </c>
      <c r="F35" s="140">
        <f>E35*100/D35-100</f>
        <v>4.360771682574196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7DAF0-80E7-4FCC-9903-EBCBAE937CA6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7032</v>
      </c>
      <c r="C7" s="189">
        <v>10354</v>
      </c>
      <c r="D7" s="189">
        <v>12165</v>
      </c>
      <c r="E7" s="189">
        <v>14993</v>
      </c>
      <c r="F7" s="190">
        <v>23.247020139745171</v>
      </c>
      <c r="G7" s="37"/>
    </row>
    <row r="8" spans="1:14" ht="15.6" customHeight="1">
      <c r="A8" s="188" t="s">
        <v>11</v>
      </c>
      <c r="B8" s="189">
        <v>2357</v>
      </c>
      <c r="C8" s="189">
        <v>869</v>
      </c>
      <c r="D8" s="189">
        <v>5559</v>
      </c>
      <c r="E8" s="189">
        <v>2162</v>
      </c>
      <c r="F8" s="190">
        <v>-61.108112969958633</v>
      </c>
      <c r="G8" s="6"/>
    </row>
    <row r="9" spans="1:14" ht="15.6" customHeight="1">
      <c r="A9" s="188" t="s">
        <v>8</v>
      </c>
      <c r="B9" s="189">
        <v>5507</v>
      </c>
      <c r="C9" s="189">
        <v>4575</v>
      </c>
      <c r="D9" s="189">
        <v>16641</v>
      </c>
      <c r="E9" s="189">
        <v>15048</v>
      </c>
      <c r="F9" s="190">
        <v>-9.5727420227149764</v>
      </c>
      <c r="G9" s="6"/>
    </row>
    <row r="10" spans="1:14" ht="15.6" customHeight="1">
      <c r="A10" s="188" t="s">
        <v>10</v>
      </c>
      <c r="B10" s="189">
        <v>3741</v>
      </c>
      <c r="C10" s="189">
        <v>3806</v>
      </c>
      <c r="D10" s="189">
        <v>9131</v>
      </c>
      <c r="E10" s="189">
        <v>10851</v>
      </c>
      <c r="F10" s="190">
        <v>18.836929142481651</v>
      </c>
    </row>
    <row r="11" spans="1:14" ht="15.6" customHeight="1">
      <c r="A11" s="188" t="s">
        <v>9</v>
      </c>
      <c r="B11" s="189">
        <v>269852</v>
      </c>
      <c r="C11" s="189">
        <v>234190</v>
      </c>
      <c r="D11" s="189">
        <v>913354</v>
      </c>
      <c r="E11" s="189">
        <v>747994</v>
      </c>
      <c r="F11" s="190">
        <v>-18.104699820661001</v>
      </c>
    </row>
    <row r="12" spans="1:14" ht="15.6" customHeight="1">
      <c r="A12" s="188" t="s">
        <v>6</v>
      </c>
      <c r="B12" s="189">
        <v>8650</v>
      </c>
      <c r="C12" s="189">
        <v>10435</v>
      </c>
      <c r="D12" s="189">
        <v>26007</v>
      </c>
      <c r="E12" s="189">
        <v>24482</v>
      </c>
      <c r="F12" s="190">
        <v>-5.8638058984119681</v>
      </c>
    </row>
    <row r="13" spans="1:14" ht="15.6" customHeight="1">
      <c r="A13" s="188" t="s">
        <v>175</v>
      </c>
      <c r="B13" s="189">
        <v>5940</v>
      </c>
      <c r="C13" s="189">
        <v>7548</v>
      </c>
      <c r="D13" s="189">
        <v>18593</v>
      </c>
      <c r="E13" s="189">
        <v>22064</v>
      </c>
      <c r="F13" s="190">
        <v>18.668316032915609</v>
      </c>
    </row>
    <row r="14" spans="1:14" ht="15.6" customHeight="1">
      <c r="A14" s="188" t="s">
        <v>148</v>
      </c>
      <c r="B14" s="189">
        <v>115575</v>
      </c>
      <c r="C14" s="189">
        <v>139938</v>
      </c>
      <c r="D14" s="189">
        <v>322503</v>
      </c>
      <c r="E14" s="189">
        <v>371342</v>
      </c>
      <c r="F14" s="190">
        <v>15.14373509703786</v>
      </c>
    </row>
    <row r="15" spans="1:14" ht="15.6" customHeight="1">
      <c r="A15" s="188" t="s">
        <v>145</v>
      </c>
      <c r="B15" s="189">
        <v>12351</v>
      </c>
      <c r="C15" s="189">
        <v>2092</v>
      </c>
      <c r="D15" s="189">
        <v>30880</v>
      </c>
      <c r="E15" s="189">
        <v>5595</v>
      </c>
      <c r="F15" s="190">
        <v>-81.881476683937819</v>
      </c>
    </row>
    <row r="16" spans="1:14" ht="15.6" customHeight="1">
      <c r="A16" s="188" t="s">
        <v>144</v>
      </c>
      <c r="B16" s="189">
        <v>13130</v>
      </c>
      <c r="C16" s="189">
        <v>17845</v>
      </c>
      <c r="D16" s="189">
        <v>39702</v>
      </c>
      <c r="E16" s="189">
        <v>58045</v>
      </c>
      <c r="F16" s="190">
        <v>46.201702685003283</v>
      </c>
      <c r="G16" s="1"/>
    </row>
    <row r="17" spans="1:7" ht="15.6" customHeight="1">
      <c r="A17" s="188" t="s">
        <v>150</v>
      </c>
      <c r="B17" s="189">
        <v>2107</v>
      </c>
      <c r="C17" s="189">
        <v>1374</v>
      </c>
      <c r="D17" s="189">
        <v>6528</v>
      </c>
      <c r="E17" s="189">
        <v>4046</v>
      </c>
      <c r="F17" s="190">
        <v>-38.020833333333343</v>
      </c>
      <c r="G17" s="2"/>
    </row>
    <row r="18" spans="1:7" ht="15.6" customHeight="1">
      <c r="A18" s="188" t="s">
        <v>147</v>
      </c>
      <c r="B18" s="189">
        <v>32427</v>
      </c>
      <c r="C18" s="189">
        <v>65416</v>
      </c>
      <c r="D18" s="189">
        <v>109417</v>
      </c>
      <c r="E18" s="189">
        <v>179189</v>
      </c>
      <c r="F18" s="190">
        <v>63.767056307520747</v>
      </c>
    </row>
    <row r="19" spans="1:7" ht="15.6" customHeight="1">
      <c r="A19" s="188" t="s">
        <v>143</v>
      </c>
      <c r="B19" s="189">
        <v>1136</v>
      </c>
      <c r="C19" s="189">
        <v>1183</v>
      </c>
      <c r="D19" s="189">
        <v>2466</v>
      </c>
      <c r="E19" s="189">
        <v>2736</v>
      </c>
      <c r="F19" s="190">
        <v>10.948905109489051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9532</v>
      </c>
      <c r="C21" s="189">
        <v>9980</v>
      </c>
      <c r="D21" s="189">
        <v>28754</v>
      </c>
      <c r="E21" s="189">
        <v>31416</v>
      </c>
      <c r="F21" s="190">
        <v>9.257842387146141</v>
      </c>
    </row>
    <row r="22" spans="1:7" ht="15.6" customHeight="1">
      <c r="A22" s="188" t="s">
        <v>146</v>
      </c>
      <c r="B22" s="189">
        <v>217713</v>
      </c>
      <c r="C22" s="189">
        <v>275087</v>
      </c>
      <c r="D22" s="189">
        <v>698432</v>
      </c>
      <c r="E22" s="189">
        <v>734836</v>
      </c>
      <c r="F22" s="190">
        <v>5.2122468615412743</v>
      </c>
    </row>
    <row r="23" spans="1:7" ht="15.6" customHeight="1">
      <c r="A23" s="188" t="s">
        <v>165</v>
      </c>
      <c r="B23" s="189">
        <v>4591</v>
      </c>
      <c r="C23" s="189">
        <v>6467</v>
      </c>
      <c r="D23" s="189">
        <v>14519</v>
      </c>
      <c r="E23" s="189">
        <v>11441</v>
      </c>
      <c r="F23" s="190">
        <v>-21.19980714925271</v>
      </c>
    </row>
    <row r="24" spans="1:7" ht="15.6" customHeight="1">
      <c r="A24" s="188" t="s">
        <v>141</v>
      </c>
      <c r="B24" s="189">
        <v>1822</v>
      </c>
      <c r="C24" s="189">
        <v>1037</v>
      </c>
      <c r="D24" s="189">
        <v>5849</v>
      </c>
      <c r="E24" s="189">
        <v>6333</v>
      </c>
      <c r="F24" s="190">
        <v>8.2749187895366703</v>
      </c>
    </row>
    <row r="25" spans="1:7" ht="15.6" customHeight="1">
      <c r="A25" s="188" t="s">
        <v>140</v>
      </c>
      <c r="B25" s="189">
        <v>1649</v>
      </c>
      <c r="C25" s="189">
        <v>0</v>
      </c>
      <c r="D25" s="189">
        <v>1789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2066</v>
      </c>
      <c r="C26" s="189">
        <v>1447</v>
      </c>
      <c r="D26" s="189">
        <v>5417</v>
      </c>
      <c r="E26" s="189">
        <v>4542</v>
      </c>
      <c r="F26" s="190">
        <v>-16.152852132176481</v>
      </c>
    </row>
    <row r="27" spans="1:7" ht="15.6" customHeight="1">
      <c r="A27" s="188" t="s">
        <v>173</v>
      </c>
      <c r="B27" s="189">
        <v>2232</v>
      </c>
      <c r="C27" s="189">
        <v>4471</v>
      </c>
      <c r="D27" s="189">
        <v>6701</v>
      </c>
      <c r="E27" s="189">
        <v>9366</v>
      </c>
      <c r="F27" s="190">
        <v>39.770183554693318</v>
      </c>
    </row>
    <row r="28" spans="1:7" ht="15.6" customHeight="1">
      <c r="A28" s="188" t="s">
        <v>177</v>
      </c>
      <c r="B28" s="189">
        <v>116362</v>
      </c>
      <c r="C28" s="189">
        <v>83671</v>
      </c>
      <c r="D28" s="189">
        <v>260426</v>
      </c>
      <c r="E28" s="189">
        <v>212986</v>
      </c>
      <c r="F28" s="190">
        <v>-18.21630712755255</v>
      </c>
    </row>
    <row r="29" spans="1:7" ht="15.6" customHeight="1">
      <c r="A29" s="188" t="s">
        <v>178</v>
      </c>
      <c r="B29" s="189">
        <v>3871</v>
      </c>
      <c r="C29" s="189">
        <v>5590</v>
      </c>
      <c r="D29" s="189">
        <v>13786</v>
      </c>
      <c r="E29" s="189">
        <v>13837</v>
      </c>
      <c r="F29" s="190">
        <v>0.36994051936747502</v>
      </c>
    </row>
    <row r="30" spans="1:7" ht="15.6" customHeight="1">
      <c r="A30" s="188" t="s">
        <v>179</v>
      </c>
      <c r="B30" s="189">
        <v>2154</v>
      </c>
      <c r="C30" s="189">
        <v>3393</v>
      </c>
      <c r="D30" s="189">
        <v>6738</v>
      </c>
      <c r="E30" s="189">
        <v>7908</v>
      </c>
      <c r="F30" s="190">
        <v>17.364203027604631</v>
      </c>
    </row>
    <row r="31" spans="1:7" ht="15.6" customHeight="1">
      <c r="A31" s="188" t="s">
        <v>180</v>
      </c>
      <c r="B31" s="189">
        <v>8323</v>
      </c>
      <c r="C31" s="189">
        <v>8513</v>
      </c>
      <c r="D31" s="189">
        <v>25499</v>
      </c>
      <c r="E31" s="189">
        <v>22650</v>
      </c>
      <c r="F31" s="190">
        <v>-11.172987175967689</v>
      </c>
    </row>
    <row r="32" spans="1:7" ht="15.6" customHeight="1">
      <c r="A32" s="188" t="s">
        <v>181</v>
      </c>
      <c r="B32" s="189">
        <v>49137</v>
      </c>
      <c r="C32" s="189">
        <v>45609</v>
      </c>
      <c r="D32" s="189">
        <v>155704</v>
      </c>
      <c r="E32" s="189">
        <v>127212</v>
      </c>
      <c r="F32" s="190">
        <v>-18.298823408518729</v>
      </c>
    </row>
    <row r="33" spans="1:6" ht="15.6" customHeight="1">
      <c r="A33" s="188" t="s">
        <v>182</v>
      </c>
      <c r="B33" s="189">
        <v>7716</v>
      </c>
      <c r="C33" s="189">
        <v>10712</v>
      </c>
      <c r="D33" s="189">
        <v>24919</v>
      </c>
      <c r="E33" s="189">
        <v>25795</v>
      </c>
      <c r="F33" s="190">
        <v>3.5153898631566278</v>
      </c>
    </row>
    <row r="34" spans="1:6" ht="15.6" customHeight="1">
      <c r="A34" s="188" t="s">
        <v>183</v>
      </c>
      <c r="B34" s="189">
        <v>1435</v>
      </c>
      <c r="C34" s="189">
        <v>587</v>
      </c>
      <c r="D34" s="189">
        <v>2788</v>
      </c>
      <c r="E34" s="189">
        <v>1795</v>
      </c>
      <c r="F34" s="190">
        <v>-35.616929698708738</v>
      </c>
    </row>
    <row r="35" spans="1:6" ht="15.6" customHeight="1">
      <c r="A35" s="156" t="s">
        <v>153</v>
      </c>
      <c r="B35" s="76">
        <f>SUM(B7:B34)</f>
        <v>908408</v>
      </c>
      <c r="C35" s="77">
        <f>SUM(C7:C34)</f>
        <v>956189</v>
      </c>
      <c r="D35" s="178">
        <f>SUM(D7:D34)</f>
        <v>2770032</v>
      </c>
      <c r="E35" s="178">
        <f>SUM(E7:E34)</f>
        <v>2668664</v>
      </c>
      <c r="F35" s="140">
        <f>E35*100/D35-100</f>
        <v>-3.6594523095762099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1AC4-3CA5-4038-92C4-F8E86A5AA74C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2081</v>
      </c>
      <c r="C7" s="189">
        <v>3763</v>
      </c>
      <c r="D7" s="189">
        <v>5636</v>
      </c>
      <c r="E7" s="189">
        <v>6515</v>
      </c>
      <c r="F7" s="190">
        <v>15.596167494677079</v>
      </c>
      <c r="G7" s="37"/>
    </row>
    <row r="8" spans="1:14" ht="15.6" customHeight="1">
      <c r="A8" s="188" t="s">
        <v>11</v>
      </c>
      <c r="B8" s="189">
        <v>79</v>
      </c>
      <c r="C8" s="189">
        <v>77</v>
      </c>
      <c r="D8" s="189">
        <v>236</v>
      </c>
      <c r="E8" s="189">
        <v>248</v>
      </c>
      <c r="F8" s="190">
        <v>5.0847457627118624</v>
      </c>
      <c r="G8" s="6"/>
    </row>
    <row r="9" spans="1:14" ht="15.6" customHeight="1">
      <c r="A9" s="188" t="s">
        <v>8</v>
      </c>
      <c r="B9" s="189">
        <v>2295</v>
      </c>
      <c r="C9" s="189">
        <v>1376</v>
      </c>
      <c r="D9" s="189">
        <v>7130</v>
      </c>
      <c r="E9" s="189">
        <v>5638</v>
      </c>
      <c r="F9" s="190">
        <v>-20.925666199158481</v>
      </c>
      <c r="G9" s="6"/>
    </row>
    <row r="10" spans="1:14" ht="15.6" customHeight="1">
      <c r="A10" s="188" t="s">
        <v>10</v>
      </c>
      <c r="B10" s="189">
        <v>1609</v>
      </c>
      <c r="C10" s="189">
        <v>1098</v>
      </c>
      <c r="D10" s="189">
        <v>3396</v>
      </c>
      <c r="E10" s="189">
        <v>3470</v>
      </c>
      <c r="F10" s="190">
        <v>2.1790341578327461</v>
      </c>
    </row>
    <row r="11" spans="1:14" ht="15.6" customHeight="1">
      <c r="A11" s="188" t="s">
        <v>9</v>
      </c>
      <c r="B11" s="189">
        <v>258620</v>
      </c>
      <c r="C11" s="189">
        <v>225584</v>
      </c>
      <c r="D11" s="189">
        <v>868431</v>
      </c>
      <c r="E11" s="189">
        <v>717148</v>
      </c>
      <c r="F11" s="190">
        <v>-17.420267125425038</v>
      </c>
    </row>
    <row r="12" spans="1:14" ht="15.6" customHeight="1">
      <c r="A12" s="188" t="s">
        <v>6</v>
      </c>
      <c r="B12" s="189">
        <v>1321</v>
      </c>
      <c r="C12" s="189">
        <v>1564</v>
      </c>
      <c r="D12" s="189">
        <v>8882</v>
      </c>
      <c r="E12" s="189">
        <v>6100</v>
      </c>
      <c r="F12" s="190">
        <v>-31.321774375140741</v>
      </c>
    </row>
    <row r="13" spans="1:14" ht="15.6" customHeight="1">
      <c r="A13" s="188" t="s">
        <v>175</v>
      </c>
      <c r="B13" s="189">
        <v>217</v>
      </c>
      <c r="C13" s="189">
        <v>12</v>
      </c>
      <c r="D13" s="189">
        <v>433</v>
      </c>
      <c r="E13" s="189">
        <v>62</v>
      </c>
      <c r="F13" s="190">
        <v>-85.681293302540411</v>
      </c>
    </row>
    <row r="14" spans="1:14" ht="15.6" customHeight="1">
      <c r="A14" s="188" t="s">
        <v>148</v>
      </c>
      <c r="B14" s="189">
        <v>96332</v>
      </c>
      <c r="C14" s="189">
        <v>119823</v>
      </c>
      <c r="D14" s="189">
        <v>279030</v>
      </c>
      <c r="E14" s="189">
        <v>311836</v>
      </c>
      <c r="F14" s="190">
        <v>11.75715872845214</v>
      </c>
    </row>
    <row r="15" spans="1:14" ht="15.6" customHeight="1">
      <c r="A15" s="188" t="s">
        <v>145</v>
      </c>
      <c r="B15" s="189">
        <v>6546</v>
      </c>
      <c r="C15" s="189">
        <v>1817</v>
      </c>
      <c r="D15" s="189">
        <v>16272</v>
      </c>
      <c r="E15" s="189">
        <v>4676</v>
      </c>
      <c r="F15" s="190">
        <v>-71.263520157325473</v>
      </c>
    </row>
    <row r="16" spans="1:14" ht="15.6" customHeight="1">
      <c r="A16" s="188" t="s">
        <v>144</v>
      </c>
      <c r="B16" s="189">
        <v>739</v>
      </c>
      <c r="C16" s="189">
        <v>4010</v>
      </c>
      <c r="D16" s="189">
        <v>1617</v>
      </c>
      <c r="E16" s="189">
        <v>6231</v>
      </c>
      <c r="F16" s="190">
        <v>285.34322820037107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30499</v>
      </c>
      <c r="C18" s="189">
        <v>62987</v>
      </c>
      <c r="D18" s="189">
        <v>103852</v>
      </c>
      <c r="E18" s="189">
        <v>171083</v>
      </c>
      <c r="F18" s="190">
        <v>64.737318491699739</v>
      </c>
    </row>
    <row r="19" spans="1:7" ht="15.6" customHeight="1">
      <c r="A19" s="188" t="s">
        <v>143</v>
      </c>
      <c r="B19" s="189">
        <v>562</v>
      </c>
      <c r="C19" s="189">
        <v>995</v>
      </c>
      <c r="D19" s="189">
        <v>1246</v>
      </c>
      <c r="E19" s="189">
        <v>1741</v>
      </c>
      <c r="F19" s="190">
        <v>39.727126805778482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7332</v>
      </c>
      <c r="C21" s="189">
        <v>8343</v>
      </c>
      <c r="D21" s="189">
        <v>22424</v>
      </c>
      <c r="E21" s="189">
        <v>26891</v>
      </c>
      <c r="F21" s="190">
        <v>19.92062076346771</v>
      </c>
    </row>
    <row r="22" spans="1:7" ht="15.6" customHeight="1">
      <c r="A22" s="188" t="s">
        <v>146</v>
      </c>
      <c r="B22" s="189">
        <v>189868</v>
      </c>
      <c r="C22" s="189">
        <v>248232</v>
      </c>
      <c r="D22" s="189">
        <v>617394</v>
      </c>
      <c r="E22" s="189">
        <v>653961</v>
      </c>
      <c r="F22" s="190">
        <v>5.922798083557665</v>
      </c>
    </row>
    <row r="23" spans="1:7" ht="15.6" customHeight="1">
      <c r="A23" s="188" t="s">
        <v>165</v>
      </c>
      <c r="B23" s="189">
        <v>3051</v>
      </c>
      <c r="C23" s="189">
        <v>4345</v>
      </c>
      <c r="D23" s="189">
        <v>8262</v>
      </c>
      <c r="E23" s="189">
        <v>6952</v>
      </c>
      <c r="F23" s="190">
        <v>-15.8557250060518</v>
      </c>
    </row>
    <row r="24" spans="1:7" ht="15.6" customHeight="1">
      <c r="A24" s="188" t="s">
        <v>141</v>
      </c>
      <c r="B24" s="189">
        <v>1019</v>
      </c>
      <c r="C24" s="189">
        <v>515</v>
      </c>
      <c r="D24" s="189">
        <v>3375</v>
      </c>
      <c r="E24" s="189">
        <v>4606</v>
      </c>
      <c r="F24" s="190">
        <v>36.474074074074082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1292</v>
      </c>
      <c r="C26" s="189">
        <v>1103</v>
      </c>
      <c r="D26" s="189">
        <v>3454</v>
      </c>
      <c r="E26" s="189">
        <v>3264</v>
      </c>
      <c r="F26" s="190">
        <v>-5.5008685581934031</v>
      </c>
    </row>
    <row r="27" spans="1:7" ht="15.6" customHeight="1">
      <c r="A27" s="188" t="s">
        <v>173</v>
      </c>
      <c r="B27" s="189">
        <v>814</v>
      </c>
      <c r="C27" s="189">
        <v>852</v>
      </c>
      <c r="D27" s="189">
        <v>2666</v>
      </c>
      <c r="E27" s="189">
        <v>2706</v>
      </c>
      <c r="F27" s="190">
        <v>1.5003750937734419</v>
      </c>
    </row>
    <row r="28" spans="1:7" ht="15.6" customHeight="1">
      <c r="A28" s="188" t="s">
        <v>177</v>
      </c>
      <c r="B28" s="189">
        <v>99584</v>
      </c>
      <c r="C28" s="189">
        <v>70861</v>
      </c>
      <c r="D28" s="189">
        <v>208403</v>
      </c>
      <c r="E28" s="189">
        <v>165015</v>
      </c>
      <c r="F28" s="190">
        <v>-20.819278033425618</v>
      </c>
    </row>
    <row r="29" spans="1:7" ht="15.6" customHeight="1">
      <c r="A29" s="188" t="s">
        <v>178</v>
      </c>
      <c r="B29" s="189">
        <v>2683</v>
      </c>
      <c r="C29" s="189">
        <v>2942</v>
      </c>
      <c r="D29" s="189">
        <v>9991</v>
      </c>
      <c r="E29" s="189">
        <v>8181</v>
      </c>
      <c r="F29" s="190">
        <v>-18.116304674206791</v>
      </c>
    </row>
    <row r="30" spans="1:7" ht="15.6" customHeight="1">
      <c r="A30" s="188" t="s">
        <v>179</v>
      </c>
      <c r="B30" s="189">
        <v>1192</v>
      </c>
      <c r="C30" s="189">
        <v>1456</v>
      </c>
      <c r="D30" s="189">
        <v>4487</v>
      </c>
      <c r="E30" s="189">
        <v>4393</v>
      </c>
      <c r="F30" s="190">
        <v>-2.0949409404947659</v>
      </c>
    </row>
    <row r="31" spans="1:7" ht="15.6" customHeight="1">
      <c r="A31" s="188" t="s">
        <v>180</v>
      </c>
      <c r="B31" s="189">
        <v>3213</v>
      </c>
      <c r="C31" s="189">
        <v>2705</v>
      </c>
      <c r="D31" s="189">
        <v>9912</v>
      </c>
      <c r="E31" s="189">
        <v>7172</v>
      </c>
      <c r="F31" s="190">
        <v>-27.64326069410815</v>
      </c>
    </row>
    <row r="32" spans="1:7" ht="15.6" customHeight="1">
      <c r="A32" s="188" t="s">
        <v>181</v>
      </c>
      <c r="B32" s="189">
        <v>44790</v>
      </c>
      <c r="C32" s="189">
        <v>37476</v>
      </c>
      <c r="D32" s="189">
        <v>143139</v>
      </c>
      <c r="E32" s="189">
        <v>101982</v>
      </c>
      <c r="F32" s="190">
        <v>-28.753169995598679</v>
      </c>
    </row>
    <row r="33" spans="1:6" ht="15.6" customHeight="1">
      <c r="A33" s="188" t="s">
        <v>182</v>
      </c>
      <c r="B33" s="189">
        <v>3812</v>
      </c>
      <c r="C33" s="189">
        <v>5922</v>
      </c>
      <c r="D33" s="189">
        <v>12388</v>
      </c>
      <c r="E33" s="189">
        <v>13855</v>
      </c>
      <c r="F33" s="190">
        <v>11.84210526315789</v>
      </c>
    </row>
    <row r="34" spans="1:6" ht="15.6" customHeight="1">
      <c r="A34" s="188" t="s">
        <v>183</v>
      </c>
      <c r="B34" s="189">
        <v>371</v>
      </c>
      <c r="C34" s="189">
        <v>203</v>
      </c>
      <c r="D34" s="189">
        <v>852</v>
      </c>
      <c r="E34" s="189">
        <v>647</v>
      </c>
      <c r="F34" s="190">
        <v>-24.061032863849761</v>
      </c>
    </row>
    <row r="35" spans="1:6" ht="15.6" customHeight="1">
      <c r="A35" s="156" t="s">
        <v>153</v>
      </c>
      <c r="B35" s="76">
        <f>SUM(B7:B34)</f>
        <v>759921</v>
      </c>
      <c r="C35" s="77">
        <f>SUM(C7:C34)</f>
        <v>808061</v>
      </c>
      <c r="D35" s="76">
        <f>SUM(D7:D34)</f>
        <v>2348673</v>
      </c>
      <c r="E35" s="78">
        <f>SUM(E7:E34)</f>
        <v>2234373</v>
      </c>
      <c r="F35" s="140">
        <f>E35*100/D35-100</f>
        <v>-4.8665778505564674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FED65-E145-463C-8FFF-3748D61CADAB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262603</v>
      </c>
      <c r="C11" s="189">
        <v>254270</v>
      </c>
      <c r="D11" s="189">
        <v>916332</v>
      </c>
      <c r="E11" s="189">
        <v>832638</v>
      </c>
      <c r="F11" s="190">
        <v>-9.1335891358153987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10188</v>
      </c>
      <c r="C21" s="189">
        <v>9991</v>
      </c>
      <c r="D21" s="189">
        <v>20212</v>
      </c>
      <c r="E21" s="189">
        <v>47130</v>
      </c>
      <c r="F21" s="190">
        <v>133.178309914902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6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135</v>
      </c>
      <c r="C28" s="189">
        <v>478</v>
      </c>
      <c r="D28" s="189">
        <v>487</v>
      </c>
      <c r="E28" s="189">
        <v>807</v>
      </c>
      <c r="F28" s="190">
        <v>65.708418891170425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12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272932</v>
      </c>
      <c r="C35" s="77">
        <f>SUM(C7:C34)</f>
        <v>264751</v>
      </c>
      <c r="D35" s="178">
        <f>SUM(D7:D34)</f>
        <v>939137</v>
      </c>
      <c r="E35" s="178">
        <f>SUM(E7:E34)</f>
        <v>963085</v>
      </c>
      <c r="F35" s="140">
        <f>E35*100/D35-100</f>
        <v>2.5500006921247973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12FAF-0CCB-4A29-B4E1-E9B01EE2B627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7920</v>
      </c>
      <c r="C7" s="189">
        <v>0</v>
      </c>
      <c r="D7" s="189">
        <v>56861</v>
      </c>
      <c r="E7" s="189">
        <v>132053</v>
      </c>
      <c r="F7" s="190">
        <v>132.23826524331261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5237803</v>
      </c>
      <c r="C11" s="189">
        <v>5006359</v>
      </c>
      <c r="D11" s="189">
        <v>15939765</v>
      </c>
      <c r="E11" s="189">
        <v>14892029</v>
      </c>
      <c r="F11" s="190">
        <v>-6.5730956510337526</v>
      </c>
    </row>
    <row r="12" spans="1:14" ht="15.6" customHeight="1">
      <c r="A12" s="188" t="s">
        <v>6</v>
      </c>
      <c r="B12" s="189">
        <v>95124</v>
      </c>
      <c r="C12" s="189">
        <v>73135</v>
      </c>
      <c r="D12" s="189">
        <v>163926</v>
      </c>
      <c r="E12" s="189">
        <v>208852</v>
      </c>
      <c r="F12" s="190">
        <v>27.406268682210271</v>
      </c>
    </row>
    <row r="13" spans="1:14" ht="15.6" customHeight="1">
      <c r="A13" s="188" t="s">
        <v>175</v>
      </c>
      <c r="B13" s="189">
        <v>884</v>
      </c>
      <c r="C13" s="189">
        <v>1493</v>
      </c>
      <c r="D13" s="189">
        <v>2561</v>
      </c>
      <c r="E13" s="189">
        <v>3814</v>
      </c>
      <c r="F13" s="190">
        <v>48.926200702850451</v>
      </c>
    </row>
    <row r="14" spans="1:14" ht="15.6" customHeight="1">
      <c r="A14" s="188" t="s">
        <v>148</v>
      </c>
      <c r="B14" s="189">
        <v>2565685</v>
      </c>
      <c r="C14" s="189">
        <v>2190599</v>
      </c>
      <c r="D14" s="189">
        <v>6777785</v>
      </c>
      <c r="E14" s="189">
        <v>5813908</v>
      </c>
      <c r="F14" s="190">
        <v>-14.221120911920339</v>
      </c>
    </row>
    <row r="15" spans="1:14" ht="15.6" customHeight="1">
      <c r="A15" s="188" t="s">
        <v>145</v>
      </c>
      <c r="B15" s="189">
        <v>2239</v>
      </c>
      <c r="C15" s="189">
        <v>9217</v>
      </c>
      <c r="D15" s="189">
        <v>12465</v>
      </c>
      <c r="E15" s="189">
        <v>18644</v>
      </c>
      <c r="F15" s="190">
        <v>49.570798235058163</v>
      </c>
    </row>
    <row r="16" spans="1:14" ht="15.6" customHeight="1">
      <c r="A16" s="188" t="s">
        <v>144</v>
      </c>
      <c r="B16" s="189">
        <v>2460</v>
      </c>
      <c r="C16" s="189">
        <v>10031</v>
      </c>
      <c r="D16" s="189">
        <v>82631</v>
      </c>
      <c r="E16" s="189">
        <v>13701</v>
      </c>
      <c r="F16" s="190">
        <v>-83.419055802301799</v>
      </c>
      <c r="G16" s="1"/>
    </row>
    <row r="17" spans="1:7" ht="15.6" customHeight="1">
      <c r="A17" s="188" t="s">
        <v>150</v>
      </c>
      <c r="B17" s="189">
        <v>6871</v>
      </c>
      <c r="C17" s="189">
        <v>20672</v>
      </c>
      <c r="D17" s="189">
        <v>9811</v>
      </c>
      <c r="E17" s="189">
        <v>36296</v>
      </c>
      <c r="F17" s="190">
        <v>269.95209458770768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69874</v>
      </c>
      <c r="C19" s="189">
        <v>21101</v>
      </c>
      <c r="D19" s="189">
        <v>331191</v>
      </c>
      <c r="E19" s="189">
        <v>47992</v>
      </c>
      <c r="F19" s="190">
        <v>-85.509268065859274</v>
      </c>
    </row>
    <row r="20" spans="1:7" ht="15.6" customHeight="1">
      <c r="A20" s="188" t="s">
        <v>142</v>
      </c>
      <c r="B20" s="189">
        <v>164484</v>
      </c>
      <c r="C20" s="189">
        <v>4077</v>
      </c>
      <c r="D20" s="189">
        <v>549505</v>
      </c>
      <c r="E20" s="189">
        <v>19356</v>
      </c>
      <c r="F20" s="190">
        <v>-96.477557074093951</v>
      </c>
    </row>
    <row r="21" spans="1:7" ht="15.6" customHeight="1">
      <c r="A21" s="188" t="s">
        <v>149</v>
      </c>
      <c r="B21" s="189">
        <v>322956</v>
      </c>
      <c r="C21" s="189">
        <v>196552</v>
      </c>
      <c r="D21" s="189">
        <v>676307</v>
      </c>
      <c r="E21" s="189">
        <v>510375</v>
      </c>
      <c r="F21" s="190">
        <v>-24.53501146668599</v>
      </c>
    </row>
    <row r="22" spans="1:7" ht="15.6" customHeight="1">
      <c r="A22" s="188" t="s">
        <v>146</v>
      </c>
      <c r="B22" s="189">
        <v>1139903</v>
      </c>
      <c r="C22" s="189">
        <v>1548891</v>
      </c>
      <c r="D22" s="189">
        <v>3333785</v>
      </c>
      <c r="E22" s="189">
        <v>4027936</v>
      </c>
      <c r="F22" s="190">
        <v>20.82170865847678</v>
      </c>
    </row>
    <row r="23" spans="1:7" ht="15.6" customHeight="1">
      <c r="A23" s="188" t="s">
        <v>165</v>
      </c>
      <c r="B23" s="189">
        <v>135563</v>
      </c>
      <c r="C23" s="189">
        <v>378419</v>
      </c>
      <c r="D23" s="189">
        <v>157090</v>
      </c>
      <c r="E23" s="189">
        <v>788716</v>
      </c>
      <c r="F23" s="190">
        <v>402.07906295754032</v>
      </c>
    </row>
    <row r="24" spans="1:7" ht="15.6" customHeight="1">
      <c r="A24" s="188" t="s">
        <v>141</v>
      </c>
      <c r="B24" s="189">
        <v>727</v>
      </c>
      <c r="C24" s="189">
        <v>33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1607</v>
      </c>
      <c r="C26" s="189">
        <v>1176</v>
      </c>
      <c r="D26" s="189">
        <v>3619</v>
      </c>
      <c r="E26" s="189">
        <v>1176</v>
      </c>
      <c r="F26" s="190">
        <v>-67.504835589941976</v>
      </c>
    </row>
    <row r="27" spans="1:7" ht="15.6" customHeight="1">
      <c r="A27" s="188" t="s">
        <v>173</v>
      </c>
      <c r="B27" s="189">
        <v>2140</v>
      </c>
      <c r="C27" s="189">
        <v>4551</v>
      </c>
      <c r="D27" s="189">
        <v>9040</v>
      </c>
      <c r="E27" s="189">
        <v>7715</v>
      </c>
      <c r="F27" s="190">
        <v>-14.65707964601769</v>
      </c>
    </row>
    <row r="28" spans="1:7" ht="15.6" customHeight="1">
      <c r="A28" s="188" t="s">
        <v>177</v>
      </c>
      <c r="B28" s="189">
        <v>50459</v>
      </c>
      <c r="C28" s="189">
        <v>151960</v>
      </c>
      <c r="D28" s="189">
        <v>184635</v>
      </c>
      <c r="E28" s="189">
        <v>426276</v>
      </c>
      <c r="F28" s="190">
        <v>130.87496953448701</v>
      </c>
    </row>
    <row r="29" spans="1:7" ht="15.6" customHeight="1">
      <c r="A29" s="188" t="s">
        <v>178</v>
      </c>
      <c r="B29" s="189">
        <v>26579</v>
      </c>
      <c r="C29" s="189">
        <v>24863</v>
      </c>
      <c r="D29" s="189">
        <v>71002</v>
      </c>
      <c r="E29" s="189">
        <v>70862</v>
      </c>
      <c r="F29" s="190">
        <v>-0.19717754429453291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129972</v>
      </c>
      <c r="C31" s="189">
        <v>147435</v>
      </c>
      <c r="D31" s="189">
        <v>219394</v>
      </c>
      <c r="E31" s="189">
        <v>446902</v>
      </c>
      <c r="F31" s="190">
        <v>103.6983691440969</v>
      </c>
    </row>
    <row r="32" spans="1:7" ht="15.6" customHeight="1">
      <c r="A32" s="188" t="s">
        <v>181</v>
      </c>
      <c r="B32" s="189">
        <v>3086390</v>
      </c>
      <c r="C32" s="189">
        <v>2364570</v>
      </c>
      <c r="D32" s="189">
        <v>8202907</v>
      </c>
      <c r="E32" s="189">
        <v>7366193</v>
      </c>
      <c r="F32" s="190">
        <v>-10.20021316833167</v>
      </c>
    </row>
    <row r="33" spans="1:6" ht="15.6" customHeight="1">
      <c r="A33" s="188" t="s">
        <v>182</v>
      </c>
      <c r="B33" s="189">
        <v>59678</v>
      </c>
      <c r="C33" s="189">
        <v>39773</v>
      </c>
      <c r="D33" s="189">
        <v>119268</v>
      </c>
      <c r="E33" s="189">
        <v>95998</v>
      </c>
      <c r="F33" s="190">
        <v>-19.51068182580407</v>
      </c>
    </row>
    <row r="34" spans="1:6" ht="15.6" customHeight="1">
      <c r="A34" s="188" t="s">
        <v>183</v>
      </c>
      <c r="B34" s="189">
        <v>353</v>
      </c>
      <c r="C34" s="189">
        <v>5888</v>
      </c>
      <c r="D34" s="189">
        <v>441</v>
      </c>
      <c r="E34" s="189">
        <v>12440</v>
      </c>
      <c r="F34" s="190">
        <v>2720.861678004535</v>
      </c>
    </row>
    <row r="35" spans="1:6" ht="15.6" customHeight="1">
      <c r="A35" s="156" t="s">
        <v>153</v>
      </c>
      <c r="B35" s="76">
        <f>SUM(B7:B34)</f>
        <v>13111572</v>
      </c>
      <c r="C35" s="77">
        <f>SUM(C7:C34)</f>
        <v>12200795</v>
      </c>
      <c r="D35" s="178">
        <f>SUM(D7:D34)</f>
        <v>36907499</v>
      </c>
      <c r="E35" s="178">
        <f>SUM(E7:E34)</f>
        <v>34946561</v>
      </c>
      <c r="F35" s="177">
        <f>E35*100/D35-100</f>
        <v>-5.313115364441245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2570E-B7D8-42C0-9F54-72E34906B071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4328997</v>
      </c>
      <c r="C11" s="189">
        <v>3821313</v>
      </c>
      <c r="D11" s="189">
        <v>12538940</v>
      </c>
      <c r="E11" s="189">
        <v>11147190</v>
      </c>
      <c r="F11" s="190">
        <v>-11.099423077229821</v>
      </c>
    </row>
    <row r="12" spans="1:14" ht="15.6" customHeight="1">
      <c r="A12" s="188" t="s">
        <v>6</v>
      </c>
      <c r="B12" s="189">
        <v>17587</v>
      </c>
      <c r="C12" s="189">
        <v>19140</v>
      </c>
      <c r="D12" s="189">
        <v>49377</v>
      </c>
      <c r="E12" s="189">
        <v>52783</v>
      </c>
      <c r="F12" s="190">
        <v>6.8979484375316389</v>
      </c>
    </row>
    <row r="13" spans="1:14" ht="15.6" customHeight="1">
      <c r="A13" s="188" t="s">
        <v>175</v>
      </c>
      <c r="B13" s="189">
        <v>0</v>
      </c>
      <c r="C13" s="189">
        <v>28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1911950</v>
      </c>
      <c r="C14" s="189">
        <v>1589546</v>
      </c>
      <c r="D14" s="189">
        <v>5357472</v>
      </c>
      <c r="E14" s="189">
        <v>4267040</v>
      </c>
      <c r="F14" s="190">
        <v>-20.35348014884632</v>
      </c>
    </row>
    <row r="15" spans="1:14" ht="15.6" customHeight="1">
      <c r="A15" s="188" t="s">
        <v>145</v>
      </c>
      <c r="B15" s="189">
        <v>2239</v>
      </c>
      <c r="C15" s="189">
        <v>2073</v>
      </c>
      <c r="D15" s="189">
        <v>12465</v>
      </c>
      <c r="E15" s="189">
        <v>11382</v>
      </c>
      <c r="F15" s="190">
        <v>-8.6883273164861663</v>
      </c>
    </row>
    <row r="16" spans="1:14" ht="15.6" customHeight="1">
      <c r="A16" s="188" t="s">
        <v>144</v>
      </c>
      <c r="B16" s="189">
        <v>0</v>
      </c>
      <c r="C16" s="189">
        <v>120</v>
      </c>
      <c r="D16" s="189">
        <v>0</v>
      </c>
      <c r="E16" s="189">
        <v>2958</v>
      </c>
      <c r="F16" s="190" t="s">
        <v>151</v>
      </c>
      <c r="G16" s="1"/>
    </row>
    <row r="17" spans="1:7" ht="15.6" customHeight="1">
      <c r="A17" s="188" t="s">
        <v>150</v>
      </c>
      <c r="B17" s="189">
        <v>2871</v>
      </c>
      <c r="C17" s="189">
        <v>20672</v>
      </c>
      <c r="D17" s="189">
        <v>5811</v>
      </c>
      <c r="E17" s="189">
        <v>36296</v>
      </c>
      <c r="F17" s="190">
        <v>524.60850111856826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199</v>
      </c>
      <c r="C19" s="189">
        <v>327</v>
      </c>
      <c r="D19" s="189">
        <v>488</v>
      </c>
      <c r="E19" s="189">
        <v>954</v>
      </c>
      <c r="F19" s="190">
        <v>95.491803278688536</v>
      </c>
    </row>
    <row r="20" spans="1:7" ht="15.6" customHeight="1">
      <c r="A20" s="188" t="s">
        <v>142</v>
      </c>
      <c r="B20" s="189">
        <v>0</v>
      </c>
      <c r="C20" s="189">
        <v>24</v>
      </c>
      <c r="D20" s="189">
        <v>8</v>
      </c>
      <c r="E20" s="189">
        <v>81</v>
      </c>
      <c r="F20" s="190">
        <v>912.5</v>
      </c>
    </row>
    <row r="21" spans="1:7" ht="15.6" customHeight="1">
      <c r="A21" s="188" t="s">
        <v>149</v>
      </c>
      <c r="B21" s="189">
        <v>19096</v>
      </c>
      <c r="C21" s="189">
        <v>10346</v>
      </c>
      <c r="D21" s="189">
        <v>46204</v>
      </c>
      <c r="E21" s="189">
        <v>28773</v>
      </c>
      <c r="F21" s="190">
        <v>-37.726170894294867</v>
      </c>
    </row>
    <row r="22" spans="1:7" ht="15.6" customHeight="1">
      <c r="A22" s="188" t="s">
        <v>146</v>
      </c>
      <c r="B22" s="189">
        <v>906166</v>
      </c>
      <c r="C22" s="189">
        <v>951122</v>
      </c>
      <c r="D22" s="189">
        <v>2534437</v>
      </c>
      <c r="E22" s="189">
        <v>2698257</v>
      </c>
      <c r="F22" s="190">
        <v>6.4637629580060576</v>
      </c>
    </row>
    <row r="23" spans="1:7" ht="15.6" customHeight="1">
      <c r="A23" s="188" t="s">
        <v>165</v>
      </c>
      <c r="B23" s="189">
        <v>120459</v>
      </c>
      <c r="C23" s="189">
        <v>375919</v>
      </c>
      <c r="D23" s="189">
        <v>120465</v>
      </c>
      <c r="E23" s="189">
        <v>776131</v>
      </c>
      <c r="F23" s="190">
        <v>544.27925123479849</v>
      </c>
    </row>
    <row r="24" spans="1:7" ht="15.6" customHeight="1">
      <c r="A24" s="188" t="s">
        <v>141</v>
      </c>
      <c r="B24" s="189">
        <v>187</v>
      </c>
      <c r="C24" s="189">
        <v>33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34964</v>
      </c>
      <c r="C28" s="189">
        <v>145403</v>
      </c>
      <c r="D28" s="189">
        <v>153192</v>
      </c>
      <c r="E28" s="189">
        <v>413506</v>
      </c>
      <c r="F28" s="190">
        <v>169.92662802235111</v>
      </c>
    </row>
    <row r="29" spans="1:7" ht="15.6" customHeight="1">
      <c r="A29" s="188" t="s">
        <v>178</v>
      </c>
      <c r="B29" s="189">
        <v>19730</v>
      </c>
      <c r="C29" s="189">
        <v>24166</v>
      </c>
      <c r="D29" s="189">
        <v>58721</v>
      </c>
      <c r="E29" s="189">
        <v>69626</v>
      </c>
      <c r="F29" s="190">
        <v>18.57086902471006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3044557</v>
      </c>
      <c r="C32" s="189">
        <v>2317057</v>
      </c>
      <c r="D32" s="189">
        <v>8100036</v>
      </c>
      <c r="E32" s="189">
        <v>7235268</v>
      </c>
      <c r="F32" s="190">
        <v>-10.676100698811711</v>
      </c>
    </row>
    <row r="33" spans="1:6" ht="15.6" customHeight="1">
      <c r="A33" s="188" t="s">
        <v>182</v>
      </c>
      <c r="B33" s="189">
        <v>36928</v>
      </c>
      <c r="C33" s="189">
        <v>24817</v>
      </c>
      <c r="D33" s="189">
        <v>63153</v>
      </c>
      <c r="E33" s="189">
        <v>62601</v>
      </c>
      <c r="F33" s="190">
        <v>-0.87406774024987044</v>
      </c>
    </row>
    <row r="34" spans="1:6" ht="15.6" customHeight="1">
      <c r="A34" s="188" t="s">
        <v>183</v>
      </c>
      <c r="B34" s="189">
        <v>353</v>
      </c>
      <c r="C34" s="189">
        <v>28</v>
      </c>
      <c r="D34" s="189">
        <v>441</v>
      </c>
      <c r="E34" s="189">
        <v>28</v>
      </c>
      <c r="F34" s="190">
        <v>-93.650793650793645</v>
      </c>
    </row>
    <row r="35" spans="1:6" ht="15.6" customHeight="1">
      <c r="A35" s="156" t="s">
        <v>153</v>
      </c>
      <c r="B35" s="76">
        <f>SUM(B7:B34)</f>
        <v>10448184</v>
      </c>
      <c r="C35" s="77">
        <f>SUM(C7:C34)</f>
        <v>9302134</v>
      </c>
      <c r="D35" s="76">
        <f>SUM(D7:D34)</f>
        <v>29044180</v>
      </c>
      <c r="E35" s="78">
        <f>SUM(E7:E34)</f>
        <v>26808239</v>
      </c>
      <c r="F35" s="140">
        <f>E35*100/D35-100</f>
        <v>-7.6984132449254901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33A57-346A-45A9-AA96-6E612DB67EB0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406</v>
      </c>
      <c r="C8" s="189">
        <v>6665</v>
      </c>
      <c r="D8" s="189">
        <v>7525</v>
      </c>
      <c r="E8" s="189">
        <v>19125</v>
      </c>
      <c r="F8" s="190">
        <v>154.15282392026569</v>
      </c>
      <c r="G8" s="6"/>
    </row>
    <row r="9" spans="1:14" ht="15.6" customHeight="1">
      <c r="A9" s="188" t="s">
        <v>8</v>
      </c>
      <c r="B9" s="189">
        <v>66748</v>
      </c>
      <c r="C9" s="189">
        <v>87414</v>
      </c>
      <c r="D9" s="189">
        <v>192662</v>
      </c>
      <c r="E9" s="189">
        <v>252720</v>
      </c>
      <c r="F9" s="190">
        <v>31.17272736709884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1071623</v>
      </c>
      <c r="C11" s="189">
        <v>1265505</v>
      </c>
      <c r="D11" s="189">
        <v>3218214</v>
      </c>
      <c r="E11" s="189">
        <v>3518547</v>
      </c>
      <c r="F11" s="190">
        <v>9.3322880330518672</v>
      </c>
    </row>
    <row r="12" spans="1:14" ht="15.6" customHeight="1">
      <c r="A12" s="188" t="s">
        <v>6</v>
      </c>
      <c r="B12" s="189">
        <v>71437</v>
      </c>
      <c r="C12" s="189">
        <v>80514</v>
      </c>
      <c r="D12" s="189">
        <v>205129</v>
      </c>
      <c r="E12" s="189">
        <v>242870</v>
      </c>
      <c r="F12" s="190">
        <v>18.39866620516845</v>
      </c>
    </row>
    <row r="13" spans="1:14" ht="15.6" customHeight="1">
      <c r="A13" s="188" t="s">
        <v>175</v>
      </c>
      <c r="B13" s="189">
        <v>1184771</v>
      </c>
      <c r="C13" s="189">
        <v>1289456</v>
      </c>
      <c r="D13" s="189">
        <v>3252179</v>
      </c>
      <c r="E13" s="189">
        <v>3502674</v>
      </c>
      <c r="F13" s="190">
        <v>7.7023743158048754</v>
      </c>
    </row>
    <row r="14" spans="1:14" ht="15.6" customHeight="1">
      <c r="A14" s="188" t="s">
        <v>148</v>
      </c>
      <c r="B14" s="189">
        <v>1018554</v>
      </c>
      <c r="C14" s="189">
        <v>1046376</v>
      </c>
      <c r="D14" s="189">
        <v>2804682</v>
      </c>
      <c r="E14" s="189">
        <v>2783713</v>
      </c>
      <c r="F14" s="190">
        <v>-0.74764269175614118</v>
      </c>
    </row>
    <row r="15" spans="1:14" ht="15.6" customHeight="1">
      <c r="A15" s="188" t="s">
        <v>145</v>
      </c>
      <c r="B15" s="189">
        <v>88992</v>
      </c>
      <c r="C15" s="189">
        <v>111169</v>
      </c>
      <c r="D15" s="189">
        <v>194643</v>
      </c>
      <c r="E15" s="189">
        <v>306040</v>
      </c>
      <c r="F15" s="190">
        <v>57.231444233802392</v>
      </c>
    </row>
    <row r="16" spans="1:14" ht="15.6" customHeight="1">
      <c r="A16" s="188" t="s">
        <v>144</v>
      </c>
      <c r="B16" s="189">
        <v>2460</v>
      </c>
      <c r="C16" s="189">
        <v>366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5534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41974</v>
      </c>
      <c r="C18" s="189">
        <v>46899</v>
      </c>
      <c r="D18" s="189">
        <v>135189</v>
      </c>
      <c r="E18" s="189">
        <v>143708</v>
      </c>
      <c r="F18" s="190">
        <v>6.3015482028863232</v>
      </c>
    </row>
    <row r="19" spans="1:7" ht="15.6" customHeight="1">
      <c r="A19" s="188" t="s">
        <v>143</v>
      </c>
      <c r="B19" s="189">
        <v>1080</v>
      </c>
      <c r="C19" s="189">
        <v>3735</v>
      </c>
      <c r="D19" s="189">
        <v>2821</v>
      </c>
      <c r="E19" s="189">
        <v>7478</v>
      </c>
      <c r="F19" s="190">
        <v>165.08330379298121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63810</v>
      </c>
      <c r="C21" s="189">
        <v>60615</v>
      </c>
      <c r="D21" s="189">
        <v>178587</v>
      </c>
      <c r="E21" s="189">
        <v>155803</v>
      </c>
      <c r="F21" s="190">
        <v>-12.75792750872124</v>
      </c>
    </row>
    <row r="22" spans="1:7" ht="15.6" customHeight="1">
      <c r="A22" s="188" t="s">
        <v>146</v>
      </c>
      <c r="B22" s="189">
        <v>405957</v>
      </c>
      <c r="C22" s="189">
        <v>466607</v>
      </c>
      <c r="D22" s="189">
        <v>1217670</v>
      </c>
      <c r="E22" s="189">
        <v>1387045</v>
      </c>
      <c r="F22" s="190">
        <v>13.90976208660803</v>
      </c>
    </row>
    <row r="23" spans="1:7" ht="15.6" customHeight="1">
      <c r="A23" s="188" t="s">
        <v>165</v>
      </c>
      <c r="B23" s="189">
        <v>49177</v>
      </c>
      <c r="C23" s="189">
        <v>39605</v>
      </c>
      <c r="D23" s="189">
        <v>169245</v>
      </c>
      <c r="E23" s="189">
        <v>108589</v>
      </c>
      <c r="F23" s="190">
        <v>-35.839168069957751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42285</v>
      </c>
      <c r="C26" s="189">
        <v>62451</v>
      </c>
      <c r="D26" s="189">
        <v>131170</v>
      </c>
      <c r="E26" s="189">
        <v>176347</v>
      </c>
      <c r="F26" s="190">
        <v>34.441564382099557</v>
      </c>
    </row>
    <row r="27" spans="1:7" ht="15.6" customHeight="1">
      <c r="A27" s="188" t="s">
        <v>173</v>
      </c>
      <c r="B27" s="189">
        <v>59319</v>
      </c>
      <c r="C27" s="189">
        <v>50222</v>
      </c>
      <c r="D27" s="189">
        <v>160533</v>
      </c>
      <c r="E27" s="189">
        <v>125606</v>
      </c>
      <c r="F27" s="190">
        <v>-21.756897335750281</v>
      </c>
    </row>
    <row r="28" spans="1:7" ht="15.6" customHeight="1">
      <c r="A28" s="188" t="s">
        <v>177</v>
      </c>
      <c r="B28" s="189">
        <v>369597</v>
      </c>
      <c r="C28" s="189">
        <v>382782</v>
      </c>
      <c r="D28" s="189">
        <v>1174911</v>
      </c>
      <c r="E28" s="189">
        <v>1188393</v>
      </c>
      <c r="F28" s="190">
        <v>1.147491171671732</v>
      </c>
    </row>
    <row r="29" spans="1:7" ht="15.6" customHeight="1">
      <c r="A29" s="188" t="s">
        <v>178</v>
      </c>
      <c r="B29" s="189">
        <v>219641</v>
      </c>
      <c r="C29" s="189">
        <v>215237</v>
      </c>
      <c r="D29" s="189">
        <v>624538</v>
      </c>
      <c r="E29" s="189">
        <v>531932</v>
      </c>
      <c r="F29" s="190">
        <v>-14.82792079905466</v>
      </c>
    </row>
    <row r="30" spans="1:7" ht="15.6" customHeight="1">
      <c r="A30" s="188" t="s">
        <v>179</v>
      </c>
      <c r="B30" s="189">
        <v>13944</v>
      </c>
      <c r="C30" s="189">
        <v>13464</v>
      </c>
      <c r="D30" s="189">
        <v>44398</v>
      </c>
      <c r="E30" s="189">
        <v>42583</v>
      </c>
      <c r="F30" s="190">
        <v>-4.088021982972208</v>
      </c>
    </row>
    <row r="31" spans="1:7" ht="15.6" customHeight="1">
      <c r="A31" s="188" t="s">
        <v>180</v>
      </c>
      <c r="B31" s="189">
        <v>37597</v>
      </c>
      <c r="C31" s="189">
        <v>35552</v>
      </c>
      <c r="D31" s="189">
        <v>93700</v>
      </c>
      <c r="E31" s="189">
        <v>100297</v>
      </c>
      <c r="F31" s="190">
        <v>7.0405549626467518</v>
      </c>
    </row>
    <row r="32" spans="1:7" ht="15.6" customHeight="1">
      <c r="A32" s="188" t="s">
        <v>181</v>
      </c>
      <c r="B32" s="189">
        <v>1170671</v>
      </c>
      <c r="C32" s="189">
        <v>1285736</v>
      </c>
      <c r="D32" s="189">
        <v>3331539</v>
      </c>
      <c r="E32" s="189">
        <v>3391815</v>
      </c>
      <c r="F32" s="190">
        <v>1.809253921385888</v>
      </c>
    </row>
    <row r="33" spans="1:6" ht="15.6" customHeight="1">
      <c r="A33" s="188" t="s">
        <v>182</v>
      </c>
      <c r="B33" s="189">
        <v>138469</v>
      </c>
      <c r="C33" s="189">
        <v>140012</v>
      </c>
      <c r="D33" s="189">
        <v>432769</v>
      </c>
      <c r="E33" s="189">
        <v>338058</v>
      </c>
      <c r="F33" s="190">
        <v>-21.88488547007756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6157961</v>
      </c>
      <c r="C35" s="77">
        <f>SUM(C7:C34)</f>
        <v>6729268</v>
      </c>
      <c r="D35" s="76">
        <f>SUM(D7:D34)</f>
        <v>17699942</v>
      </c>
      <c r="E35" s="78">
        <f>SUM(E7:E34)</f>
        <v>18440079</v>
      </c>
      <c r="F35" s="140">
        <f>E35*100/D35-100</f>
        <v>4.1815786740996117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B81BE-704F-4EF9-9FD9-DE751EA5E6D2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</v>
      </c>
      <c r="C8" s="189">
        <v>109</v>
      </c>
      <c r="D8" s="189">
        <v>237</v>
      </c>
      <c r="E8" s="189">
        <v>285</v>
      </c>
      <c r="F8" s="190">
        <v>20.25316455696202</v>
      </c>
      <c r="G8" s="6"/>
    </row>
    <row r="9" spans="1:14" ht="15.6" customHeight="1">
      <c r="A9" s="188" t="s">
        <v>8</v>
      </c>
      <c r="B9" s="189">
        <v>3572</v>
      </c>
      <c r="C9" s="189">
        <v>4535</v>
      </c>
      <c r="D9" s="189">
        <v>10253</v>
      </c>
      <c r="E9" s="189">
        <v>13252</v>
      </c>
      <c r="F9" s="190">
        <v>29.24997561689262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45800</v>
      </c>
      <c r="C11" s="189">
        <v>52861</v>
      </c>
      <c r="D11" s="189">
        <v>136075</v>
      </c>
      <c r="E11" s="189">
        <v>145982</v>
      </c>
      <c r="F11" s="190">
        <v>7.2805438177475708</v>
      </c>
    </row>
    <row r="12" spans="1:14" ht="15.6" customHeight="1">
      <c r="A12" s="188" t="s">
        <v>6</v>
      </c>
      <c r="B12" s="189">
        <v>2263</v>
      </c>
      <c r="C12" s="189">
        <v>2897</v>
      </c>
      <c r="D12" s="189">
        <v>6612</v>
      </c>
      <c r="E12" s="189">
        <v>8691</v>
      </c>
      <c r="F12" s="190">
        <v>31.442831215970958</v>
      </c>
    </row>
    <row r="13" spans="1:14" ht="15.6" customHeight="1">
      <c r="A13" s="188" t="s">
        <v>175</v>
      </c>
      <c r="B13" s="189">
        <v>54945</v>
      </c>
      <c r="C13" s="189">
        <v>59398</v>
      </c>
      <c r="D13" s="189">
        <v>151227</v>
      </c>
      <c r="E13" s="189">
        <v>159469</v>
      </c>
      <c r="F13" s="190">
        <v>5.450084971598983</v>
      </c>
    </row>
    <row r="14" spans="1:14" ht="15.6" customHeight="1">
      <c r="A14" s="188" t="s">
        <v>148</v>
      </c>
      <c r="B14" s="189">
        <v>36456</v>
      </c>
      <c r="C14" s="189">
        <v>37350</v>
      </c>
      <c r="D14" s="189">
        <v>100354</v>
      </c>
      <c r="E14" s="189">
        <v>98700</v>
      </c>
      <c r="F14" s="190">
        <v>-1.6481654941507029</v>
      </c>
    </row>
    <row r="15" spans="1:14" ht="15.6" customHeight="1">
      <c r="A15" s="188" t="s">
        <v>145</v>
      </c>
      <c r="B15" s="189">
        <v>3271</v>
      </c>
      <c r="C15" s="189">
        <v>4085</v>
      </c>
      <c r="D15" s="189">
        <v>6994</v>
      </c>
      <c r="E15" s="189">
        <v>11447</v>
      </c>
      <c r="F15" s="190">
        <v>63.668859022018857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2525</v>
      </c>
      <c r="C18" s="189">
        <v>2571</v>
      </c>
      <c r="D18" s="189">
        <v>8105</v>
      </c>
      <c r="E18" s="189">
        <v>8114</v>
      </c>
      <c r="F18" s="190">
        <v>0.1110425663170815</v>
      </c>
    </row>
    <row r="19" spans="1:7" ht="15.6" customHeight="1">
      <c r="A19" s="188" t="s">
        <v>143</v>
      </c>
      <c r="B19" s="189">
        <v>1</v>
      </c>
      <c r="C19" s="189">
        <v>2</v>
      </c>
      <c r="D19" s="189">
        <v>5</v>
      </c>
      <c r="E19" s="189">
        <v>2</v>
      </c>
      <c r="F19" s="190">
        <v>-60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3290</v>
      </c>
      <c r="C21" s="189">
        <v>3270</v>
      </c>
      <c r="D21" s="189">
        <v>8942</v>
      </c>
      <c r="E21" s="189">
        <v>8153</v>
      </c>
      <c r="F21" s="190">
        <v>-8.8235294117647101</v>
      </c>
    </row>
    <row r="22" spans="1:7" ht="15.6" customHeight="1">
      <c r="A22" s="188" t="s">
        <v>146</v>
      </c>
      <c r="B22" s="189">
        <v>27413</v>
      </c>
      <c r="C22" s="189">
        <v>28786</v>
      </c>
      <c r="D22" s="189">
        <v>82713</v>
      </c>
      <c r="E22" s="189">
        <v>85367</v>
      </c>
      <c r="F22" s="190">
        <v>3.2086854545234762</v>
      </c>
    </row>
    <row r="23" spans="1:7" ht="15.6" customHeight="1">
      <c r="A23" s="188" t="s">
        <v>165</v>
      </c>
      <c r="B23" s="189">
        <v>1798</v>
      </c>
      <c r="C23" s="189">
        <v>1886</v>
      </c>
      <c r="D23" s="189">
        <v>7682</v>
      </c>
      <c r="E23" s="189">
        <v>5549</v>
      </c>
      <c r="F23" s="190">
        <v>-27.766206717000781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2223</v>
      </c>
      <c r="C25" s="189">
        <v>2485</v>
      </c>
      <c r="D25" s="189">
        <v>7117</v>
      </c>
      <c r="E25" s="189">
        <v>7444</v>
      </c>
      <c r="F25" s="190">
        <v>4.5946325699030552</v>
      </c>
    </row>
    <row r="26" spans="1:7" ht="15.6" customHeight="1">
      <c r="A26" s="188" t="s">
        <v>152</v>
      </c>
      <c r="B26" s="189">
        <v>1786</v>
      </c>
      <c r="C26" s="189">
        <v>2664</v>
      </c>
      <c r="D26" s="189">
        <v>5494</v>
      </c>
      <c r="E26" s="189">
        <v>7285</v>
      </c>
      <c r="F26" s="190">
        <v>32.599199126319633</v>
      </c>
    </row>
    <row r="27" spans="1:7" ht="15.6" customHeight="1">
      <c r="A27" s="188" t="s">
        <v>173</v>
      </c>
      <c r="B27" s="189">
        <v>314</v>
      </c>
      <c r="C27" s="189">
        <v>308</v>
      </c>
      <c r="D27" s="189">
        <v>895</v>
      </c>
      <c r="E27" s="189">
        <v>751</v>
      </c>
      <c r="F27" s="190">
        <v>-16.08938547486034</v>
      </c>
    </row>
    <row r="28" spans="1:7" ht="15.6" customHeight="1">
      <c r="A28" s="188" t="s">
        <v>177</v>
      </c>
      <c r="B28" s="189">
        <v>24555</v>
      </c>
      <c r="C28" s="189">
        <v>24675</v>
      </c>
      <c r="D28" s="189">
        <v>75631</v>
      </c>
      <c r="E28" s="189">
        <v>73649</v>
      </c>
      <c r="F28" s="190">
        <v>-2.620618529438985</v>
      </c>
    </row>
    <row r="29" spans="1:7" ht="15.6" customHeight="1">
      <c r="A29" s="188" t="s">
        <v>178</v>
      </c>
      <c r="B29" s="189">
        <v>5489</v>
      </c>
      <c r="C29" s="189">
        <v>4589</v>
      </c>
      <c r="D29" s="189">
        <v>16254</v>
      </c>
      <c r="E29" s="189">
        <v>11653</v>
      </c>
      <c r="F29" s="190">
        <v>-28.3068783068783</v>
      </c>
    </row>
    <row r="30" spans="1:7" ht="15.6" customHeight="1">
      <c r="A30" s="188" t="s">
        <v>179</v>
      </c>
      <c r="B30" s="189">
        <v>762</v>
      </c>
      <c r="C30" s="189">
        <v>696</v>
      </c>
      <c r="D30" s="189">
        <v>2194</v>
      </c>
      <c r="E30" s="189">
        <v>2185</v>
      </c>
      <c r="F30" s="190">
        <v>-0.41020966271649678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42467</v>
      </c>
      <c r="C32" s="189">
        <v>46843</v>
      </c>
      <c r="D32" s="189">
        <v>122320</v>
      </c>
      <c r="E32" s="189">
        <v>127050</v>
      </c>
      <c r="F32" s="190">
        <v>3.8669064748201412</v>
      </c>
    </row>
    <row r="33" spans="1:6" ht="15.6" customHeight="1">
      <c r="A33" s="188" t="s">
        <v>182</v>
      </c>
      <c r="B33" s="189">
        <v>2160</v>
      </c>
      <c r="C33" s="189">
        <v>1790</v>
      </c>
      <c r="D33" s="189">
        <v>6290</v>
      </c>
      <c r="E33" s="189">
        <v>4577</v>
      </c>
      <c r="F33" s="190">
        <v>-27.233704292527818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261095</v>
      </c>
      <c r="C35" s="77">
        <f>SUM(C7:C34)</f>
        <v>281800</v>
      </c>
      <c r="D35" s="178">
        <f>SUM(D7:D34)</f>
        <v>755394</v>
      </c>
      <c r="E35" s="178">
        <f>SUM(E7:E34)</f>
        <v>779605</v>
      </c>
      <c r="F35" s="140">
        <f>E35*100/D35-100</f>
        <v>3.2050823808502571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AD51A-B935-40D8-9C48-41D736D0A06F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40D56-9547-4600-A30C-9E3F71C7AD19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16248.5</v>
      </c>
      <c r="C8" s="189">
        <v>16835.75</v>
      </c>
      <c r="D8" s="189">
        <v>41122</v>
      </c>
      <c r="E8" s="189">
        <v>49059</v>
      </c>
      <c r="F8" s="190">
        <v>19.301104031905069</v>
      </c>
      <c r="G8" s="6"/>
    </row>
    <row r="9" spans="1:14" ht="15.6" customHeight="1">
      <c r="A9" s="188" t="s">
        <v>8</v>
      </c>
      <c r="B9" s="189">
        <v>1005</v>
      </c>
      <c r="C9" s="189">
        <v>1309</v>
      </c>
      <c r="D9" s="189">
        <v>3176.75</v>
      </c>
      <c r="E9" s="189">
        <v>4596</v>
      </c>
      <c r="F9" s="190">
        <v>44.676162744943717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398562</v>
      </c>
      <c r="C11" s="189">
        <v>358890</v>
      </c>
      <c r="D11" s="189">
        <v>1173914</v>
      </c>
      <c r="E11" s="189">
        <v>1049677</v>
      </c>
      <c r="F11" s="190">
        <v>-10.583143228549959</v>
      </c>
    </row>
    <row r="12" spans="1:14" ht="15.6" customHeight="1">
      <c r="A12" s="188" t="s">
        <v>6</v>
      </c>
      <c r="B12" s="189">
        <v>19319.75</v>
      </c>
      <c r="C12" s="189">
        <v>16863.25</v>
      </c>
      <c r="D12" s="189">
        <v>51942.75</v>
      </c>
      <c r="E12" s="189">
        <v>52175</v>
      </c>
      <c r="F12" s="190">
        <v>0.44712688488769459</v>
      </c>
    </row>
    <row r="13" spans="1:14" ht="15.6" customHeight="1">
      <c r="A13" s="188" t="s">
        <v>175</v>
      </c>
      <c r="B13" s="189">
        <v>6801</v>
      </c>
      <c r="C13" s="189">
        <v>6167</v>
      </c>
      <c r="D13" s="189">
        <v>19557</v>
      </c>
      <c r="E13" s="189">
        <v>18411</v>
      </c>
      <c r="F13" s="190">
        <v>-5.8597944470010788</v>
      </c>
    </row>
    <row r="14" spans="1:14" ht="15.6" customHeight="1">
      <c r="A14" s="188" t="s">
        <v>148</v>
      </c>
      <c r="B14" s="189">
        <v>348653.5</v>
      </c>
      <c r="C14" s="189">
        <v>340055.5</v>
      </c>
      <c r="D14" s="189">
        <v>952547.75</v>
      </c>
      <c r="E14" s="189">
        <v>939261.5</v>
      </c>
      <c r="F14" s="190">
        <v>-1.3948119661192779</v>
      </c>
    </row>
    <row r="15" spans="1:14" ht="15.6" customHeight="1">
      <c r="A15" s="188" t="s">
        <v>145</v>
      </c>
      <c r="B15" s="189">
        <v>42956.25</v>
      </c>
      <c r="C15" s="189">
        <v>35861.5</v>
      </c>
      <c r="D15" s="189">
        <v>113757.25</v>
      </c>
      <c r="E15" s="189">
        <v>101951.75</v>
      </c>
      <c r="F15" s="190">
        <v>-10.3778000962576</v>
      </c>
    </row>
    <row r="16" spans="1:14" ht="15.6" customHeight="1">
      <c r="A16" s="188" t="s">
        <v>144</v>
      </c>
      <c r="B16" s="189">
        <v>5511</v>
      </c>
      <c r="C16" s="189">
        <v>3950</v>
      </c>
      <c r="D16" s="189">
        <v>11518</v>
      </c>
      <c r="E16" s="189">
        <v>10875</v>
      </c>
      <c r="F16" s="190">
        <v>-5.5825664177808676</v>
      </c>
      <c r="G16" s="1"/>
    </row>
    <row r="17" spans="1:7" ht="15.6" customHeight="1">
      <c r="A17" s="188" t="s">
        <v>150</v>
      </c>
      <c r="B17" s="189">
        <v>6859</v>
      </c>
      <c r="C17" s="189">
        <v>8897</v>
      </c>
      <c r="D17" s="189">
        <v>17111.25</v>
      </c>
      <c r="E17" s="189">
        <v>23385</v>
      </c>
      <c r="F17" s="190">
        <v>36.664475126013599</v>
      </c>
      <c r="G17" s="2"/>
    </row>
    <row r="18" spans="1:7" ht="15.6" customHeight="1">
      <c r="A18" s="188" t="s">
        <v>147</v>
      </c>
      <c r="B18" s="189">
        <v>433</v>
      </c>
      <c r="C18" s="189">
        <v>463</v>
      </c>
      <c r="D18" s="189">
        <v>1384</v>
      </c>
      <c r="E18" s="189">
        <v>1375</v>
      </c>
      <c r="F18" s="190">
        <v>-0.65028901734103783</v>
      </c>
    </row>
    <row r="19" spans="1:7" ht="15.6" customHeight="1">
      <c r="A19" s="188" t="s">
        <v>143</v>
      </c>
      <c r="B19" s="189">
        <v>1085</v>
      </c>
      <c r="C19" s="189">
        <v>1816.75</v>
      </c>
      <c r="D19" s="189">
        <v>2849.5</v>
      </c>
      <c r="E19" s="189">
        <v>4006.25</v>
      </c>
      <c r="F19" s="190">
        <v>40.594841200210567</v>
      </c>
    </row>
    <row r="20" spans="1:7" ht="15.6" customHeight="1">
      <c r="A20" s="188" t="s">
        <v>142</v>
      </c>
      <c r="B20" s="189">
        <v>8252</v>
      </c>
      <c r="C20" s="189">
        <v>5763</v>
      </c>
      <c r="D20" s="189">
        <v>18507</v>
      </c>
      <c r="E20" s="189">
        <v>16573</v>
      </c>
      <c r="F20" s="190">
        <v>-10.450099962176481</v>
      </c>
    </row>
    <row r="21" spans="1:7" ht="15.6" customHeight="1">
      <c r="A21" s="188" t="s">
        <v>149</v>
      </c>
      <c r="B21" s="189">
        <v>10381.5</v>
      </c>
      <c r="C21" s="189">
        <v>8603</v>
      </c>
      <c r="D21" s="189">
        <v>27583</v>
      </c>
      <c r="E21" s="189">
        <v>26259.5</v>
      </c>
      <c r="F21" s="190">
        <v>-4.798245296015665</v>
      </c>
    </row>
    <row r="22" spans="1:7" ht="15.6" customHeight="1">
      <c r="A22" s="188" t="s">
        <v>146</v>
      </c>
      <c r="B22" s="189">
        <v>117302</v>
      </c>
      <c r="C22" s="189">
        <v>118999</v>
      </c>
      <c r="D22" s="189">
        <v>329574</v>
      </c>
      <c r="E22" s="189">
        <v>354354</v>
      </c>
      <c r="F22" s="190">
        <v>7.5187969924811986</v>
      </c>
    </row>
    <row r="23" spans="1:7" ht="15.6" customHeight="1">
      <c r="A23" s="188" t="s">
        <v>165</v>
      </c>
      <c r="B23" s="189">
        <v>13747</v>
      </c>
      <c r="C23" s="189">
        <v>35020.75</v>
      </c>
      <c r="D23" s="189">
        <v>17334</v>
      </c>
      <c r="E23" s="189">
        <v>76184</v>
      </c>
      <c r="F23" s="190">
        <v>339.50617283950618</v>
      </c>
    </row>
    <row r="24" spans="1:7" ht="15.6" customHeight="1">
      <c r="A24" s="188" t="s">
        <v>141</v>
      </c>
      <c r="B24" s="189">
        <v>3943.25</v>
      </c>
      <c r="C24" s="189">
        <v>3630.75</v>
      </c>
      <c r="D24" s="189">
        <v>10609.5</v>
      </c>
      <c r="E24" s="189">
        <v>10525</v>
      </c>
      <c r="F24" s="190">
        <v>-0.79645600640934333</v>
      </c>
    </row>
    <row r="25" spans="1:7" ht="15.6" customHeight="1">
      <c r="A25" s="188" t="s">
        <v>140</v>
      </c>
      <c r="B25" s="189">
        <v>426</v>
      </c>
      <c r="C25" s="189">
        <v>378.5</v>
      </c>
      <c r="D25" s="189">
        <v>1381.5</v>
      </c>
      <c r="E25" s="189">
        <v>1199.5</v>
      </c>
      <c r="F25" s="190">
        <v>-13.17408613825552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37506</v>
      </c>
      <c r="C28" s="189">
        <v>49663</v>
      </c>
      <c r="D28" s="189">
        <v>117354</v>
      </c>
      <c r="E28" s="189">
        <v>143458</v>
      </c>
      <c r="F28" s="190">
        <v>22.24380932903864</v>
      </c>
    </row>
    <row r="29" spans="1:7" ht="15.6" customHeight="1">
      <c r="A29" s="188" t="s">
        <v>178</v>
      </c>
      <c r="B29" s="189">
        <v>11620.25</v>
      </c>
      <c r="C29" s="189">
        <v>15868.25</v>
      </c>
      <c r="D29" s="189">
        <v>30632.75</v>
      </c>
      <c r="E29" s="189">
        <v>38253.25</v>
      </c>
      <c r="F29" s="190">
        <v>24.876969909655511</v>
      </c>
    </row>
    <row r="30" spans="1:7" ht="15.6" customHeight="1">
      <c r="A30" s="188" t="s">
        <v>179</v>
      </c>
      <c r="B30" s="189">
        <v>12652</v>
      </c>
      <c r="C30" s="189">
        <v>12511.5</v>
      </c>
      <c r="D30" s="189">
        <v>36389.75</v>
      </c>
      <c r="E30" s="189">
        <v>37484.75</v>
      </c>
      <c r="F30" s="190">
        <v>3.0090890978915752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469185</v>
      </c>
      <c r="C32" s="189">
        <v>430170</v>
      </c>
      <c r="D32" s="189">
        <v>1252088</v>
      </c>
      <c r="E32" s="189">
        <v>1294064</v>
      </c>
      <c r="F32" s="190">
        <v>3.3524800173789662</v>
      </c>
    </row>
    <row r="33" spans="1:6" ht="15.6" customHeight="1">
      <c r="A33" s="188" t="s">
        <v>182</v>
      </c>
      <c r="B33" s="189">
        <v>22605</v>
      </c>
      <c r="C33" s="189">
        <v>25844</v>
      </c>
      <c r="D33" s="189">
        <v>59958</v>
      </c>
      <c r="E33" s="189">
        <v>68504</v>
      </c>
      <c r="F33" s="190">
        <v>14.25331065078889</v>
      </c>
    </row>
    <row r="34" spans="1:6" ht="15.6" customHeight="1">
      <c r="A34" s="188" t="s">
        <v>183</v>
      </c>
      <c r="B34" s="189">
        <v>2640.25</v>
      </c>
      <c r="C34" s="189">
        <v>2757</v>
      </c>
      <c r="D34" s="189">
        <v>8274</v>
      </c>
      <c r="E34" s="189">
        <v>7801.25</v>
      </c>
      <c r="F34" s="190">
        <v>-5.7136814116509527</v>
      </c>
    </row>
    <row r="35" spans="1:6" ht="15.6" customHeight="1">
      <c r="A35" s="156" t="s">
        <v>153</v>
      </c>
      <c r="B35" s="76">
        <f>SUM(B7:B34)</f>
        <v>1558968.25</v>
      </c>
      <c r="C35" s="77">
        <f>SUM(C7:C34)</f>
        <v>1501772.5</v>
      </c>
      <c r="D35" s="76">
        <f>SUM(D7:D34)</f>
        <v>4301515.25</v>
      </c>
      <c r="E35" s="178">
        <f>SUM(E7:E34)</f>
        <v>4333030.75</v>
      </c>
      <c r="F35" s="140">
        <f>E35*100/D35-100</f>
        <v>0.73266042704369738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8C60E-AD42-4882-8DA2-6925DB06B110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0</v>
      </c>
      <c r="D8" s="189">
        <v>297</v>
      </c>
      <c r="E8" s="189">
        <v>530</v>
      </c>
      <c r="F8" s="190">
        <v>78.451178451178464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347111</v>
      </c>
      <c r="C11" s="189">
        <v>310717</v>
      </c>
      <c r="D11" s="189">
        <v>995926</v>
      </c>
      <c r="E11" s="189">
        <v>906684</v>
      </c>
      <c r="F11" s="190">
        <v>-8.9607059159013858</v>
      </c>
    </row>
    <row r="12" spans="1:14" ht="15.6" customHeight="1">
      <c r="A12" s="188" t="s">
        <v>6</v>
      </c>
      <c r="B12" s="189">
        <v>1849.75</v>
      </c>
      <c r="C12" s="189">
        <v>1516.75</v>
      </c>
      <c r="D12" s="189">
        <v>4755</v>
      </c>
      <c r="E12" s="189">
        <v>4455.5</v>
      </c>
      <c r="F12" s="190">
        <v>-6.2986330178759147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159028.5</v>
      </c>
      <c r="C14" s="189">
        <v>144738.5</v>
      </c>
      <c r="D14" s="189">
        <v>451732.5</v>
      </c>
      <c r="E14" s="189">
        <v>388511.5</v>
      </c>
      <c r="F14" s="190">
        <v>-13.99522947762226</v>
      </c>
    </row>
    <row r="15" spans="1:14" ht="15.6" customHeight="1">
      <c r="A15" s="188" t="s">
        <v>145</v>
      </c>
      <c r="B15" s="189">
        <v>154.75</v>
      </c>
      <c r="C15" s="189">
        <v>165.75</v>
      </c>
      <c r="D15" s="189">
        <v>967.5</v>
      </c>
      <c r="E15" s="189">
        <v>1008.5</v>
      </c>
      <c r="F15" s="190">
        <v>4.2377260981912173</v>
      </c>
    </row>
    <row r="16" spans="1:14" ht="15.6" customHeight="1">
      <c r="A16" s="188" t="s">
        <v>144</v>
      </c>
      <c r="B16" s="189">
        <v>0</v>
      </c>
      <c r="C16" s="189">
        <v>60</v>
      </c>
      <c r="D16" s="189">
        <v>0</v>
      </c>
      <c r="E16" s="189">
        <v>446</v>
      </c>
      <c r="F16" s="190" t="s">
        <v>151</v>
      </c>
      <c r="G16" s="1"/>
    </row>
    <row r="17" spans="1:7" ht="15.6" customHeight="1">
      <c r="A17" s="188" t="s">
        <v>150</v>
      </c>
      <c r="B17" s="189">
        <v>146</v>
      </c>
      <c r="C17" s="189">
        <v>1690.25</v>
      </c>
      <c r="D17" s="189">
        <v>296</v>
      </c>
      <c r="E17" s="189">
        <v>3386</v>
      </c>
      <c r="F17" s="190">
        <v>1043.918918918919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49.5</v>
      </c>
      <c r="C19" s="189">
        <v>56</v>
      </c>
      <c r="D19" s="189">
        <v>88.25</v>
      </c>
      <c r="E19" s="189">
        <v>170.25</v>
      </c>
      <c r="F19" s="190">
        <v>92.917847025495746</v>
      </c>
    </row>
    <row r="20" spans="1:7" ht="15.6" customHeight="1">
      <c r="A20" s="188" t="s">
        <v>142</v>
      </c>
      <c r="B20" s="189">
        <v>0</v>
      </c>
      <c r="C20" s="189">
        <v>12</v>
      </c>
      <c r="D20" s="189">
        <v>4</v>
      </c>
      <c r="E20" s="189">
        <v>17</v>
      </c>
      <c r="F20" s="190">
        <v>325</v>
      </c>
    </row>
    <row r="21" spans="1:7" ht="15.6" customHeight="1">
      <c r="A21" s="188" t="s">
        <v>149</v>
      </c>
      <c r="B21" s="189">
        <v>1331.25</v>
      </c>
      <c r="C21" s="189">
        <v>880.75</v>
      </c>
      <c r="D21" s="189">
        <v>3428.25</v>
      </c>
      <c r="E21" s="189">
        <v>2411</v>
      </c>
      <c r="F21" s="190">
        <v>-29.672573470429519</v>
      </c>
    </row>
    <row r="22" spans="1:7" ht="15.6" customHeight="1">
      <c r="A22" s="188" t="s">
        <v>146</v>
      </c>
      <c r="B22" s="189">
        <v>66371</v>
      </c>
      <c r="C22" s="189">
        <v>70111</v>
      </c>
      <c r="D22" s="189">
        <v>184067</v>
      </c>
      <c r="E22" s="189">
        <v>207206</v>
      </c>
      <c r="F22" s="190">
        <v>12.57096600694312</v>
      </c>
    </row>
    <row r="23" spans="1:7" ht="15.6" customHeight="1">
      <c r="A23" s="188" t="s">
        <v>165</v>
      </c>
      <c r="B23" s="189">
        <v>11449</v>
      </c>
      <c r="C23" s="189">
        <v>32612.25</v>
      </c>
      <c r="D23" s="189">
        <v>11452</v>
      </c>
      <c r="E23" s="189">
        <v>70133.5</v>
      </c>
      <c r="F23" s="190">
        <v>512.41267900803348</v>
      </c>
    </row>
    <row r="24" spans="1:7" ht="15.6" customHeight="1">
      <c r="A24" s="188" t="s">
        <v>141</v>
      </c>
      <c r="B24" s="189">
        <v>11</v>
      </c>
      <c r="C24" s="189">
        <v>4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1796</v>
      </c>
      <c r="C28" s="189">
        <v>11029</v>
      </c>
      <c r="D28" s="189">
        <v>8289</v>
      </c>
      <c r="E28" s="189">
        <v>32747</v>
      </c>
      <c r="F28" s="190">
        <v>295.06574978887681</v>
      </c>
    </row>
    <row r="29" spans="1:7" ht="15.6" customHeight="1">
      <c r="A29" s="188" t="s">
        <v>178</v>
      </c>
      <c r="B29" s="189">
        <v>1683.25</v>
      </c>
      <c r="C29" s="189">
        <v>2077.75</v>
      </c>
      <c r="D29" s="189">
        <v>5192</v>
      </c>
      <c r="E29" s="189">
        <v>5749</v>
      </c>
      <c r="F29" s="190">
        <v>10.728043143297381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234003</v>
      </c>
      <c r="C32" s="189">
        <v>188953</v>
      </c>
      <c r="D32" s="189">
        <v>636631</v>
      </c>
      <c r="E32" s="189">
        <v>588144</v>
      </c>
      <c r="F32" s="190">
        <v>-7.6161858282113144</v>
      </c>
    </row>
    <row r="33" spans="1:6" ht="15.6" customHeight="1">
      <c r="A33" s="188" t="s">
        <v>182</v>
      </c>
      <c r="B33" s="189">
        <v>3820</v>
      </c>
      <c r="C33" s="189">
        <v>2247</v>
      </c>
      <c r="D33" s="189">
        <v>7526</v>
      </c>
      <c r="E33" s="189">
        <v>4988</v>
      </c>
      <c r="F33" s="190">
        <v>-33.723093276640981</v>
      </c>
    </row>
    <row r="34" spans="1:6" ht="15.6" customHeight="1">
      <c r="A34" s="188" t="s">
        <v>183</v>
      </c>
      <c r="B34" s="189">
        <v>33.25</v>
      </c>
      <c r="C34" s="189">
        <v>2</v>
      </c>
      <c r="D34" s="189">
        <v>41.25</v>
      </c>
      <c r="E34" s="189">
        <v>2</v>
      </c>
      <c r="F34" s="190">
        <v>-95.151515151515156</v>
      </c>
    </row>
    <row r="35" spans="1:6" ht="15.6" customHeight="1">
      <c r="A35" s="156" t="s">
        <v>153</v>
      </c>
      <c r="B35" s="76">
        <f>SUM(B7:B34)</f>
        <v>829040.25</v>
      </c>
      <c r="C35" s="77">
        <f>SUM(C7:C34)</f>
        <v>766875</v>
      </c>
      <c r="D35" s="178">
        <f>SUM(D7:D34)</f>
        <v>2310704.75</v>
      </c>
      <c r="E35" s="78">
        <f>SUM(E7:E34)</f>
        <v>2216608.25</v>
      </c>
      <c r="F35" s="140">
        <f>E35*100/D35-100</f>
        <v>-4.072199185118734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ECC05-C9A2-4FDB-AE77-2269391A082F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14074.5</v>
      </c>
      <c r="C8" s="189">
        <v>14803</v>
      </c>
      <c r="D8" s="189">
        <v>34779.5</v>
      </c>
      <c r="E8" s="189">
        <v>39720.25</v>
      </c>
      <c r="F8" s="190">
        <v>14.205925904627721</v>
      </c>
      <c r="G8" s="6"/>
    </row>
    <row r="9" spans="1:14" ht="15.6" customHeight="1">
      <c r="A9" s="188" t="s">
        <v>8</v>
      </c>
      <c r="B9" s="189">
        <v>227</v>
      </c>
      <c r="C9" s="189">
        <v>253</v>
      </c>
      <c r="D9" s="189">
        <v>917.75</v>
      </c>
      <c r="E9" s="189">
        <v>976</v>
      </c>
      <c r="F9" s="190">
        <v>6.3470444020702814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14692</v>
      </c>
      <c r="C12" s="189">
        <v>13105.25</v>
      </c>
      <c r="D12" s="189">
        <v>39770.25</v>
      </c>
      <c r="E12" s="189">
        <v>40821.25</v>
      </c>
      <c r="F12" s="190">
        <v>2.642678886856388</v>
      </c>
    </row>
    <row r="13" spans="1:14" ht="15.6" customHeight="1">
      <c r="A13" s="188" t="s">
        <v>175</v>
      </c>
      <c r="B13" s="189">
        <v>6801</v>
      </c>
      <c r="C13" s="189">
        <v>6157</v>
      </c>
      <c r="D13" s="189">
        <v>19557</v>
      </c>
      <c r="E13" s="189">
        <v>18381</v>
      </c>
      <c r="F13" s="190">
        <v>-6.0131922073937716</v>
      </c>
    </row>
    <row r="14" spans="1:14" ht="15.6" customHeight="1">
      <c r="A14" s="188" t="s">
        <v>148</v>
      </c>
      <c r="B14" s="189">
        <v>19535</v>
      </c>
      <c r="C14" s="189">
        <v>19027</v>
      </c>
      <c r="D14" s="189">
        <v>54742.25</v>
      </c>
      <c r="E14" s="189">
        <v>54840</v>
      </c>
      <c r="F14" s="190">
        <v>0.17856408898063589</v>
      </c>
    </row>
    <row r="15" spans="1:14" ht="15.6" customHeight="1">
      <c r="A15" s="188" t="s">
        <v>145</v>
      </c>
      <c r="B15" s="189">
        <v>1780</v>
      </c>
      <c r="C15" s="189">
        <v>1434.75</v>
      </c>
      <c r="D15" s="189">
        <v>4790.75</v>
      </c>
      <c r="E15" s="189">
        <v>4473.75</v>
      </c>
      <c r="F15" s="190">
        <v>-6.6169180190993027</v>
      </c>
    </row>
    <row r="16" spans="1:14" ht="15.6" customHeight="1">
      <c r="A16" s="188" t="s">
        <v>144</v>
      </c>
      <c r="B16" s="189">
        <v>1435</v>
      </c>
      <c r="C16" s="189">
        <v>525</v>
      </c>
      <c r="D16" s="189">
        <v>2885</v>
      </c>
      <c r="E16" s="189">
        <v>2088</v>
      </c>
      <c r="F16" s="190">
        <v>-27.625649913344891</v>
      </c>
      <c r="G16" s="1"/>
    </row>
    <row r="17" spans="1:7" ht="15.6" customHeight="1">
      <c r="A17" s="188" t="s">
        <v>150</v>
      </c>
      <c r="B17" s="189">
        <v>688</v>
      </c>
      <c r="C17" s="189">
        <v>855.5</v>
      </c>
      <c r="D17" s="189">
        <v>1666.75</v>
      </c>
      <c r="E17" s="189">
        <v>1387.5</v>
      </c>
      <c r="F17" s="190">
        <v>-16.754162291885411</v>
      </c>
      <c r="G17" s="2"/>
    </row>
    <row r="18" spans="1:7" ht="15.6" customHeight="1">
      <c r="A18" s="188" t="s">
        <v>147</v>
      </c>
      <c r="B18" s="189">
        <v>422</v>
      </c>
      <c r="C18" s="189">
        <v>453</v>
      </c>
      <c r="D18" s="189">
        <v>1327</v>
      </c>
      <c r="E18" s="189">
        <v>1340</v>
      </c>
      <c r="F18" s="190">
        <v>0.97965335342878745</v>
      </c>
    </row>
    <row r="19" spans="1:7" ht="15.6" customHeight="1">
      <c r="A19" s="188" t="s">
        <v>143</v>
      </c>
      <c r="B19" s="189">
        <v>138.25</v>
      </c>
      <c r="C19" s="189">
        <v>645.25</v>
      </c>
      <c r="D19" s="189">
        <v>433.25</v>
      </c>
      <c r="E19" s="189">
        <v>1099</v>
      </c>
      <c r="F19" s="190">
        <v>153.66416618580499</v>
      </c>
    </row>
    <row r="20" spans="1:7" ht="15.6" customHeight="1">
      <c r="A20" s="188" t="s">
        <v>142</v>
      </c>
      <c r="B20" s="189">
        <v>884</v>
      </c>
      <c r="C20" s="189">
        <v>1048</v>
      </c>
      <c r="D20" s="189">
        <v>1852</v>
      </c>
      <c r="E20" s="189">
        <v>2841</v>
      </c>
      <c r="F20" s="190">
        <v>53.401727861771057</v>
      </c>
    </row>
    <row r="21" spans="1:7" ht="15.6" customHeight="1">
      <c r="A21" s="188" t="s">
        <v>149</v>
      </c>
      <c r="B21" s="189">
        <v>7995.5</v>
      </c>
      <c r="C21" s="189">
        <v>6908.5</v>
      </c>
      <c r="D21" s="189">
        <v>21290.25</v>
      </c>
      <c r="E21" s="189">
        <v>21431</v>
      </c>
      <c r="F21" s="190">
        <v>0.66110073860100727</v>
      </c>
    </row>
    <row r="22" spans="1:7" ht="15.6" customHeight="1">
      <c r="A22" s="188" t="s">
        <v>146</v>
      </c>
      <c r="B22" s="189">
        <v>44195</v>
      </c>
      <c r="C22" s="189">
        <v>42175</v>
      </c>
      <c r="D22" s="189">
        <v>126136</v>
      </c>
      <c r="E22" s="189">
        <v>126611</v>
      </c>
      <c r="F22" s="190">
        <v>0.37657766220587519</v>
      </c>
    </row>
    <row r="23" spans="1:7" ht="15.6" customHeight="1">
      <c r="A23" s="188" t="s">
        <v>165</v>
      </c>
      <c r="B23" s="189">
        <v>519</v>
      </c>
      <c r="C23" s="189">
        <v>676.5</v>
      </c>
      <c r="D23" s="189">
        <v>1652</v>
      </c>
      <c r="E23" s="189">
        <v>1847</v>
      </c>
      <c r="F23" s="190">
        <v>11.80387409200968</v>
      </c>
    </row>
    <row r="24" spans="1:7" ht="15.6" customHeight="1">
      <c r="A24" s="188" t="s">
        <v>141</v>
      </c>
      <c r="B24" s="189">
        <v>191.25</v>
      </c>
      <c r="C24" s="189">
        <v>1066</v>
      </c>
      <c r="D24" s="189">
        <v>551</v>
      </c>
      <c r="E24" s="189">
        <v>2247.5</v>
      </c>
      <c r="F24" s="190">
        <v>307.89473684210532</v>
      </c>
    </row>
    <row r="25" spans="1:7" ht="15.6" customHeight="1">
      <c r="A25" s="188" t="s">
        <v>140</v>
      </c>
      <c r="B25" s="189">
        <v>422</v>
      </c>
      <c r="C25" s="189">
        <v>378.5</v>
      </c>
      <c r="D25" s="189">
        <v>1373.5</v>
      </c>
      <c r="E25" s="189">
        <v>1199.5</v>
      </c>
      <c r="F25" s="190">
        <v>-12.668365489625049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32292</v>
      </c>
      <c r="C28" s="189">
        <v>32810</v>
      </c>
      <c r="D28" s="189">
        <v>95833</v>
      </c>
      <c r="E28" s="189">
        <v>95756</v>
      </c>
      <c r="F28" s="190">
        <v>-8.0348105558627481E-2</v>
      </c>
    </row>
    <row r="29" spans="1:7" ht="15.6" customHeight="1">
      <c r="A29" s="188" t="s">
        <v>178</v>
      </c>
      <c r="B29" s="189">
        <v>2807</v>
      </c>
      <c r="C29" s="189">
        <v>1998.25</v>
      </c>
      <c r="D29" s="189">
        <v>6583</v>
      </c>
      <c r="E29" s="189">
        <v>5670.75</v>
      </c>
      <c r="F29" s="190">
        <v>-13.85766367917363</v>
      </c>
    </row>
    <row r="30" spans="1:7" ht="15.6" customHeight="1">
      <c r="A30" s="188" t="s">
        <v>179</v>
      </c>
      <c r="B30" s="189">
        <v>12561</v>
      </c>
      <c r="C30" s="189">
        <v>12305.25</v>
      </c>
      <c r="D30" s="189">
        <v>36082.75</v>
      </c>
      <c r="E30" s="189">
        <v>37043.5</v>
      </c>
      <c r="F30" s="190">
        <v>2.6626296499019588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17909</v>
      </c>
      <c r="C32" s="189">
        <v>18826</v>
      </c>
      <c r="D32" s="189">
        <v>48908</v>
      </c>
      <c r="E32" s="189">
        <v>51972</v>
      </c>
      <c r="F32" s="190">
        <v>6.2648237507156352</v>
      </c>
    </row>
    <row r="33" spans="1:6" ht="15.6" customHeight="1">
      <c r="A33" s="188" t="s">
        <v>182</v>
      </c>
      <c r="B33" s="189">
        <v>778</v>
      </c>
      <c r="C33" s="189">
        <v>986</v>
      </c>
      <c r="D33" s="189">
        <v>3713</v>
      </c>
      <c r="E33" s="189">
        <v>2953</v>
      </c>
      <c r="F33" s="190">
        <v>-20.468623754376509</v>
      </c>
    </row>
    <row r="34" spans="1:6" ht="15.6" customHeight="1">
      <c r="A34" s="188" t="s">
        <v>183</v>
      </c>
      <c r="B34" s="189">
        <v>2425.5</v>
      </c>
      <c r="C34" s="189">
        <v>2377.5</v>
      </c>
      <c r="D34" s="189">
        <v>7072.75</v>
      </c>
      <c r="E34" s="189">
        <v>6695</v>
      </c>
      <c r="F34" s="190">
        <v>-5.3409211409989013</v>
      </c>
    </row>
    <row r="35" spans="1:6" ht="15.6" customHeight="1">
      <c r="A35" s="156" t="s">
        <v>153</v>
      </c>
      <c r="B35" s="76">
        <f>SUM(B7:B34)</f>
        <v>182772</v>
      </c>
      <c r="C35" s="77">
        <f>SUM(C7:C34)</f>
        <v>178814.25</v>
      </c>
      <c r="D35" s="76">
        <f>SUM(D7:D34)</f>
        <v>511916.75</v>
      </c>
      <c r="E35" s="178">
        <f>SUM(E7:E34)</f>
        <v>521394</v>
      </c>
      <c r="F35" s="177">
        <f>E35*100/D35-100</f>
        <v>1.8513264119605424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F7DA7-9A5E-4C40-BB1A-F5313EAF7F52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1971</v>
      </c>
      <c r="C8" s="189">
        <v>2032.75</v>
      </c>
      <c r="D8" s="189">
        <v>6045.5</v>
      </c>
      <c r="E8" s="189">
        <v>8808.75</v>
      </c>
      <c r="F8" s="190">
        <v>45.707551071044577</v>
      </c>
      <c r="G8" s="6"/>
    </row>
    <row r="9" spans="1:14" ht="15.6" customHeight="1">
      <c r="A9" s="188" t="s">
        <v>8</v>
      </c>
      <c r="B9" s="189">
        <v>778</v>
      </c>
      <c r="C9" s="189">
        <v>1056</v>
      </c>
      <c r="D9" s="189">
        <v>2259</v>
      </c>
      <c r="E9" s="189">
        <v>3612</v>
      </c>
      <c r="F9" s="190">
        <v>59.893758300132788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51451</v>
      </c>
      <c r="C11" s="189">
        <v>48173</v>
      </c>
      <c r="D11" s="189">
        <v>177988</v>
      </c>
      <c r="E11" s="189">
        <v>142993</v>
      </c>
      <c r="F11" s="190">
        <v>-19.661437849742679</v>
      </c>
    </row>
    <row r="12" spans="1:14" ht="15.6" customHeight="1">
      <c r="A12" s="188" t="s">
        <v>6</v>
      </c>
      <c r="B12" s="189">
        <v>2778</v>
      </c>
      <c r="C12" s="189">
        <v>2241.25</v>
      </c>
      <c r="D12" s="189">
        <v>7417.5</v>
      </c>
      <c r="E12" s="189">
        <v>6898.25</v>
      </c>
      <c r="F12" s="190">
        <v>-7.000337040781929</v>
      </c>
    </row>
    <row r="13" spans="1:14" ht="15.6" customHeight="1">
      <c r="A13" s="188" t="s">
        <v>175</v>
      </c>
      <c r="B13" s="189">
        <v>0</v>
      </c>
      <c r="C13" s="189">
        <v>8</v>
      </c>
      <c r="D13" s="189">
        <v>0</v>
      </c>
      <c r="E13" s="189">
        <v>24</v>
      </c>
      <c r="F13" s="190" t="s">
        <v>151</v>
      </c>
    </row>
    <row r="14" spans="1:14" ht="15.6" customHeight="1">
      <c r="A14" s="188" t="s">
        <v>148</v>
      </c>
      <c r="B14" s="189">
        <v>170090</v>
      </c>
      <c r="C14" s="189">
        <v>176290</v>
      </c>
      <c r="D14" s="189">
        <v>446073</v>
      </c>
      <c r="E14" s="189">
        <v>495910</v>
      </c>
      <c r="F14" s="190">
        <v>11.17238658246521</v>
      </c>
    </row>
    <row r="15" spans="1:14" ht="15.6" customHeight="1">
      <c r="A15" s="188" t="s">
        <v>145</v>
      </c>
      <c r="B15" s="189">
        <v>41021.5</v>
      </c>
      <c r="C15" s="189">
        <v>34261</v>
      </c>
      <c r="D15" s="189">
        <v>107999</v>
      </c>
      <c r="E15" s="189">
        <v>96469.5</v>
      </c>
      <c r="F15" s="190">
        <v>-10.6755618107575</v>
      </c>
    </row>
    <row r="16" spans="1:14" ht="15.6" customHeight="1">
      <c r="A16" s="188" t="s">
        <v>144</v>
      </c>
      <c r="B16" s="189">
        <v>4076</v>
      </c>
      <c r="C16" s="189">
        <v>3365</v>
      </c>
      <c r="D16" s="189">
        <v>8633</v>
      </c>
      <c r="E16" s="189">
        <v>8341</v>
      </c>
      <c r="F16" s="190">
        <v>-3.382369975674735</v>
      </c>
      <c r="G16" s="1"/>
    </row>
    <row r="17" spans="1:7" ht="15.6" customHeight="1">
      <c r="A17" s="188" t="s">
        <v>150</v>
      </c>
      <c r="B17" s="189">
        <v>6025</v>
      </c>
      <c r="C17" s="189">
        <v>6351.25</v>
      </c>
      <c r="D17" s="189">
        <v>15148.5</v>
      </c>
      <c r="E17" s="189">
        <v>18611.5</v>
      </c>
      <c r="F17" s="190">
        <v>22.860349209492679</v>
      </c>
      <c r="G17" s="2"/>
    </row>
    <row r="18" spans="1:7" ht="15.6" customHeight="1">
      <c r="A18" s="188" t="s">
        <v>147</v>
      </c>
      <c r="B18" s="189">
        <v>11</v>
      </c>
      <c r="C18" s="189">
        <v>10</v>
      </c>
      <c r="D18" s="189">
        <v>57</v>
      </c>
      <c r="E18" s="189">
        <v>35</v>
      </c>
      <c r="F18" s="190">
        <v>-38.596491228070178</v>
      </c>
    </row>
    <row r="19" spans="1:7" ht="15.6" customHeight="1">
      <c r="A19" s="188" t="s">
        <v>143</v>
      </c>
      <c r="B19" s="189">
        <v>897.25</v>
      </c>
      <c r="C19" s="189">
        <v>1115.5</v>
      </c>
      <c r="D19" s="189">
        <v>2328</v>
      </c>
      <c r="E19" s="189">
        <v>2737</v>
      </c>
      <c r="F19" s="190">
        <v>17.56872852233677</v>
      </c>
    </row>
    <row r="20" spans="1:7" ht="15.6" customHeight="1">
      <c r="A20" s="188" t="s">
        <v>142</v>
      </c>
      <c r="B20" s="189">
        <v>7368</v>
      </c>
      <c r="C20" s="189">
        <v>4703</v>
      </c>
      <c r="D20" s="189">
        <v>16651</v>
      </c>
      <c r="E20" s="189">
        <v>13715</v>
      </c>
      <c r="F20" s="190">
        <v>-17.632574620142929</v>
      </c>
    </row>
    <row r="21" spans="1:7" ht="15.6" customHeight="1">
      <c r="A21" s="188" t="s">
        <v>149</v>
      </c>
      <c r="B21" s="189">
        <v>1054.75</v>
      </c>
      <c r="C21" s="189">
        <v>813.75</v>
      </c>
      <c r="D21" s="189">
        <v>2864.5</v>
      </c>
      <c r="E21" s="189">
        <v>2417.5</v>
      </c>
      <c r="F21" s="190">
        <v>-15.604817594693669</v>
      </c>
    </row>
    <row r="22" spans="1:7" ht="15.6" customHeight="1">
      <c r="A22" s="188" t="s">
        <v>146</v>
      </c>
      <c r="B22" s="189">
        <v>6736</v>
      </c>
      <c r="C22" s="189">
        <v>6713</v>
      </c>
      <c r="D22" s="189">
        <v>19371</v>
      </c>
      <c r="E22" s="189">
        <v>20537</v>
      </c>
      <c r="F22" s="190">
        <v>6.0193072118114674</v>
      </c>
    </row>
    <row r="23" spans="1:7" ht="15.6" customHeight="1">
      <c r="A23" s="188" t="s">
        <v>165</v>
      </c>
      <c r="B23" s="189">
        <v>1779</v>
      </c>
      <c r="C23" s="189">
        <v>1732</v>
      </c>
      <c r="D23" s="189">
        <v>4230</v>
      </c>
      <c r="E23" s="189">
        <v>4203.5</v>
      </c>
      <c r="F23" s="190">
        <v>-0.62647754137115896</v>
      </c>
    </row>
    <row r="24" spans="1:7" ht="15.6" customHeight="1">
      <c r="A24" s="188" t="s">
        <v>141</v>
      </c>
      <c r="B24" s="189">
        <v>3741</v>
      </c>
      <c r="C24" s="189">
        <v>2560.75</v>
      </c>
      <c r="D24" s="189">
        <v>10046.5</v>
      </c>
      <c r="E24" s="189">
        <v>8272.5</v>
      </c>
      <c r="F24" s="190">
        <v>-17.657890807744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8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3418</v>
      </c>
      <c r="C28" s="189">
        <v>5824</v>
      </c>
      <c r="D28" s="189">
        <v>13232</v>
      </c>
      <c r="E28" s="189">
        <v>14955</v>
      </c>
      <c r="F28" s="190">
        <v>13.021463119709789</v>
      </c>
    </row>
    <row r="29" spans="1:7" ht="15.6" customHeight="1">
      <c r="A29" s="188" t="s">
        <v>178</v>
      </c>
      <c r="B29" s="189">
        <v>7130</v>
      </c>
      <c r="C29" s="189">
        <v>11792.25</v>
      </c>
      <c r="D29" s="189">
        <v>18857.75</v>
      </c>
      <c r="E29" s="189">
        <v>26833.5</v>
      </c>
      <c r="F29" s="190">
        <v>42.294282191671869</v>
      </c>
    </row>
    <row r="30" spans="1:7" ht="15.6" customHeight="1">
      <c r="A30" s="188" t="s">
        <v>179</v>
      </c>
      <c r="B30" s="189">
        <v>91</v>
      </c>
      <c r="C30" s="189">
        <v>206.25</v>
      </c>
      <c r="D30" s="189">
        <v>307</v>
      </c>
      <c r="E30" s="189">
        <v>441.25</v>
      </c>
      <c r="F30" s="190">
        <v>43.729641693811061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217273</v>
      </c>
      <c r="C32" s="189">
        <v>222391</v>
      </c>
      <c r="D32" s="189">
        <v>566549</v>
      </c>
      <c r="E32" s="189">
        <v>653948</v>
      </c>
      <c r="F32" s="190">
        <v>15.42655622020337</v>
      </c>
    </row>
    <row r="33" spans="1:6" ht="15.6" customHeight="1">
      <c r="A33" s="188" t="s">
        <v>182</v>
      </c>
      <c r="B33" s="189">
        <v>18007</v>
      </c>
      <c r="C33" s="189">
        <v>22611</v>
      </c>
      <c r="D33" s="189">
        <v>48719</v>
      </c>
      <c r="E33" s="189">
        <v>60563</v>
      </c>
      <c r="F33" s="190">
        <v>24.310843818633391</v>
      </c>
    </row>
    <row r="34" spans="1:6" ht="15.6" customHeight="1">
      <c r="A34" s="188" t="s">
        <v>183</v>
      </c>
      <c r="B34" s="189">
        <v>181.5</v>
      </c>
      <c r="C34" s="189">
        <v>377.5</v>
      </c>
      <c r="D34" s="189">
        <v>1160</v>
      </c>
      <c r="E34" s="189">
        <v>1104.25</v>
      </c>
      <c r="F34" s="190">
        <v>-4.8060344827586192</v>
      </c>
    </row>
    <row r="35" spans="1:6" ht="15.6" customHeight="1">
      <c r="A35" s="156" t="s">
        <v>153</v>
      </c>
      <c r="B35" s="76">
        <f>SUM(B7:B34)</f>
        <v>547156</v>
      </c>
      <c r="C35" s="77">
        <f>SUM(C7:C34)</f>
        <v>556083.25</v>
      </c>
      <c r="D35" s="178">
        <f>SUM(D7:D34)</f>
        <v>1478893.75</v>
      </c>
      <c r="E35" s="178">
        <f>SUM(E7:E34)</f>
        <v>1595028.5</v>
      </c>
      <c r="F35" s="140">
        <f>E35*100/D35-100</f>
        <v>7.8528122794487416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764BD-1868-45EC-922F-7DBAECC946F6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</v>
      </c>
      <c r="C7" s="189">
        <v>95</v>
      </c>
      <c r="D7" s="189">
        <v>250</v>
      </c>
      <c r="E7" s="189">
        <v>254</v>
      </c>
      <c r="F7" s="190">
        <v>1.5999999999999941</v>
      </c>
      <c r="G7" s="37"/>
    </row>
    <row r="8" spans="1:14" ht="15.6" customHeight="1">
      <c r="A8" s="188" t="s">
        <v>11</v>
      </c>
      <c r="B8" s="189">
        <v>67</v>
      </c>
      <c r="C8" s="189">
        <v>71</v>
      </c>
      <c r="D8" s="189">
        <v>176</v>
      </c>
      <c r="E8" s="189">
        <v>186</v>
      </c>
      <c r="F8" s="190">
        <v>5.681818181818187</v>
      </c>
      <c r="G8" s="6"/>
    </row>
    <row r="9" spans="1:14" ht="15.6" customHeight="1">
      <c r="A9" s="188" t="s">
        <v>8</v>
      </c>
      <c r="B9" s="189">
        <v>126</v>
      </c>
      <c r="C9" s="189">
        <v>102</v>
      </c>
      <c r="D9" s="189">
        <v>385</v>
      </c>
      <c r="E9" s="189">
        <v>299</v>
      </c>
      <c r="F9" s="190">
        <v>-22.337662337662341</v>
      </c>
      <c r="G9" s="6"/>
    </row>
    <row r="10" spans="1:14" ht="15.6" customHeight="1">
      <c r="A10" s="188" t="s">
        <v>10</v>
      </c>
      <c r="B10" s="189">
        <v>66</v>
      </c>
      <c r="C10" s="189">
        <v>58</v>
      </c>
      <c r="D10" s="189">
        <v>176</v>
      </c>
      <c r="E10" s="189">
        <v>189</v>
      </c>
      <c r="F10" s="190">
        <v>7.3863636363636402</v>
      </c>
    </row>
    <row r="11" spans="1:14" ht="15.6" customHeight="1">
      <c r="A11" s="188" t="s">
        <v>9</v>
      </c>
      <c r="B11" s="189">
        <v>2179</v>
      </c>
      <c r="C11" s="189">
        <v>2140</v>
      </c>
      <c r="D11" s="189">
        <v>6948</v>
      </c>
      <c r="E11" s="189">
        <v>6794</v>
      </c>
      <c r="F11" s="190">
        <v>-2.2164651698330431</v>
      </c>
    </row>
    <row r="12" spans="1:14" ht="15.6" customHeight="1">
      <c r="A12" s="188" t="s">
        <v>6</v>
      </c>
      <c r="B12" s="189">
        <v>96</v>
      </c>
      <c r="C12" s="189">
        <v>107</v>
      </c>
      <c r="D12" s="189">
        <v>323</v>
      </c>
      <c r="E12" s="189">
        <v>345</v>
      </c>
      <c r="F12" s="190">
        <v>6.8111455108359138</v>
      </c>
    </row>
    <row r="13" spans="1:14" ht="15.6" customHeight="1">
      <c r="A13" s="188" t="s">
        <v>175</v>
      </c>
      <c r="B13" s="189">
        <v>3077</v>
      </c>
      <c r="C13" s="189">
        <v>3030</v>
      </c>
      <c r="D13" s="189">
        <v>8842</v>
      </c>
      <c r="E13" s="189">
        <v>8857</v>
      </c>
      <c r="F13" s="190">
        <v>0.16964487672471759</v>
      </c>
    </row>
    <row r="14" spans="1:14" ht="15.6" customHeight="1">
      <c r="A14" s="188" t="s">
        <v>148</v>
      </c>
      <c r="B14" s="189">
        <v>698</v>
      </c>
      <c r="C14" s="189">
        <v>668</v>
      </c>
      <c r="D14" s="189">
        <v>1941</v>
      </c>
      <c r="E14" s="189">
        <v>1780</v>
      </c>
      <c r="F14" s="190">
        <v>-8.2946934569809372</v>
      </c>
    </row>
    <row r="15" spans="1:14" ht="15.6" customHeight="1">
      <c r="A15" s="188" t="s">
        <v>145</v>
      </c>
      <c r="B15" s="189">
        <v>227</v>
      </c>
      <c r="C15" s="189">
        <v>241</v>
      </c>
      <c r="D15" s="189">
        <v>593</v>
      </c>
      <c r="E15" s="189">
        <v>622</v>
      </c>
      <c r="F15" s="190">
        <v>4.8903878583473812</v>
      </c>
    </row>
    <row r="16" spans="1:14" ht="15.6" customHeight="1">
      <c r="A16" s="188" t="s">
        <v>144</v>
      </c>
      <c r="B16" s="189">
        <v>158</v>
      </c>
      <c r="C16" s="189">
        <v>174</v>
      </c>
      <c r="D16" s="189">
        <v>473</v>
      </c>
      <c r="E16" s="189">
        <v>493</v>
      </c>
      <c r="F16" s="190">
        <v>4.2283298097251532</v>
      </c>
      <c r="G16" s="1"/>
    </row>
    <row r="17" spans="1:7" ht="15.6" customHeight="1">
      <c r="A17" s="188" t="s">
        <v>150</v>
      </c>
      <c r="B17" s="189">
        <v>107</v>
      </c>
      <c r="C17" s="189">
        <v>103</v>
      </c>
      <c r="D17" s="189">
        <v>310</v>
      </c>
      <c r="E17" s="189">
        <v>310</v>
      </c>
      <c r="F17" s="190">
        <v>0</v>
      </c>
      <c r="G17" s="2"/>
    </row>
    <row r="18" spans="1:7" ht="15.6" customHeight="1">
      <c r="A18" s="188" t="s">
        <v>147</v>
      </c>
      <c r="B18" s="189">
        <v>812</v>
      </c>
      <c r="C18" s="189">
        <v>804</v>
      </c>
      <c r="D18" s="189">
        <v>2400</v>
      </c>
      <c r="E18" s="189">
        <v>2449</v>
      </c>
      <c r="F18" s="190">
        <v>2.041666666666671</v>
      </c>
    </row>
    <row r="19" spans="1:7" ht="15.6" customHeight="1">
      <c r="A19" s="188" t="s">
        <v>143</v>
      </c>
      <c r="B19" s="189">
        <v>83</v>
      </c>
      <c r="C19" s="189">
        <v>68</v>
      </c>
      <c r="D19" s="189">
        <v>198</v>
      </c>
      <c r="E19" s="189">
        <v>188</v>
      </c>
      <c r="F19" s="190">
        <v>-5.0505050505050519</v>
      </c>
    </row>
    <row r="20" spans="1:7" ht="15.6" customHeight="1">
      <c r="A20" s="188" t="s">
        <v>142</v>
      </c>
      <c r="B20" s="189">
        <v>91</v>
      </c>
      <c r="C20" s="189">
        <v>100</v>
      </c>
      <c r="D20" s="189">
        <v>256</v>
      </c>
      <c r="E20" s="189">
        <v>273</v>
      </c>
      <c r="F20" s="190">
        <v>6.640625</v>
      </c>
    </row>
    <row r="21" spans="1:7" ht="15.6" customHeight="1">
      <c r="A21" s="188" t="s">
        <v>149</v>
      </c>
      <c r="B21" s="189">
        <v>203</v>
      </c>
      <c r="C21" s="189">
        <v>194</v>
      </c>
      <c r="D21" s="189">
        <v>572</v>
      </c>
      <c r="E21" s="189">
        <v>519</v>
      </c>
      <c r="F21" s="190">
        <v>-9.2657342657342667</v>
      </c>
    </row>
    <row r="22" spans="1:7" ht="15.6" customHeight="1">
      <c r="A22" s="188" t="s">
        <v>146</v>
      </c>
      <c r="B22" s="189">
        <v>1102</v>
      </c>
      <c r="C22" s="189">
        <v>1318</v>
      </c>
      <c r="D22" s="189">
        <v>3273</v>
      </c>
      <c r="E22" s="189">
        <v>3759</v>
      </c>
      <c r="F22" s="190">
        <v>14.848762603116411</v>
      </c>
    </row>
    <row r="23" spans="1:7" ht="15.6" customHeight="1">
      <c r="A23" s="188" t="s">
        <v>165</v>
      </c>
      <c r="B23" s="189">
        <v>117</v>
      </c>
      <c r="C23" s="189">
        <v>102</v>
      </c>
      <c r="D23" s="189">
        <v>346</v>
      </c>
      <c r="E23" s="189">
        <v>264</v>
      </c>
      <c r="F23" s="190">
        <v>-23.699421965317921</v>
      </c>
    </row>
    <row r="24" spans="1:7" ht="15.6" customHeight="1">
      <c r="A24" s="188" t="s">
        <v>141</v>
      </c>
      <c r="B24" s="189">
        <v>34</v>
      </c>
      <c r="C24" s="189">
        <v>41</v>
      </c>
      <c r="D24" s="189">
        <v>112</v>
      </c>
      <c r="E24" s="189">
        <v>116</v>
      </c>
      <c r="F24" s="190">
        <v>3.571428571428569</v>
      </c>
    </row>
    <row r="25" spans="1:7" ht="15.6" customHeight="1">
      <c r="A25" s="188" t="s">
        <v>140</v>
      </c>
      <c r="B25" s="189">
        <v>92</v>
      </c>
      <c r="C25" s="189">
        <v>59</v>
      </c>
      <c r="D25" s="189">
        <v>280</v>
      </c>
      <c r="E25" s="189">
        <v>181</v>
      </c>
      <c r="F25" s="190">
        <v>-35.357142857142861</v>
      </c>
    </row>
    <row r="26" spans="1:7" ht="15.6" customHeight="1">
      <c r="A26" s="188" t="s">
        <v>152</v>
      </c>
      <c r="B26" s="189">
        <v>71</v>
      </c>
      <c r="C26" s="189">
        <v>69</v>
      </c>
      <c r="D26" s="189">
        <v>223</v>
      </c>
      <c r="E26" s="189">
        <v>202</v>
      </c>
      <c r="F26" s="190">
        <v>-9.4170403587444014</v>
      </c>
    </row>
    <row r="27" spans="1:7" ht="15.6" customHeight="1">
      <c r="A27" s="188" t="s">
        <v>173</v>
      </c>
      <c r="B27" s="189">
        <v>68</v>
      </c>
      <c r="C27" s="189">
        <v>83</v>
      </c>
      <c r="D27" s="189">
        <v>206</v>
      </c>
      <c r="E27" s="189">
        <v>222</v>
      </c>
      <c r="F27" s="190">
        <v>7.7669902912621316</v>
      </c>
    </row>
    <row r="28" spans="1:7" ht="15.6" customHeight="1">
      <c r="A28" s="188" t="s">
        <v>177</v>
      </c>
      <c r="B28" s="189">
        <v>1458</v>
      </c>
      <c r="C28" s="189">
        <v>1597</v>
      </c>
      <c r="D28" s="189">
        <v>4210</v>
      </c>
      <c r="E28" s="189">
        <v>4482</v>
      </c>
      <c r="F28" s="190">
        <v>6.4608076009501181</v>
      </c>
    </row>
    <row r="29" spans="1:7" ht="15.6" customHeight="1">
      <c r="A29" s="188" t="s">
        <v>178</v>
      </c>
      <c r="B29" s="189">
        <v>124</v>
      </c>
      <c r="C29" s="189">
        <v>138</v>
      </c>
      <c r="D29" s="189">
        <v>357</v>
      </c>
      <c r="E29" s="189">
        <v>365</v>
      </c>
      <c r="F29" s="190">
        <v>2.2408963585434241</v>
      </c>
    </row>
    <row r="30" spans="1:7" ht="15.6" customHeight="1">
      <c r="A30" s="188" t="s">
        <v>179</v>
      </c>
      <c r="B30" s="189">
        <v>67</v>
      </c>
      <c r="C30" s="189">
        <v>76</v>
      </c>
      <c r="D30" s="189">
        <v>208</v>
      </c>
      <c r="E30" s="189">
        <v>214</v>
      </c>
      <c r="F30" s="190">
        <v>2.8846153846153868</v>
      </c>
    </row>
    <row r="31" spans="1:7" ht="15.6" customHeight="1">
      <c r="A31" s="188" t="s">
        <v>180</v>
      </c>
      <c r="B31" s="189">
        <v>193</v>
      </c>
      <c r="C31" s="189">
        <v>173</v>
      </c>
      <c r="D31" s="189">
        <v>556</v>
      </c>
      <c r="E31" s="189">
        <v>505</v>
      </c>
      <c r="F31" s="190">
        <v>-9.1726618705036032</v>
      </c>
    </row>
    <row r="32" spans="1:7" ht="15.6" customHeight="1">
      <c r="A32" s="188" t="s">
        <v>181</v>
      </c>
      <c r="B32" s="189">
        <v>614</v>
      </c>
      <c r="C32" s="189">
        <v>626</v>
      </c>
      <c r="D32" s="189">
        <v>1794</v>
      </c>
      <c r="E32" s="189">
        <v>1675</v>
      </c>
      <c r="F32" s="190">
        <v>-6.6332218506131548</v>
      </c>
    </row>
    <row r="33" spans="1:6" ht="15.6" customHeight="1">
      <c r="A33" s="188" t="s">
        <v>182</v>
      </c>
      <c r="B33" s="189">
        <v>150</v>
      </c>
      <c r="C33" s="189">
        <v>141</v>
      </c>
      <c r="D33" s="189">
        <v>451</v>
      </c>
      <c r="E33" s="189">
        <v>379</v>
      </c>
      <c r="F33" s="190">
        <v>-15.96452328159646</v>
      </c>
    </row>
    <row r="34" spans="1:6" ht="15.6" customHeight="1">
      <c r="A34" s="188" t="s">
        <v>183</v>
      </c>
      <c r="B34" s="189">
        <v>32</v>
      </c>
      <c r="C34" s="189">
        <v>33</v>
      </c>
      <c r="D34" s="189">
        <v>92</v>
      </c>
      <c r="E34" s="189">
        <v>92</v>
      </c>
      <c r="F34" s="190">
        <v>0</v>
      </c>
    </row>
    <row r="35" spans="1:6" ht="15.6" customHeight="1">
      <c r="A35" s="156" t="s">
        <v>153</v>
      </c>
      <c r="B35" s="76">
        <f>SUM(B7:B34)</f>
        <v>12210</v>
      </c>
      <c r="C35" s="77">
        <f>SUM(C7:C34)</f>
        <v>12411</v>
      </c>
      <c r="D35" s="178">
        <f>SUM(D7:D34)</f>
        <v>35951</v>
      </c>
      <c r="E35" s="78">
        <f>SUM(E7:E34)</f>
        <v>36014</v>
      </c>
      <c r="F35" s="140">
        <f>E35*100/D35-100</f>
        <v>0.17523851909542998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6324A-F119-4CC4-A89F-09ABCD0EC23E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1843269</v>
      </c>
      <c r="C7" s="189">
        <v>2559744</v>
      </c>
      <c r="D7" s="189">
        <v>4585214</v>
      </c>
      <c r="E7" s="189">
        <v>5280514</v>
      </c>
      <c r="F7" s="190">
        <v>15.16395963198228</v>
      </c>
      <c r="G7" s="37"/>
    </row>
    <row r="8" spans="1:14" ht="15.6" customHeight="1">
      <c r="A8" s="188" t="s">
        <v>11</v>
      </c>
      <c r="B8" s="189">
        <v>857634</v>
      </c>
      <c r="C8" s="189">
        <v>1021618</v>
      </c>
      <c r="D8" s="189">
        <v>2070392</v>
      </c>
      <c r="E8" s="189">
        <v>2387903</v>
      </c>
      <c r="F8" s="190">
        <v>15.335791482965551</v>
      </c>
      <c r="G8" s="6"/>
    </row>
    <row r="9" spans="1:14" ht="15.6" customHeight="1">
      <c r="A9" s="188" t="s">
        <v>8</v>
      </c>
      <c r="B9" s="189">
        <v>2142646</v>
      </c>
      <c r="C9" s="189">
        <v>1657131</v>
      </c>
      <c r="D9" s="189">
        <v>6161973</v>
      </c>
      <c r="E9" s="189">
        <v>5315964</v>
      </c>
      <c r="F9" s="190">
        <v>-13.72951488102917</v>
      </c>
      <c r="G9" s="6"/>
    </row>
    <row r="10" spans="1:14" ht="15.6" customHeight="1">
      <c r="A10" s="188" t="s">
        <v>10</v>
      </c>
      <c r="B10" s="189">
        <v>521111</v>
      </c>
      <c r="C10" s="189">
        <v>433999</v>
      </c>
      <c r="D10" s="189">
        <v>1386669</v>
      </c>
      <c r="E10" s="189">
        <v>1396523</v>
      </c>
      <c r="F10" s="190">
        <v>0.71062380423879301</v>
      </c>
    </row>
    <row r="11" spans="1:14" ht="15.6" customHeight="1">
      <c r="A11" s="188" t="s">
        <v>9</v>
      </c>
      <c r="B11" s="189">
        <v>41533765</v>
      </c>
      <c r="C11" s="189">
        <v>43228182</v>
      </c>
      <c r="D11" s="189">
        <v>134593302</v>
      </c>
      <c r="E11" s="189">
        <v>129401947</v>
      </c>
      <c r="F11" s="190">
        <v>-3.857067865085881</v>
      </c>
    </row>
    <row r="12" spans="1:14" ht="15.6" customHeight="1">
      <c r="A12" s="188" t="s">
        <v>6</v>
      </c>
      <c r="B12" s="189">
        <v>1819668</v>
      </c>
      <c r="C12" s="189">
        <v>2203142</v>
      </c>
      <c r="D12" s="189">
        <v>6022778</v>
      </c>
      <c r="E12" s="189">
        <v>5670942</v>
      </c>
      <c r="F12" s="190">
        <v>-5.8417560800016171</v>
      </c>
    </row>
    <row r="13" spans="1:14" ht="15.6" customHeight="1">
      <c r="A13" s="188" t="s">
        <v>175</v>
      </c>
      <c r="B13" s="189">
        <v>18817862</v>
      </c>
      <c r="C13" s="189">
        <v>17900833</v>
      </c>
      <c r="D13" s="189">
        <v>51969398</v>
      </c>
      <c r="E13" s="189">
        <v>49330357</v>
      </c>
      <c r="F13" s="190">
        <v>-5.0780672887532754</v>
      </c>
    </row>
    <row r="14" spans="1:14" ht="15.6" customHeight="1">
      <c r="A14" s="188" t="s">
        <v>148</v>
      </c>
      <c r="B14" s="189">
        <v>26767254</v>
      </c>
      <c r="C14" s="189">
        <v>27198020</v>
      </c>
      <c r="D14" s="189">
        <v>74891693</v>
      </c>
      <c r="E14" s="189">
        <v>72078612</v>
      </c>
      <c r="F14" s="190">
        <v>-3.7561989685558359</v>
      </c>
    </row>
    <row r="15" spans="1:14" ht="15.6" customHeight="1">
      <c r="A15" s="188" t="s">
        <v>145</v>
      </c>
      <c r="B15" s="189">
        <v>4423032</v>
      </c>
      <c r="C15" s="189">
        <v>4491646</v>
      </c>
      <c r="D15" s="189">
        <v>11714348</v>
      </c>
      <c r="E15" s="189">
        <v>11956989</v>
      </c>
      <c r="F15" s="190">
        <v>2.071314596424827</v>
      </c>
    </row>
    <row r="16" spans="1:14" ht="15.6" customHeight="1">
      <c r="A16" s="188" t="s">
        <v>144</v>
      </c>
      <c r="B16" s="189">
        <v>3403820</v>
      </c>
      <c r="C16" s="189">
        <v>3791965</v>
      </c>
      <c r="D16" s="189">
        <v>9845914</v>
      </c>
      <c r="E16" s="189">
        <v>10657088</v>
      </c>
      <c r="F16" s="190">
        <v>8.238686626757044</v>
      </c>
      <c r="G16" s="1"/>
    </row>
    <row r="17" spans="1:7" ht="15.6" customHeight="1">
      <c r="A17" s="188" t="s">
        <v>150</v>
      </c>
      <c r="B17" s="189">
        <v>1646304</v>
      </c>
      <c r="C17" s="189">
        <v>1660417</v>
      </c>
      <c r="D17" s="189">
        <v>4428326</v>
      </c>
      <c r="E17" s="189">
        <v>4764796</v>
      </c>
      <c r="F17" s="190">
        <v>7.5981307609241071</v>
      </c>
      <c r="G17" s="2"/>
    </row>
    <row r="18" spans="1:7" ht="15.6" customHeight="1">
      <c r="A18" s="188" t="s">
        <v>147</v>
      </c>
      <c r="B18" s="189">
        <v>5225319</v>
      </c>
      <c r="C18" s="189">
        <v>5433882</v>
      </c>
      <c r="D18" s="189">
        <v>15517643</v>
      </c>
      <c r="E18" s="189">
        <v>17547535</v>
      </c>
      <c r="F18" s="190">
        <v>13.08118765201648</v>
      </c>
    </row>
    <row r="19" spans="1:7" ht="15.6" customHeight="1">
      <c r="A19" s="188" t="s">
        <v>143</v>
      </c>
      <c r="B19" s="189">
        <v>1201670</v>
      </c>
      <c r="C19" s="189">
        <v>1402218</v>
      </c>
      <c r="D19" s="189">
        <v>2800845</v>
      </c>
      <c r="E19" s="189">
        <v>2975706</v>
      </c>
      <c r="F19" s="190">
        <v>6.2431516203145776</v>
      </c>
    </row>
    <row r="20" spans="1:7" ht="15.6" customHeight="1">
      <c r="A20" s="188" t="s">
        <v>142</v>
      </c>
      <c r="B20" s="189">
        <v>1393349</v>
      </c>
      <c r="C20" s="189">
        <v>1566566</v>
      </c>
      <c r="D20" s="189">
        <v>4097733</v>
      </c>
      <c r="E20" s="189">
        <v>4182104</v>
      </c>
      <c r="F20" s="190">
        <v>2.0589677267894189</v>
      </c>
    </row>
    <row r="21" spans="1:7" ht="15.6" customHeight="1">
      <c r="A21" s="188" t="s">
        <v>149</v>
      </c>
      <c r="B21" s="189">
        <v>3405172</v>
      </c>
      <c r="C21" s="189">
        <v>3230208</v>
      </c>
      <c r="D21" s="189">
        <v>10387791</v>
      </c>
      <c r="E21" s="189">
        <v>9148214</v>
      </c>
      <c r="F21" s="190">
        <v>-11.9330182904142</v>
      </c>
    </row>
    <row r="22" spans="1:7" ht="15.6" customHeight="1">
      <c r="A22" s="188" t="s">
        <v>146</v>
      </c>
      <c r="B22" s="189">
        <v>26599961</v>
      </c>
      <c r="C22" s="189">
        <v>34290506</v>
      </c>
      <c r="D22" s="189">
        <v>80077794</v>
      </c>
      <c r="E22" s="189">
        <v>95374097</v>
      </c>
      <c r="F22" s="190">
        <v>19.101803678557872</v>
      </c>
    </row>
    <row r="23" spans="1:7" ht="15.6" customHeight="1">
      <c r="A23" s="188" t="s">
        <v>165</v>
      </c>
      <c r="B23" s="189">
        <v>3870003</v>
      </c>
      <c r="C23" s="189">
        <v>4984334</v>
      </c>
      <c r="D23" s="189">
        <v>9995585</v>
      </c>
      <c r="E23" s="189">
        <v>12087396</v>
      </c>
      <c r="F23" s="190">
        <v>20.927349424771041</v>
      </c>
    </row>
    <row r="24" spans="1:7" ht="15.6" customHeight="1">
      <c r="A24" s="188" t="s">
        <v>141</v>
      </c>
      <c r="B24" s="189">
        <v>267524</v>
      </c>
      <c r="C24" s="189">
        <v>240056</v>
      </c>
      <c r="D24" s="189">
        <v>791663</v>
      </c>
      <c r="E24" s="189">
        <v>840406</v>
      </c>
      <c r="F24" s="190">
        <v>6.1570390431281936</v>
      </c>
    </row>
    <row r="25" spans="1:7" ht="15.6" customHeight="1">
      <c r="A25" s="188" t="s">
        <v>140</v>
      </c>
      <c r="B25" s="189">
        <v>2642447</v>
      </c>
      <c r="C25" s="189">
        <v>1708608</v>
      </c>
      <c r="D25" s="189">
        <v>7986934</v>
      </c>
      <c r="E25" s="189">
        <v>5145324</v>
      </c>
      <c r="F25" s="190">
        <v>-35.57823314929108</v>
      </c>
    </row>
    <row r="26" spans="1:7" ht="15.6" customHeight="1">
      <c r="A26" s="188" t="s">
        <v>152</v>
      </c>
      <c r="B26" s="189">
        <v>958077</v>
      </c>
      <c r="C26" s="189">
        <v>1227880</v>
      </c>
      <c r="D26" s="189">
        <v>2841957</v>
      </c>
      <c r="E26" s="189">
        <v>3301070</v>
      </c>
      <c r="F26" s="190">
        <v>16.154818668966481</v>
      </c>
    </row>
    <row r="27" spans="1:7" ht="15.6" customHeight="1">
      <c r="A27" s="188" t="s">
        <v>173</v>
      </c>
      <c r="B27" s="189">
        <v>626292</v>
      </c>
      <c r="C27" s="189">
        <v>631673</v>
      </c>
      <c r="D27" s="189">
        <v>1733284</v>
      </c>
      <c r="E27" s="189">
        <v>1647830</v>
      </c>
      <c r="F27" s="190">
        <v>-4.9301787820114811</v>
      </c>
    </row>
    <row r="28" spans="1:7" ht="15.6" customHeight="1">
      <c r="A28" s="188" t="s">
        <v>177</v>
      </c>
      <c r="B28" s="189">
        <v>20707780</v>
      </c>
      <c r="C28" s="189">
        <v>23766641</v>
      </c>
      <c r="D28" s="189">
        <v>58655223</v>
      </c>
      <c r="E28" s="189">
        <v>64602162</v>
      </c>
      <c r="F28" s="190">
        <v>10.138805541665061</v>
      </c>
    </row>
    <row r="29" spans="1:7" ht="15.6" customHeight="1">
      <c r="A29" s="188" t="s">
        <v>178</v>
      </c>
      <c r="B29" s="189">
        <v>2406046</v>
      </c>
      <c r="C29" s="189">
        <v>2494395</v>
      </c>
      <c r="D29" s="189">
        <v>6914069</v>
      </c>
      <c r="E29" s="189">
        <v>6378965</v>
      </c>
      <c r="F29" s="190">
        <v>-7.7393500122720829</v>
      </c>
    </row>
    <row r="30" spans="1:7" ht="15.6" customHeight="1">
      <c r="A30" s="188" t="s">
        <v>179</v>
      </c>
      <c r="B30" s="189">
        <v>409944</v>
      </c>
      <c r="C30" s="189">
        <v>493232</v>
      </c>
      <c r="D30" s="189">
        <v>1255136</v>
      </c>
      <c r="E30" s="189">
        <v>1348976</v>
      </c>
      <c r="F30" s="190">
        <v>7.4764806363613161</v>
      </c>
    </row>
    <row r="31" spans="1:7" ht="15.6" customHeight="1">
      <c r="A31" s="188" t="s">
        <v>180</v>
      </c>
      <c r="B31" s="189">
        <v>3792439</v>
      </c>
      <c r="C31" s="189">
        <v>3313954</v>
      </c>
      <c r="D31" s="189">
        <v>10485298</v>
      </c>
      <c r="E31" s="189">
        <v>10114319</v>
      </c>
      <c r="F31" s="190">
        <v>-3.538087329516046</v>
      </c>
    </row>
    <row r="32" spans="1:7" ht="15.6" customHeight="1">
      <c r="A32" s="188" t="s">
        <v>181</v>
      </c>
      <c r="B32" s="189">
        <v>24252210</v>
      </c>
      <c r="C32" s="189">
        <v>25038661</v>
      </c>
      <c r="D32" s="189">
        <v>68574942</v>
      </c>
      <c r="E32" s="189">
        <v>65597384</v>
      </c>
      <c r="F32" s="190">
        <v>-4.3420496075665653</v>
      </c>
    </row>
    <row r="33" spans="1:6" ht="15.6" customHeight="1">
      <c r="A33" s="188" t="s">
        <v>182</v>
      </c>
      <c r="B33" s="189">
        <v>3164626</v>
      </c>
      <c r="C33" s="189">
        <v>3758819</v>
      </c>
      <c r="D33" s="189">
        <v>9840999</v>
      </c>
      <c r="E33" s="189">
        <v>9942786</v>
      </c>
      <c r="F33" s="190">
        <v>1.034315723434176</v>
      </c>
    </row>
    <row r="34" spans="1:6" ht="15.6" customHeight="1">
      <c r="A34" s="188" t="s">
        <v>183</v>
      </c>
      <c r="B34" s="189">
        <v>212534</v>
      </c>
      <c r="C34" s="189">
        <v>224789</v>
      </c>
      <c r="D34" s="189">
        <v>640453</v>
      </c>
      <c r="E34" s="189">
        <v>663735</v>
      </c>
      <c r="F34" s="190">
        <v>3.635239432089477</v>
      </c>
    </row>
    <row r="35" spans="1:6" ht="15.6" customHeight="1">
      <c r="A35" s="156" t="s">
        <v>153</v>
      </c>
      <c r="B35" s="76">
        <f>SUM(B7:B34)</f>
        <v>204911758</v>
      </c>
      <c r="C35" s="77">
        <f>SUM(C7:C34)</f>
        <v>219953119</v>
      </c>
      <c r="D35" s="178">
        <f>SUM(D7:D34)</f>
        <v>600267356</v>
      </c>
      <c r="E35" s="78">
        <f>SUM(E7:E34)</f>
        <v>609139644</v>
      </c>
      <c r="F35" s="140">
        <f>E35*100/D35-100</f>
        <v>1.4780560547423818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512C9-3AD7-425E-9B31-40EAB099F5F6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</v>
      </c>
      <c r="C7" s="189">
        <v>9</v>
      </c>
      <c r="D7" s="189">
        <v>11</v>
      </c>
      <c r="E7" s="189">
        <v>13</v>
      </c>
      <c r="F7" s="190">
        <v>18.181818181818191</v>
      </c>
      <c r="G7" s="37"/>
    </row>
    <row r="8" spans="1:14" ht="15.6" customHeight="1">
      <c r="A8" s="188" t="s">
        <v>11</v>
      </c>
      <c r="B8" s="189">
        <v>2</v>
      </c>
      <c r="C8" s="189">
        <v>4</v>
      </c>
      <c r="D8" s="189">
        <v>3</v>
      </c>
      <c r="E8" s="189">
        <v>4</v>
      </c>
      <c r="F8" s="190">
        <v>33.333333333333343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1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</v>
      </c>
      <c r="C12" s="189">
        <v>21</v>
      </c>
      <c r="D12" s="189">
        <v>32</v>
      </c>
      <c r="E12" s="189">
        <v>37</v>
      </c>
      <c r="F12" s="190">
        <v>15.625</v>
      </c>
    </row>
    <row r="13" spans="1:14" ht="15.6" customHeight="1">
      <c r="A13" s="188" t="s">
        <v>175</v>
      </c>
      <c r="B13" s="189">
        <v>19</v>
      </c>
      <c r="C13" s="189">
        <v>23</v>
      </c>
      <c r="D13" s="189">
        <v>45</v>
      </c>
      <c r="E13" s="189">
        <v>47</v>
      </c>
      <c r="F13" s="190">
        <v>4.4444444444444429</v>
      </c>
    </row>
    <row r="14" spans="1:14" ht="15.6" customHeight="1">
      <c r="A14" s="188" t="s">
        <v>148</v>
      </c>
      <c r="B14" s="189">
        <v>27</v>
      </c>
      <c r="C14" s="189">
        <v>32</v>
      </c>
      <c r="D14" s="189">
        <v>65</v>
      </c>
      <c r="E14" s="189">
        <v>74</v>
      </c>
      <c r="F14" s="190">
        <v>13.84615384615384</v>
      </c>
    </row>
    <row r="15" spans="1:14" ht="15.6" customHeight="1">
      <c r="A15" s="188" t="s">
        <v>145</v>
      </c>
      <c r="B15" s="189">
        <v>0</v>
      </c>
      <c r="C15" s="189">
        <v>2</v>
      </c>
      <c r="D15" s="189">
        <v>0</v>
      </c>
      <c r="E15" s="189">
        <v>2</v>
      </c>
      <c r="F15" s="190" t="s">
        <v>151</v>
      </c>
    </row>
    <row r="16" spans="1:14" ht="15.6" customHeight="1">
      <c r="A16" s="188" t="s">
        <v>144</v>
      </c>
      <c r="B16" s="189">
        <v>4</v>
      </c>
      <c r="C16" s="189">
        <v>8</v>
      </c>
      <c r="D16" s="189">
        <v>4</v>
      </c>
      <c r="E16" s="189">
        <v>16</v>
      </c>
      <c r="F16" s="190">
        <v>300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</v>
      </c>
      <c r="D21" s="189">
        <v>0</v>
      </c>
      <c r="E21" s="189">
        <v>1</v>
      </c>
      <c r="F21" s="190" t="s">
        <v>151</v>
      </c>
    </row>
    <row r="22" spans="1:7" ht="15.6" customHeight="1">
      <c r="A22" s="188" t="s">
        <v>146</v>
      </c>
      <c r="B22" s="189">
        <v>75</v>
      </c>
      <c r="C22" s="189">
        <v>124</v>
      </c>
      <c r="D22" s="189">
        <v>227</v>
      </c>
      <c r="E22" s="189">
        <v>341</v>
      </c>
      <c r="F22" s="190">
        <v>50.220264317180607</v>
      </c>
    </row>
    <row r="23" spans="1:7" ht="15.6" customHeight="1">
      <c r="A23" s="188" t="s">
        <v>165</v>
      </c>
      <c r="B23" s="189">
        <v>5</v>
      </c>
      <c r="C23" s="189">
        <v>16</v>
      </c>
      <c r="D23" s="189">
        <v>10</v>
      </c>
      <c r="E23" s="189">
        <v>30</v>
      </c>
      <c r="F23" s="190">
        <v>200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1</v>
      </c>
      <c r="D25" s="189">
        <v>1</v>
      </c>
      <c r="E25" s="189">
        <v>2</v>
      </c>
      <c r="F25" s="190">
        <v>100</v>
      </c>
    </row>
    <row r="26" spans="1:7" ht="15.6" customHeight="1">
      <c r="A26" s="188" t="s">
        <v>152</v>
      </c>
      <c r="B26" s="189">
        <v>0</v>
      </c>
      <c r="C26" s="189">
        <v>3</v>
      </c>
      <c r="D26" s="189">
        <v>0</v>
      </c>
      <c r="E26" s="189">
        <v>3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67</v>
      </c>
      <c r="C28" s="189">
        <v>105</v>
      </c>
      <c r="D28" s="189">
        <v>188</v>
      </c>
      <c r="E28" s="189">
        <v>276</v>
      </c>
      <c r="F28" s="190">
        <v>46.808510638297861</v>
      </c>
    </row>
    <row r="29" spans="1:7" ht="15.6" customHeight="1">
      <c r="A29" s="188" t="s">
        <v>178</v>
      </c>
      <c r="B29" s="189">
        <v>0</v>
      </c>
      <c r="C29" s="189">
        <v>2</v>
      </c>
      <c r="D29" s="189">
        <v>0</v>
      </c>
      <c r="E29" s="189">
        <v>2</v>
      </c>
      <c r="F29" s="190" t="s">
        <v>151</v>
      </c>
    </row>
    <row r="30" spans="1:7" ht="15.6" customHeight="1">
      <c r="A30" s="188" t="s">
        <v>179</v>
      </c>
      <c r="B30" s="189">
        <v>6</v>
      </c>
      <c r="C30" s="189">
        <v>5</v>
      </c>
      <c r="D30" s="189">
        <v>7</v>
      </c>
      <c r="E30" s="189">
        <v>7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</v>
      </c>
      <c r="C32" s="189">
        <v>12</v>
      </c>
      <c r="D32" s="189">
        <v>20</v>
      </c>
      <c r="E32" s="189">
        <v>27</v>
      </c>
      <c r="F32" s="190">
        <v>35</v>
      </c>
    </row>
    <row r="33" spans="1:6" ht="15.6" customHeight="1">
      <c r="A33" s="188" t="s">
        <v>182</v>
      </c>
      <c r="B33" s="189">
        <v>0</v>
      </c>
      <c r="C33" s="189">
        <v>4</v>
      </c>
      <c r="D33" s="189">
        <v>5</v>
      </c>
      <c r="E33" s="189">
        <v>12</v>
      </c>
      <c r="F33" s="190">
        <v>140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234</v>
      </c>
      <c r="C35" s="77">
        <f>SUM(C7:C34)</f>
        <v>373</v>
      </c>
      <c r="D35" s="178">
        <f>SUM(D7:D34)</f>
        <v>619</v>
      </c>
      <c r="E35" s="178">
        <f>SUM(E7:E34)</f>
        <v>897</v>
      </c>
      <c r="F35" s="140">
        <f>E35*100/D35-100</f>
        <v>44.911147011308572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29F43-9BF3-4915-9EAC-1A59857B0DB4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37"/>
    </row>
    <row r="8" spans="1:14" ht="15.6" customHeight="1">
      <c r="A8" s="188" t="s">
        <v>11</v>
      </c>
      <c r="B8" s="189">
        <v>9669</v>
      </c>
      <c r="C8" s="189">
        <v>15208</v>
      </c>
      <c r="D8" s="189">
        <v>29648</v>
      </c>
      <c r="E8" s="189">
        <v>37142</v>
      </c>
      <c r="F8" s="190">
        <v>25.276578521316779</v>
      </c>
      <c r="G8" s="6"/>
    </row>
    <row r="9" spans="1:14" ht="15.6" customHeight="1">
      <c r="A9" s="188" t="s">
        <v>8</v>
      </c>
      <c r="B9" s="189">
        <v>26812</v>
      </c>
      <c r="C9" s="189">
        <v>18565</v>
      </c>
      <c r="D9" s="189">
        <v>94752</v>
      </c>
      <c r="E9" s="189">
        <v>86603</v>
      </c>
      <c r="F9" s="190">
        <v>-8.6003461668355214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22947</v>
      </c>
      <c r="C12" s="189">
        <v>25586</v>
      </c>
      <c r="D12" s="189">
        <v>68738</v>
      </c>
      <c r="E12" s="189">
        <v>49919</v>
      </c>
      <c r="F12" s="190">
        <v>-27.377869591783291</v>
      </c>
    </row>
    <row r="13" spans="1:14" ht="15.6" customHeight="1">
      <c r="A13" s="188" t="s">
        <v>175</v>
      </c>
      <c r="B13" s="189">
        <v>432866</v>
      </c>
      <c r="C13" s="189">
        <v>396227</v>
      </c>
      <c r="D13" s="189">
        <v>1026074</v>
      </c>
      <c r="E13" s="189">
        <v>997233</v>
      </c>
      <c r="F13" s="190">
        <v>-2.8108109161717318</v>
      </c>
    </row>
    <row r="14" spans="1:14" ht="15.6" customHeight="1">
      <c r="A14" s="188" t="s">
        <v>148</v>
      </c>
      <c r="B14" s="189">
        <v>254722</v>
      </c>
      <c r="C14" s="189">
        <v>235450</v>
      </c>
      <c r="D14" s="189">
        <v>567465</v>
      </c>
      <c r="E14" s="189">
        <v>564998</v>
      </c>
      <c r="F14" s="190">
        <v>-0.43474046857515708</v>
      </c>
    </row>
    <row r="15" spans="1:14" ht="15.6" customHeight="1">
      <c r="A15" s="188" t="s">
        <v>145</v>
      </c>
      <c r="B15" s="189">
        <v>6397</v>
      </c>
      <c r="C15" s="189">
        <v>12177</v>
      </c>
      <c r="D15" s="189">
        <v>6446</v>
      </c>
      <c r="E15" s="189">
        <v>20980</v>
      </c>
      <c r="F15" s="190">
        <v>225.473161650636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394443</v>
      </c>
      <c r="F18" s="190">
        <v>1.401314165844028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4768</v>
      </c>
      <c r="D21" s="189">
        <v>13353</v>
      </c>
      <c r="E21" s="189">
        <v>10244</v>
      </c>
      <c r="F21" s="190">
        <v>-23.2831573429192</v>
      </c>
    </row>
    <row r="22" spans="1:7" ht="15.6" customHeight="1">
      <c r="A22" s="188" t="s">
        <v>146</v>
      </c>
      <c r="B22" s="189">
        <v>366574</v>
      </c>
      <c r="C22" s="189">
        <v>420228</v>
      </c>
      <c r="D22" s="189">
        <v>1038222</v>
      </c>
      <c r="E22" s="189">
        <v>1205994</v>
      </c>
      <c r="F22" s="190">
        <v>16.159549691684429</v>
      </c>
    </row>
    <row r="23" spans="1:7" ht="15.6" customHeight="1">
      <c r="A23" s="188" t="s">
        <v>165</v>
      </c>
      <c r="B23" s="189">
        <v>31044</v>
      </c>
      <c r="C23" s="189">
        <v>32544</v>
      </c>
      <c r="D23" s="189">
        <v>84922</v>
      </c>
      <c r="E23" s="189">
        <v>91431</v>
      </c>
      <c r="F23" s="190">
        <v>7.6646805303690391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35583</v>
      </c>
      <c r="C25" s="189">
        <v>23526</v>
      </c>
      <c r="D25" s="189">
        <v>106936</v>
      </c>
      <c r="E25" s="189">
        <v>92783</v>
      </c>
      <c r="F25" s="190">
        <v>-13.23501907683101</v>
      </c>
    </row>
    <row r="26" spans="1:7" ht="15.6" customHeight="1">
      <c r="A26" s="188" t="s">
        <v>152</v>
      </c>
      <c r="B26" s="189">
        <v>7726</v>
      </c>
      <c r="C26" s="189">
        <v>9162</v>
      </c>
      <c r="D26" s="189">
        <v>22217</v>
      </c>
      <c r="E26" s="189">
        <v>21876</v>
      </c>
      <c r="F26" s="190">
        <v>-1.5348606922626831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651180</v>
      </c>
      <c r="C28" s="189">
        <v>704174</v>
      </c>
      <c r="D28" s="189">
        <v>1845314</v>
      </c>
      <c r="E28" s="189">
        <v>2011313</v>
      </c>
      <c r="F28" s="190">
        <v>8.9957047960401297</v>
      </c>
    </row>
    <row r="29" spans="1:7" ht="15.6" customHeight="1">
      <c r="A29" s="188" t="s">
        <v>178</v>
      </c>
      <c r="B29" s="189">
        <v>11338</v>
      </c>
      <c r="C29" s="189">
        <v>7173</v>
      </c>
      <c r="D29" s="189">
        <v>32608</v>
      </c>
      <c r="E29" s="189">
        <v>19748</v>
      </c>
      <c r="F29" s="190">
        <v>-39.438174681059863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83973</v>
      </c>
      <c r="C32" s="189">
        <v>72152</v>
      </c>
      <c r="D32" s="189">
        <v>210395</v>
      </c>
      <c r="E32" s="189">
        <v>191164</v>
      </c>
      <c r="F32" s="190">
        <v>-9.140426340930162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2426523</v>
      </c>
      <c r="C35" s="77">
        <f>SUM(C7:C34)</f>
        <v>2417421</v>
      </c>
      <c r="D35" s="76">
        <f>SUM(D7:D34)</f>
        <v>6550216</v>
      </c>
      <c r="E35" s="78">
        <f>SUM(E7:E34)</f>
        <v>6890124</v>
      </c>
      <c r="F35" s="140">
        <f>E35*100/D35-100</f>
        <v>5.1892639876303264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DB09A-EE5F-484F-9F84-DA8FC60CA88E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7215</v>
      </c>
      <c r="C8" s="189">
        <v>7718</v>
      </c>
      <c r="D8" s="189">
        <v>25033</v>
      </c>
      <c r="E8" s="189">
        <v>29652</v>
      </c>
      <c r="F8" s="190">
        <v>18.45164383014421</v>
      </c>
      <c r="G8" s="6"/>
    </row>
    <row r="9" spans="1:14" ht="15.6" customHeight="1">
      <c r="A9" s="188" t="s">
        <v>8</v>
      </c>
      <c r="B9" s="189">
        <v>26812</v>
      </c>
      <c r="C9" s="189">
        <v>18210</v>
      </c>
      <c r="D9" s="189">
        <v>94752</v>
      </c>
      <c r="E9" s="189">
        <v>86248</v>
      </c>
      <c r="F9" s="190">
        <v>-8.9750084430935431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1478</v>
      </c>
      <c r="C12" s="189">
        <v>2950</v>
      </c>
      <c r="D12" s="189">
        <v>4805</v>
      </c>
      <c r="E12" s="189">
        <v>8442</v>
      </c>
      <c r="F12" s="190">
        <v>75.691987513007291</v>
      </c>
    </row>
    <row r="13" spans="1:14" ht="15.6" customHeight="1">
      <c r="A13" s="188" t="s">
        <v>175</v>
      </c>
      <c r="B13" s="189">
        <v>369188</v>
      </c>
      <c r="C13" s="189">
        <v>325561</v>
      </c>
      <c r="D13" s="189">
        <v>860973</v>
      </c>
      <c r="E13" s="189">
        <v>846069</v>
      </c>
      <c r="F13" s="190">
        <v>-1.7310647372217289</v>
      </c>
    </row>
    <row r="14" spans="1:14" ht="15.6" customHeight="1">
      <c r="A14" s="188" t="s">
        <v>148</v>
      </c>
      <c r="B14" s="189">
        <v>121221</v>
      </c>
      <c r="C14" s="189">
        <v>87560</v>
      </c>
      <c r="D14" s="189">
        <v>247989</v>
      </c>
      <c r="E14" s="189">
        <v>213694</v>
      </c>
      <c r="F14" s="190">
        <v>-13.82924242607535</v>
      </c>
    </row>
    <row r="15" spans="1:14" ht="15.6" customHeight="1">
      <c r="A15" s="188" t="s">
        <v>145</v>
      </c>
      <c r="B15" s="189">
        <v>6397</v>
      </c>
      <c r="C15" s="189">
        <v>7250</v>
      </c>
      <c r="D15" s="189">
        <v>6446</v>
      </c>
      <c r="E15" s="189">
        <v>16053</v>
      </c>
      <c r="F15" s="190">
        <v>149.0381632019857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392585</v>
      </c>
      <c r="F18" s="190">
        <v>0.92366938137544707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3496</v>
      </c>
      <c r="D21" s="189">
        <v>13353</v>
      </c>
      <c r="E21" s="189">
        <v>8972</v>
      </c>
      <c r="F21" s="190">
        <v>-32.809106567812478</v>
      </c>
    </row>
    <row r="22" spans="1:7" ht="15.6" customHeight="1">
      <c r="A22" s="188" t="s">
        <v>146</v>
      </c>
      <c r="B22" s="189">
        <v>128186</v>
      </c>
      <c r="C22" s="189">
        <v>103492</v>
      </c>
      <c r="D22" s="189">
        <v>332680</v>
      </c>
      <c r="E22" s="189">
        <v>289089</v>
      </c>
      <c r="F22" s="190">
        <v>-13.10298184441505</v>
      </c>
    </row>
    <row r="23" spans="1:7" ht="15.6" customHeight="1">
      <c r="A23" s="188" t="s">
        <v>165</v>
      </c>
      <c r="B23" s="189">
        <v>23849</v>
      </c>
      <c r="C23" s="189">
        <v>15510</v>
      </c>
      <c r="D23" s="189">
        <v>66364</v>
      </c>
      <c r="E23" s="189">
        <v>59810</v>
      </c>
      <c r="F23" s="190">
        <v>-9.875836296787412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34995</v>
      </c>
      <c r="C25" s="189">
        <v>23067</v>
      </c>
      <c r="D25" s="189">
        <v>106348</v>
      </c>
      <c r="E25" s="189">
        <v>91927</v>
      </c>
      <c r="F25" s="190">
        <v>-13.56019859329747</v>
      </c>
    </row>
    <row r="26" spans="1:7" ht="15.6" customHeight="1">
      <c r="A26" s="188" t="s">
        <v>152</v>
      </c>
      <c r="B26" s="189">
        <v>7726</v>
      </c>
      <c r="C26" s="189">
        <v>4523</v>
      </c>
      <c r="D26" s="189">
        <v>22217</v>
      </c>
      <c r="E26" s="189">
        <v>17237</v>
      </c>
      <c r="F26" s="190">
        <v>-22.41526758788315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496030</v>
      </c>
      <c r="C28" s="189">
        <v>477118</v>
      </c>
      <c r="D28" s="189">
        <v>1371042</v>
      </c>
      <c r="E28" s="189">
        <v>1315512</v>
      </c>
      <c r="F28" s="190">
        <v>-4.0502041512951479</v>
      </c>
    </row>
    <row r="29" spans="1:7" ht="15.6" customHeight="1">
      <c r="A29" s="188" t="s">
        <v>178</v>
      </c>
      <c r="B29" s="189">
        <v>11330</v>
      </c>
      <c r="C29" s="189">
        <v>7173</v>
      </c>
      <c r="D29" s="189">
        <v>32596</v>
      </c>
      <c r="E29" s="189">
        <v>19748</v>
      </c>
      <c r="F29" s="190">
        <v>-39.415879248987608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57041</v>
      </c>
      <c r="C32" s="189">
        <v>45673</v>
      </c>
      <c r="D32" s="189">
        <v>144787</v>
      </c>
      <c r="E32" s="189">
        <v>134354</v>
      </c>
      <c r="F32" s="190">
        <v>-7.2057574229730514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1755120</v>
      </c>
      <c r="C35" s="77">
        <f>SUM(C7:C34)</f>
        <v>1517741</v>
      </c>
      <c r="D35" s="76">
        <f>SUM(D7:D34)</f>
        <v>4688153</v>
      </c>
      <c r="E35" s="78">
        <f>SUM(E7:E34)</f>
        <v>4531588</v>
      </c>
      <c r="F35" s="140">
        <f>E35*100/D35-100</f>
        <v>-3.3395881064461861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0726F-5005-4DF7-B9CD-29472F6A3D22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13"/>
    </row>
    <row r="8" spans="1:14" ht="15.6" customHeight="1">
      <c r="A8" s="188" t="s">
        <v>11</v>
      </c>
      <c r="B8" s="189">
        <v>2454</v>
      </c>
      <c r="C8" s="189">
        <v>7490</v>
      </c>
      <c r="D8" s="189">
        <v>4615</v>
      </c>
      <c r="E8" s="189">
        <v>7490</v>
      </c>
      <c r="F8" s="190">
        <v>62.296858071505973</v>
      </c>
      <c r="G8" s="6"/>
    </row>
    <row r="9" spans="1:14" ht="15.6" customHeight="1">
      <c r="A9" s="188" t="s">
        <v>8</v>
      </c>
      <c r="B9" s="189">
        <v>0</v>
      </c>
      <c r="C9" s="189">
        <v>355</v>
      </c>
      <c r="D9" s="189">
        <v>0</v>
      </c>
      <c r="E9" s="189">
        <v>355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21469</v>
      </c>
      <c r="C12" s="189">
        <v>22636</v>
      </c>
      <c r="D12" s="189">
        <v>63933</v>
      </c>
      <c r="E12" s="189">
        <v>41477</v>
      </c>
      <c r="F12" s="190">
        <v>-35.124270720910957</v>
      </c>
    </row>
    <row r="13" spans="1:14" ht="15.6" customHeight="1">
      <c r="A13" s="188" t="s">
        <v>175</v>
      </c>
      <c r="B13" s="189">
        <v>63678</v>
      </c>
      <c r="C13" s="189">
        <v>70666</v>
      </c>
      <c r="D13" s="189">
        <v>165101</v>
      </c>
      <c r="E13" s="189">
        <v>151164</v>
      </c>
      <c r="F13" s="190">
        <v>-8.4414994457937809</v>
      </c>
    </row>
    <row r="14" spans="1:14" ht="15.6" customHeight="1">
      <c r="A14" s="188" t="s">
        <v>148</v>
      </c>
      <c r="B14" s="189">
        <v>133501</v>
      </c>
      <c r="C14" s="189">
        <v>147890</v>
      </c>
      <c r="D14" s="189">
        <v>319476</v>
      </c>
      <c r="E14" s="189">
        <v>351304</v>
      </c>
      <c r="F14" s="190">
        <v>9.9625636980555612</v>
      </c>
    </row>
    <row r="15" spans="1:14" ht="15.6" customHeight="1">
      <c r="A15" s="188" t="s">
        <v>145</v>
      </c>
      <c r="B15" s="189">
        <v>0</v>
      </c>
      <c r="C15" s="189">
        <v>4927</v>
      </c>
      <c r="D15" s="189">
        <v>0</v>
      </c>
      <c r="E15" s="189">
        <v>4927</v>
      </c>
      <c r="F15" s="190" t="s">
        <v>151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1272</v>
      </c>
      <c r="D21" s="189">
        <v>0</v>
      </c>
      <c r="E21" s="189">
        <v>1272</v>
      </c>
      <c r="F21" s="190" t="s">
        <v>151</v>
      </c>
    </row>
    <row r="22" spans="1:7" ht="15.6" customHeight="1">
      <c r="A22" s="188" t="s">
        <v>146</v>
      </c>
      <c r="B22" s="189">
        <v>238388</v>
      </c>
      <c r="C22" s="189">
        <v>316736</v>
      </c>
      <c r="D22" s="189">
        <v>705542</v>
      </c>
      <c r="E22" s="189">
        <v>916905</v>
      </c>
      <c r="F22" s="190">
        <v>29.957536192033931</v>
      </c>
    </row>
    <row r="23" spans="1:7" ht="15.6" customHeight="1">
      <c r="A23" s="188" t="s">
        <v>165</v>
      </c>
      <c r="B23" s="189">
        <v>7195</v>
      </c>
      <c r="C23" s="189">
        <v>17034</v>
      </c>
      <c r="D23" s="189">
        <v>18558</v>
      </c>
      <c r="E23" s="189">
        <v>31621</v>
      </c>
      <c r="F23" s="190">
        <v>70.390128246578286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588</v>
      </c>
      <c r="C25" s="189">
        <v>459</v>
      </c>
      <c r="D25" s="189">
        <v>588</v>
      </c>
      <c r="E25" s="189">
        <v>856</v>
      </c>
      <c r="F25" s="190">
        <v>45.578231292517017</v>
      </c>
    </row>
    <row r="26" spans="1:7" ht="15.6" customHeight="1">
      <c r="A26" s="188" t="s">
        <v>152</v>
      </c>
      <c r="B26" s="189">
        <v>0</v>
      </c>
      <c r="C26" s="189">
        <v>4639</v>
      </c>
      <c r="D26" s="189">
        <v>0</v>
      </c>
      <c r="E26" s="189">
        <v>4639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155150</v>
      </c>
      <c r="C28" s="189">
        <v>227056</v>
      </c>
      <c r="D28" s="189">
        <v>474272</v>
      </c>
      <c r="E28" s="189">
        <v>695801</v>
      </c>
      <c r="F28" s="190">
        <v>46.709272316307931</v>
      </c>
    </row>
    <row r="29" spans="1:7" ht="15.6" customHeight="1">
      <c r="A29" s="188" t="s">
        <v>178</v>
      </c>
      <c r="B29" s="189">
        <v>8</v>
      </c>
      <c r="C29" s="189">
        <v>0</v>
      </c>
      <c r="D29" s="189">
        <v>12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26932</v>
      </c>
      <c r="C32" s="189">
        <v>26479</v>
      </c>
      <c r="D32" s="189">
        <v>65608</v>
      </c>
      <c r="E32" s="189">
        <v>56810</v>
      </c>
      <c r="F32" s="190">
        <v>-13.409950006096819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671403</v>
      </c>
      <c r="C35" s="77">
        <f>SUM(C7:C34)</f>
        <v>899680</v>
      </c>
      <c r="D35" s="76">
        <f>SUM(D7:D34)</f>
        <v>1862063</v>
      </c>
      <c r="E35" s="178">
        <f>SUM(E7:E34)</f>
        <v>2358536</v>
      </c>
      <c r="F35" s="140">
        <f>E35*100/D35-100</f>
        <v>26.662524307716765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90C4E-7455-42E2-8D81-F96F45E0776E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15217037</v>
      </c>
      <c r="E7" s="53">
        <v>15216057</v>
      </c>
      <c r="F7" s="53">
        <v>45188494</v>
      </c>
      <c r="G7" s="53">
        <v>43055117</v>
      </c>
      <c r="H7" s="165">
        <f>G7-F7</f>
        <v>-2133377</v>
      </c>
      <c r="I7" s="142">
        <f>((G7*100/F7)-100)</f>
        <v>-4.7210624014157219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6618753</v>
      </c>
      <c r="E8" s="53">
        <v>7350383</v>
      </c>
      <c r="F8" s="55">
        <v>20227426</v>
      </c>
      <c r="G8" s="53">
        <v>20326688</v>
      </c>
      <c r="H8" s="47">
        <f t="shared" ref="H8:H18" si="0">G8-F8</f>
        <v>99262</v>
      </c>
      <c r="I8" s="141">
        <f>((G8*100/F8)-100)</f>
        <v>0.49072976462748841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24441362</v>
      </c>
      <c r="E9" s="66">
        <v>24047858</v>
      </c>
      <c r="F9" s="53">
        <v>67249429</v>
      </c>
      <c r="G9" s="67">
        <v>67605838</v>
      </c>
      <c r="H9" s="47">
        <f t="shared" si="0"/>
        <v>356409</v>
      </c>
      <c r="I9" s="142">
        <f t="shared" ref="I9:I30" si="1">((G9*100/F9)-100)</f>
        <v>0.5299807080889849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16973280</v>
      </c>
      <c r="E10" s="56">
        <v>16005063</v>
      </c>
      <c r="F10" s="68">
        <v>46636976</v>
      </c>
      <c r="G10" s="56">
        <v>45830888</v>
      </c>
      <c r="H10" s="48">
        <f t="shared" si="0"/>
        <v>-806088</v>
      </c>
      <c r="I10" s="143">
        <f t="shared" si="1"/>
        <v>-1.7284311058246971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7468082</v>
      </c>
      <c r="E11" s="69">
        <f t="shared" ref="E11:G11" si="2">E9-E10</f>
        <v>8042795</v>
      </c>
      <c r="F11" s="70">
        <f t="shared" si="2"/>
        <v>20612453</v>
      </c>
      <c r="G11" s="71">
        <f t="shared" si="2"/>
        <v>21774950</v>
      </c>
      <c r="H11" s="48">
        <f t="shared" si="0"/>
        <v>1162497</v>
      </c>
      <c r="I11" s="144">
        <f t="shared" si="1"/>
        <v>5.6397799912509186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46277152</v>
      </c>
      <c r="E12" s="49">
        <f>SUM(E7,E8,E9)</f>
        <v>46614298</v>
      </c>
      <c r="F12" s="49">
        <f>SUM(F7,F8,F9)</f>
        <v>132665349</v>
      </c>
      <c r="G12" s="49">
        <f>SUM(G7,G8,G9)</f>
        <v>130987643</v>
      </c>
      <c r="H12" s="50">
        <f t="shared" si="0"/>
        <v>-1677706</v>
      </c>
      <c r="I12" s="145">
        <f t="shared" si="1"/>
        <v>-1.2646150729230783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11067.138999999999</v>
      </c>
      <c r="E13" s="52">
        <v>13624.161000000002</v>
      </c>
      <c r="F13" s="53">
        <v>26460.569</v>
      </c>
      <c r="G13" s="54">
        <v>27614.454000000002</v>
      </c>
      <c r="H13" s="53">
        <f>G13-F13</f>
        <v>1153.885000000002</v>
      </c>
      <c r="I13" s="146">
        <f t="shared" si="1"/>
        <v>4.360771682574196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908408</v>
      </c>
      <c r="E14" s="53">
        <v>956189</v>
      </c>
      <c r="F14" s="53">
        <v>2770032</v>
      </c>
      <c r="G14" s="52">
        <v>2668664</v>
      </c>
      <c r="H14" s="53">
        <f>G14-F14</f>
        <v>-101368</v>
      </c>
      <c r="I14" s="142">
        <f t="shared" si="1"/>
        <v>-3.6594523095762099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759921</v>
      </c>
      <c r="E15" s="57">
        <v>808061</v>
      </c>
      <c r="F15" s="58">
        <v>2348673</v>
      </c>
      <c r="G15" s="58">
        <v>2234373</v>
      </c>
      <c r="H15" s="56">
        <f>G15-F15</f>
        <v>-114300</v>
      </c>
      <c r="I15" s="147">
        <f t="shared" si="1"/>
        <v>-4.8665778505564674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272932</v>
      </c>
      <c r="E16" s="60">
        <v>264751</v>
      </c>
      <c r="F16" s="51">
        <v>939137</v>
      </c>
      <c r="G16" s="52">
        <v>963085</v>
      </c>
      <c r="H16" s="53">
        <f>G16-F16</f>
        <v>23948</v>
      </c>
      <c r="I16" s="141">
        <f t="shared" si="1"/>
        <v>2.5500006921247973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1192407.139</v>
      </c>
      <c r="E17" s="158">
        <f t="shared" ref="E17:G17" si="3">SUM(E13,E14,E16)</f>
        <v>1234564.1609999998</v>
      </c>
      <c r="F17" s="158">
        <f t="shared" si="3"/>
        <v>3735629.5690000001</v>
      </c>
      <c r="G17" s="158">
        <f t="shared" si="3"/>
        <v>3659363.4539999999</v>
      </c>
      <c r="H17" s="159">
        <f>G17-F17</f>
        <v>-76266.115000000224</v>
      </c>
      <c r="I17" s="145">
        <f t="shared" si="1"/>
        <v>-2.0415866613995206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47469559.138999999</v>
      </c>
      <c r="E18" s="172">
        <f>E12+E17</f>
        <v>47848862.160999998</v>
      </c>
      <c r="F18" s="172">
        <f>F12+F17</f>
        <v>136400978.56900001</v>
      </c>
      <c r="G18" s="172">
        <f>G12+G17</f>
        <v>134647006.454</v>
      </c>
      <c r="H18" s="174">
        <f t="shared" si="0"/>
        <v>-1753972.1150000095</v>
      </c>
      <c r="I18" s="173">
        <f t="shared" si="1"/>
        <v>-1.2858940847794145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13111572</v>
      </c>
      <c r="E20" s="53">
        <v>12200795</v>
      </c>
      <c r="F20" s="53">
        <v>36907499</v>
      </c>
      <c r="G20" s="53">
        <v>34946561</v>
      </c>
      <c r="H20" s="61">
        <f>G20-F20</f>
        <v>-1960938</v>
      </c>
      <c r="I20" s="62">
        <f t="shared" si="1"/>
        <v>-5.313115364441245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10448184</v>
      </c>
      <c r="E21" s="63">
        <v>9302134</v>
      </c>
      <c r="F21" s="63">
        <v>29044180</v>
      </c>
      <c r="G21" s="63">
        <v>26808239</v>
      </c>
      <c r="H21" s="64">
        <f>G21-F21</f>
        <v>-2235941</v>
      </c>
      <c r="I21" s="65">
        <f t="shared" si="1"/>
        <v>-7.6984132449254901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6157961</v>
      </c>
      <c r="E22" s="53">
        <v>6729268</v>
      </c>
      <c r="F22" s="53">
        <v>17699942</v>
      </c>
      <c r="G22" s="53">
        <v>18440079</v>
      </c>
      <c r="H22" s="61">
        <f t="shared" ref="H22:H30" si="4">G22-F22</f>
        <v>740137</v>
      </c>
      <c r="I22" s="62">
        <f t="shared" si="1"/>
        <v>4.1815786740996117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261095</v>
      </c>
      <c r="E23" s="63">
        <v>281800</v>
      </c>
      <c r="F23" s="63">
        <v>755394</v>
      </c>
      <c r="G23" s="63">
        <v>779605</v>
      </c>
      <c r="H23" s="64">
        <f t="shared" si="4"/>
        <v>24211</v>
      </c>
      <c r="I23" s="65">
        <f t="shared" si="1"/>
        <v>3.2050823808502571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1558968.25</v>
      </c>
      <c r="E24" s="53">
        <v>1501772.5</v>
      </c>
      <c r="F24" s="53">
        <v>4301515.25</v>
      </c>
      <c r="G24" s="53">
        <v>4333030.75</v>
      </c>
      <c r="H24" s="61">
        <f t="shared" si="4"/>
        <v>31515.5</v>
      </c>
      <c r="I24" s="62">
        <f t="shared" si="1"/>
        <v>0.73266042704369738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829040.25</v>
      </c>
      <c r="E25" s="63">
        <v>766875</v>
      </c>
      <c r="F25" s="63">
        <v>2310704.75</v>
      </c>
      <c r="G25" s="63">
        <v>2216608.25</v>
      </c>
      <c r="H25" s="64">
        <f t="shared" si="4"/>
        <v>-94096.5</v>
      </c>
      <c r="I25" s="65">
        <f t="shared" si="1"/>
        <v>-4.072199185118734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182772</v>
      </c>
      <c r="E26" s="63">
        <v>178814.25</v>
      </c>
      <c r="F26" s="63">
        <v>511916.75</v>
      </c>
      <c r="G26" s="63">
        <v>521394</v>
      </c>
      <c r="H26" s="64">
        <f t="shared" si="4"/>
        <v>9477.25</v>
      </c>
      <c r="I26" s="65">
        <f t="shared" si="1"/>
        <v>1.8513264119605424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547156</v>
      </c>
      <c r="E27" s="63">
        <v>556083.25</v>
      </c>
      <c r="F27" s="63">
        <v>1478893.75</v>
      </c>
      <c r="G27" s="63">
        <v>1595028.5</v>
      </c>
      <c r="H27" s="64">
        <f t="shared" si="4"/>
        <v>116134.75</v>
      </c>
      <c r="I27" s="65">
        <f t="shared" si="1"/>
        <v>7.8528122794487416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12210</v>
      </c>
      <c r="E28" s="53">
        <v>12411</v>
      </c>
      <c r="F28" s="53">
        <v>35951</v>
      </c>
      <c r="G28" s="53">
        <v>36014</v>
      </c>
      <c r="H28" s="61">
        <f t="shared" si="4"/>
        <v>63</v>
      </c>
      <c r="I28" s="62">
        <f t="shared" si="1"/>
        <v>0.17523851909542998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204911758</v>
      </c>
      <c r="E29" s="53">
        <v>219953119</v>
      </c>
      <c r="F29" s="53">
        <v>600267356</v>
      </c>
      <c r="G29" s="53">
        <v>609139644</v>
      </c>
      <c r="H29" s="61">
        <f t="shared" si="4"/>
        <v>8872288</v>
      </c>
      <c r="I29" s="62">
        <f t="shared" si="1"/>
        <v>1.4780560547423818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234</v>
      </c>
      <c r="E30" s="63">
        <v>373</v>
      </c>
      <c r="F30" s="63">
        <v>619</v>
      </c>
      <c r="G30" s="63">
        <v>897</v>
      </c>
      <c r="H30" s="64">
        <f t="shared" si="4"/>
        <v>278</v>
      </c>
      <c r="I30" s="65">
        <f t="shared" si="1"/>
        <v>44.911147011308572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2426523</v>
      </c>
      <c r="E31" s="53">
        <v>2417421</v>
      </c>
      <c r="F31" s="53">
        <v>6550216</v>
      </c>
      <c r="G31" s="53">
        <v>6890124</v>
      </c>
      <c r="H31" s="61">
        <f>G31-F31</f>
        <v>339908</v>
      </c>
      <c r="I31" s="62">
        <f>((G31*100/F31)-100)</f>
        <v>5.1892639876303264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1755120</v>
      </c>
      <c r="E32" s="63">
        <v>1517741</v>
      </c>
      <c r="F32" s="63">
        <v>4688153</v>
      </c>
      <c r="G32" s="63">
        <v>4531588</v>
      </c>
      <c r="H32" s="64">
        <f>G32-F32</f>
        <v>-156565</v>
      </c>
      <c r="I32" s="65">
        <f>((G32*100/F32)-100)</f>
        <v>-3.3395881064461861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671403</v>
      </c>
      <c r="E33" s="63">
        <v>899680</v>
      </c>
      <c r="F33" s="63">
        <v>1862063</v>
      </c>
      <c r="G33" s="63">
        <v>2358536</v>
      </c>
      <c r="H33" s="64">
        <f>G33-F33</f>
        <v>496473</v>
      </c>
      <c r="I33" s="65">
        <f>((G33*100/F33)-100)</f>
        <v>26.662524307716765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480997</v>
      </c>
      <c r="E34" s="53">
        <v>419739</v>
      </c>
      <c r="F34" s="53">
        <v>1280415</v>
      </c>
      <c r="G34" s="53">
        <v>1269987</v>
      </c>
      <c r="H34" s="61">
        <f>G34-F34</f>
        <v>-10428</v>
      </c>
      <c r="I34" s="62">
        <f>((G34*100/F34)-100)</f>
        <v>-0.81442344864750282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313482</v>
      </c>
      <c r="E35" s="53">
        <v>405952</v>
      </c>
      <c r="F35" s="53">
        <v>902842</v>
      </c>
      <c r="G35" s="53">
        <v>898463</v>
      </c>
      <c r="H35" s="61">
        <f>G35-F35</f>
        <v>-4379</v>
      </c>
      <c r="I35" s="62">
        <f>((G35*100/F35)-100)</f>
        <v>-0.48502395768029771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53DD-4243-4CCC-B4D1-0E2C20BEC646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3133</v>
      </c>
      <c r="C8" s="189">
        <v>3907</v>
      </c>
      <c r="D8" s="189">
        <v>8815</v>
      </c>
      <c r="E8" s="189">
        <v>13090</v>
      </c>
      <c r="F8" s="190">
        <v>48.496880317640382</v>
      </c>
      <c r="G8" s="6"/>
    </row>
    <row r="9" spans="1:14" ht="15.6" customHeight="1">
      <c r="A9" s="188" t="s">
        <v>8</v>
      </c>
      <c r="B9" s="189">
        <v>8806</v>
      </c>
      <c r="C9" s="189">
        <v>6704</v>
      </c>
      <c r="D9" s="189">
        <v>28565</v>
      </c>
      <c r="E9" s="189">
        <v>27928</v>
      </c>
      <c r="F9" s="190">
        <v>-2.2300017503938392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66886</v>
      </c>
      <c r="C11" s="189">
        <v>59151</v>
      </c>
      <c r="D11" s="189">
        <v>210155</v>
      </c>
      <c r="E11" s="189">
        <v>224657</v>
      </c>
      <c r="F11" s="190">
        <v>6.9006209702362611</v>
      </c>
    </row>
    <row r="12" spans="1:14" ht="15.6" customHeight="1">
      <c r="A12" s="188" t="s">
        <v>6</v>
      </c>
      <c r="B12" s="189">
        <v>929</v>
      </c>
      <c r="C12" s="189">
        <v>1848</v>
      </c>
      <c r="D12" s="189">
        <v>2948</v>
      </c>
      <c r="E12" s="189">
        <v>5200</v>
      </c>
      <c r="F12" s="190">
        <v>76.390773405698781</v>
      </c>
    </row>
    <row r="13" spans="1:14" ht="15.6" customHeight="1">
      <c r="A13" s="188" t="s">
        <v>175</v>
      </c>
      <c r="B13" s="189">
        <v>85329</v>
      </c>
      <c r="C13" s="189">
        <v>75024</v>
      </c>
      <c r="D13" s="189">
        <v>194589</v>
      </c>
      <c r="E13" s="189">
        <v>199110</v>
      </c>
      <c r="F13" s="190">
        <v>2.32335846322249</v>
      </c>
    </row>
    <row r="14" spans="1:14" ht="15.6" customHeight="1">
      <c r="A14" s="188" t="s">
        <v>148</v>
      </c>
      <c r="B14" s="189">
        <v>29316</v>
      </c>
      <c r="C14" s="189">
        <v>24763</v>
      </c>
      <c r="D14" s="189">
        <v>69910</v>
      </c>
      <c r="E14" s="189">
        <v>67991</v>
      </c>
      <c r="F14" s="190">
        <v>-2.7449578028894308</v>
      </c>
    </row>
    <row r="15" spans="1:14" ht="15.6" customHeight="1">
      <c r="A15" s="188" t="s">
        <v>145</v>
      </c>
      <c r="B15" s="189">
        <v>3100</v>
      </c>
      <c r="C15" s="189">
        <v>3434</v>
      </c>
      <c r="D15" s="189">
        <v>3100</v>
      </c>
      <c r="E15" s="189">
        <v>7446</v>
      </c>
      <c r="F15" s="190">
        <v>140.1935483870968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33695</v>
      </c>
      <c r="C18" s="189">
        <v>29787</v>
      </c>
      <c r="D18" s="189">
        <v>95309</v>
      </c>
      <c r="E18" s="189">
        <v>102012</v>
      </c>
      <c r="F18" s="190">
        <v>7.0329139955303219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3124</v>
      </c>
      <c r="C21" s="189">
        <v>2152</v>
      </c>
      <c r="D21" s="189">
        <v>7900</v>
      </c>
      <c r="E21" s="189">
        <v>5511</v>
      </c>
      <c r="F21" s="190">
        <v>-30.240506329113931</v>
      </c>
    </row>
    <row r="22" spans="1:7" ht="15.6" customHeight="1">
      <c r="A22" s="188" t="s">
        <v>146</v>
      </c>
      <c r="B22" s="189">
        <v>54012</v>
      </c>
      <c r="C22" s="189">
        <v>44806</v>
      </c>
      <c r="D22" s="189">
        <v>142372</v>
      </c>
      <c r="E22" s="189">
        <v>128874</v>
      </c>
      <c r="F22" s="190">
        <v>-9.4807967858848627</v>
      </c>
    </row>
    <row r="23" spans="1:7" ht="15.6" customHeight="1">
      <c r="A23" s="188" t="s">
        <v>165</v>
      </c>
      <c r="B23" s="189">
        <v>5391</v>
      </c>
      <c r="C23" s="189">
        <v>3557</v>
      </c>
      <c r="D23" s="189">
        <v>14390</v>
      </c>
      <c r="E23" s="189">
        <v>13359</v>
      </c>
      <c r="F23" s="190">
        <v>-7.164697706740796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8733</v>
      </c>
      <c r="C25" s="189">
        <v>6209</v>
      </c>
      <c r="D25" s="189">
        <v>26047</v>
      </c>
      <c r="E25" s="189">
        <v>23613</v>
      </c>
      <c r="F25" s="190">
        <v>-9.3446462164548763</v>
      </c>
    </row>
    <row r="26" spans="1:7" ht="15.6" customHeight="1">
      <c r="A26" s="188" t="s">
        <v>152</v>
      </c>
      <c r="B26" s="189">
        <v>2678</v>
      </c>
      <c r="C26" s="189">
        <v>1243</v>
      </c>
      <c r="D26" s="189">
        <v>7033</v>
      </c>
      <c r="E26" s="189">
        <v>4879</v>
      </c>
      <c r="F26" s="190">
        <v>-30.62704393573155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153857</v>
      </c>
      <c r="C28" s="189">
        <v>140360</v>
      </c>
      <c r="D28" s="189">
        <v>411753</v>
      </c>
      <c r="E28" s="189">
        <v>397143</v>
      </c>
      <c r="F28" s="190">
        <v>-3.5482437286431439</v>
      </c>
    </row>
    <row r="29" spans="1:7" ht="15.6" customHeight="1">
      <c r="A29" s="188" t="s">
        <v>178</v>
      </c>
      <c r="B29" s="189">
        <v>5152</v>
      </c>
      <c r="C29" s="189">
        <v>3630</v>
      </c>
      <c r="D29" s="189">
        <v>15009</v>
      </c>
      <c r="E29" s="189">
        <v>9734</v>
      </c>
      <c r="F29" s="190">
        <v>-35.145579319075217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16856</v>
      </c>
      <c r="C32" s="189">
        <v>13164</v>
      </c>
      <c r="D32" s="189">
        <v>42520</v>
      </c>
      <c r="E32" s="189">
        <v>39440</v>
      </c>
      <c r="F32" s="190">
        <v>-7.2436500470366951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480997</v>
      </c>
      <c r="C35" s="77">
        <f>SUM(C7:C34)</f>
        <v>419739</v>
      </c>
      <c r="D35" s="178">
        <f>SUM(D7:D34)</f>
        <v>1280415</v>
      </c>
      <c r="E35" s="178">
        <f>SUM(E7:E34)</f>
        <v>1269987</v>
      </c>
      <c r="F35" s="140">
        <f>E35*100/D35-100</f>
        <v>-0.81442344864750282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128F2-4E80-4C06-B9C8-2EFB884C548D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710</v>
      </c>
      <c r="D8" s="189">
        <v>537</v>
      </c>
      <c r="E8" s="189">
        <v>2079</v>
      </c>
      <c r="F8" s="190">
        <v>287.15083798882682</v>
      </c>
      <c r="G8" s="6"/>
    </row>
    <row r="9" spans="1:14" ht="15.6" customHeight="1">
      <c r="A9" s="188" t="s">
        <v>8</v>
      </c>
      <c r="B9" s="189">
        <v>218</v>
      </c>
      <c r="C9" s="189">
        <v>644</v>
      </c>
      <c r="D9" s="189">
        <v>687</v>
      </c>
      <c r="E9" s="189">
        <v>1565</v>
      </c>
      <c r="F9" s="190">
        <v>127.802037845706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340</v>
      </c>
      <c r="C11" s="189">
        <v>431</v>
      </c>
      <c r="D11" s="189">
        <v>1003</v>
      </c>
      <c r="E11" s="189">
        <v>1303</v>
      </c>
      <c r="F11" s="190">
        <v>29.910269192422732</v>
      </c>
    </row>
    <row r="12" spans="1:14" ht="15.6" customHeight="1">
      <c r="A12" s="188" t="s">
        <v>6</v>
      </c>
      <c r="B12" s="189">
        <v>1285</v>
      </c>
      <c r="C12" s="189">
        <v>1809</v>
      </c>
      <c r="D12" s="189">
        <v>4268</v>
      </c>
      <c r="E12" s="189">
        <v>7095</v>
      </c>
      <c r="F12" s="190">
        <v>66.237113402061851</v>
      </c>
    </row>
    <row r="13" spans="1:14" ht="15.6" customHeight="1">
      <c r="A13" s="188" t="s">
        <v>175</v>
      </c>
      <c r="B13" s="189">
        <v>12338</v>
      </c>
      <c r="C13" s="189">
        <v>14852</v>
      </c>
      <c r="D13" s="189">
        <v>31210</v>
      </c>
      <c r="E13" s="189">
        <v>27081</v>
      </c>
      <c r="F13" s="190">
        <v>-13.22973405959628</v>
      </c>
    </row>
    <row r="14" spans="1:14" ht="15.6" customHeight="1">
      <c r="A14" s="188" t="s">
        <v>148</v>
      </c>
      <c r="B14" s="189">
        <v>74044</v>
      </c>
      <c r="C14" s="189">
        <v>74087</v>
      </c>
      <c r="D14" s="189">
        <v>184637</v>
      </c>
      <c r="E14" s="189">
        <v>168446</v>
      </c>
      <c r="F14" s="190">
        <v>-8.7690982847424976</v>
      </c>
    </row>
    <row r="15" spans="1:14" ht="15.6" customHeight="1">
      <c r="A15" s="188" t="s">
        <v>145</v>
      </c>
      <c r="B15" s="189">
        <v>1791</v>
      </c>
      <c r="C15" s="189">
        <v>2132</v>
      </c>
      <c r="D15" s="189">
        <v>4837</v>
      </c>
      <c r="E15" s="189">
        <v>4317</v>
      </c>
      <c r="F15" s="190">
        <v>-10.750465164358079</v>
      </c>
    </row>
    <row r="16" spans="1:14" ht="15.6" customHeight="1">
      <c r="A16" s="188" t="s">
        <v>144</v>
      </c>
      <c r="B16" s="189">
        <v>2002</v>
      </c>
      <c r="C16" s="189">
        <v>288</v>
      </c>
      <c r="D16" s="189">
        <v>2006</v>
      </c>
      <c r="E16" s="189">
        <v>288</v>
      </c>
      <c r="F16" s="190">
        <v>-85.643070787637086</v>
      </c>
      <c r="G16" s="1"/>
    </row>
    <row r="17" spans="1:7" ht="15.6" customHeight="1">
      <c r="A17" s="188" t="s">
        <v>150</v>
      </c>
      <c r="B17" s="189">
        <v>22</v>
      </c>
      <c r="C17" s="189">
        <v>24</v>
      </c>
      <c r="D17" s="189">
        <v>77</v>
      </c>
      <c r="E17" s="189">
        <v>50</v>
      </c>
      <c r="F17" s="190">
        <v>-35.064935064935071</v>
      </c>
      <c r="G17" s="2"/>
    </row>
    <row r="18" spans="1:7" ht="15.6" customHeight="1">
      <c r="A18" s="188" t="s">
        <v>147</v>
      </c>
      <c r="B18" s="189">
        <v>306</v>
      </c>
      <c r="C18" s="189">
        <v>100</v>
      </c>
      <c r="D18" s="189">
        <v>595</v>
      </c>
      <c r="E18" s="189">
        <v>326</v>
      </c>
      <c r="F18" s="190">
        <v>-45.210084033613448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1</v>
      </c>
      <c r="F19" s="190" t="s">
        <v>151</v>
      </c>
    </row>
    <row r="20" spans="1:7" ht="15.6" customHeight="1">
      <c r="A20" s="188" t="s">
        <v>142</v>
      </c>
      <c r="B20" s="189">
        <v>2</v>
      </c>
      <c r="C20" s="189">
        <v>81</v>
      </c>
      <c r="D20" s="189">
        <v>5</v>
      </c>
      <c r="E20" s="189">
        <v>105</v>
      </c>
      <c r="F20" s="190">
        <v>2000</v>
      </c>
    </row>
    <row r="21" spans="1:7" ht="15.6" customHeight="1">
      <c r="A21" s="188" t="s">
        <v>149</v>
      </c>
      <c r="B21" s="189">
        <v>1522</v>
      </c>
      <c r="C21" s="189">
        <v>1587</v>
      </c>
      <c r="D21" s="189">
        <v>3977</v>
      </c>
      <c r="E21" s="189">
        <v>3893</v>
      </c>
      <c r="F21" s="190">
        <v>-2.1121448327885299</v>
      </c>
    </row>
    <row r="22" spans="1:7" ht="15.6" customHeight="1">
      <c r="A22" s="188" t="s">
        <v>146</v>
      </c>
      <c r="B22" s="189">
        <v>17995</v>
      </c>
      <c r="C22" s="189">
        <v>58417</v>
      </c>
      <c r="D22" s="189">
        <v>86422</v>
      </c>
      <c r="E22" s="189">
        <v>129598</v>
      </c>
      <c r="F22" s="190">
        <v>49.959501052972627</v>
      </c>
    </row>
    <row r="23" spans="1:7" ht="15.6" customHeight="1">
      <c r="A23" s="188" t="s">
        <v>165</v>
      </c>
      <c r="B23" s="189">
        <v>15865</v>
      </c>
      <c r="C23" s="189">
        <v>21052</v>
      </c>
      <c r="D23" s="189">
        <v>31020</v>
      </c>
      <c r="E23" s="189">
        <v>36988</v>
      </c>
      <c r="F23" s="190">
        <v>19.239200515796259</v>
      </c>
    </row>
    <row r="24" spans="1:7" ht="15.6" customHeight="1">
      <c r="A24" s="188" t="s">
        <v>141</v>
      </c>
      <c r="B24" s="189">
        <v>19</v>
      </c>
      <c r="C24" s="189">
        <v>9</v>
      </c>
      <c r="D24" s="189">
        <v>181</v>
      </c>
      <c r="E24" s="189">
        <v>24</v>
      </c>
      <c r="F24" s="190">
        <v>-86.740331491712709</v>
      </c>
    </row>
    <row r="25" spans="1:7" ht="15.6" customHeight="1">
      <c r="A25" s="188" t="s">
        <v>140</v>
      </c>
      <c r="B25" s="189">
        <v>164</v>
      </c>
      <c r="C25" s="189">
        <v>168</v>
      </c>
      <c r="D25" s="189">
        <v>11313</v>
      </c>
      <c r="E25" s="189">
        <v>514</v>
      </c>
      <c r="F25" s="190">
        <v>-95.456554406435075</v>
      </c>
    </row>
    <row r="26" spans="1:7" ht="15.6" customHeight="1">
      <c r="A26" s="188" t="s">
        <v>152</v>
      </c>
      <c r="B26" s="189">
        <v>9</v>
      </c>
      <c r="C26" s="189">
        <v>20</v>
      </c>
      <c r="D26" s="189">
        <v>19</v>
      </c>
      <c r="E26" s="189">
        <v>25</v>
      </c>
      <c r="F26" s="190">
        <v>31.578947368421041</v>
      </c>
    </row>
    <row r="27" spans="1:7" ht="15.6" customHeight="1">
      <c r="A27" s="188" t="s">
        <v>173</v>
      </c>
      <c r="B27" s="189">
        <v>24915</v>
      </c>
      <c r="C27" s="189">
        <v>19660</v>
      </c>
      <c r="D27" s="189">
        <v>68063</v>
      </c>
      <c r="E27" s="189">
        <v>49080</v>
      </c>
      <c r="F27" s="190">
        <v>-27.890336893760189</v>
      </c>
    </row>
    <row r="28" spans="1:7" ht="15.6" customHeight="1">
      <c r="A28" s="188" t="s">
        <v>177</v>
      </c>
      <c r="B28" s="189">
        <v>6447</v>
      </c>
      <c r="C28" s="189">
        <v>8277</v>
      </c>
      <c r="D28" s="189">
        <v>19877</v>
      </c>
      <c r="E28" s="189">
        <v>21550</v>
      </c>
      <c r="F28" s="190">
        <v>8.4167630930220838</v>
      </c>
    </row>
    <row r="29" spans="1:7" ht="15.6" customHeight="1">
      <c r="A29" s="188" t="s">
        <v>178</v>
      </c>
      <c r="B29" s="189">
        <v>31060</v>
      </c>
      <c r="C29" s="189">
        <v>41637</v>
      </c>
      <c r="D29" s="189">
        <v>82655</v>
      </c>
      <c r="E29" s="189">
        <v>91558</v>
      </c>
      <c r="F29" s="190">
        <v>10.771278204585331</v>
      </c>
    </row>
    <row r="30" spans="1:7" ht="15.6" customHeight="1">
      <c r="A30" s="188" t="s">
        <v>179</v>
      </c>
      <c r="B30" s="189">
        <v>488</v>
      </c>
      <c r="C30" s="189">
        <v>5873</v>
      </c>
      <c r="D30" s="189">
        <v>1797</v>
      </c>
      <c r="E30" s="189">
        <v>6682</v>
      </c>
      <c r="F30" s="190">
        <v>271.84195882025602</v>
      </c>
    </row>
    <row r="31" spans="1:7" ht="15.6" customHeight="1">
      <c r="A31" s="188" t="s">
        <v>180</v>
      </c>
      <c r="B31" s="189">
        <v>24962</v>
      </c>
      <c r="C31" s="189">
        <v>23621</v>
      </c>
      <c r="D31" s="189">
        <v>64148</v>
      </c>
      <c r="E31" s="189">
        <v>66857</v>
      </c>
      <c r="F31" s="190">
        <v>4.2230467044958573</v>
      </c>
    </row>
    <row r="32" spans="1:7" ht="15.6" customHeight="1">
      <c r="A32" s="188" t="s">
        <v>181</v>
      </c>
      <c r="B32" s="189">
        <v>46453</v>
      </c>
      <c r="C32" s="189">
        <v>61419</v>
      </c>
      <c r="D32" s="189">
        <v>130425</v>
      </c>
      <c r="E32" s="189">
        <v>116535</v>
      </c>
      <c r="F32" s="190">
        <v>-10.64979873490512</v>
      </c>
    </row>
    <row r="33" spans="1:6" ht="15.6" customHeight="1">
      <c r="A33" s="188" t="s">
        <v>182</v>
      </c>
      <c r="B33" s="189">
        <v>50987</v>
      </c>
      <c r="C33" s="189">
        <v>69047</v>
      </c>
      <c r="D33" s="189">
        <v>173062</v>
      </c>
      <c r="E33" s="189">
        <v>162492</v>
      </c>
      <c r="F33" s="190">
        <v>-6.1076377252083063</v>
      </c>
    </row>
    <row r="34" spans="1:6" ht="15.6" customHeight="1">
      <c r="A34" s="188" t="s">
        <v>183</v>
      </c>
      <c r="B34" s="189">
        <v>5</v>
      </c>
      <c r="C34" s="189">
        <v>6</v>
      </c>
      <c r="D34" s="189">
        <v>21</v>
      </c>
      <c r="E34" s="189">
        <v>11</v>
      </c>
      <c r="F34" s="190">
        <v>-47.61904761904762</v>
      </c>
    </row>
    <row r="35" spans="1:6" ht="15.6" customHeight="1">
      <c r="A35" s="156" t="s">
        <v>153</v>
      </c>
      <c r="B35" s="76">
        <f>SUM(B7:B34)</f>
        <v>313482</v>
      </c>
      <c r="C35" s="77">
        <f>SUM(C7:C34)</f>
        <v>405952</v>
      </c>
      <c r="D35" s="76">
        <f>SUM(D7:D34)</f>
        <v>902842</v>
      </c>
      <c r="E35" s="78">
        <f>SUM(E7:E34)</f>
        <v>898463</v>
      </c>
      <c r="F35" s="140">
        <f>E35*100/D35-100</f>
        <v>-0.48502395768029771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83829-5E8D-4944-945D-D16ADB41D0B2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72CBB-41E3-4035-A095-1FE290DE8F80}">
  <sheetPr>
    <pageSetUpPr fitToPage="1"/>
  </sheetPr>
  <dimension ref="A1:AA36"/>
  <sheetViews>
    <sheetView topLeftCell="A22"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679416</v>
      </c>
      <c r="C7" s="237">
        <v>735934</v>
      </c>
      <c r="D7" s="237">
        <v>2188512</v>
      </c>
      <c r="E7" s="237">
        <v>2050891</v>
      </c>
      <c r="F7" s="238">
        <v>-6.2883365501308646</v>
      </c>
      <c r="G7" s="6"/>
    </row>
    <row r="8" spans="1:27" s="33" customFormat="1" ht="15.6" customHeight="1">
      <c r="A8" s="236" t="s">
        <v>11</v>
      </c>
      <c r="B8" s="237">
        <v>149842</v>
      </c>
      <c r="C8" s="237">
        <v>73449</v>
      </c>
      <c r="D8" s="237">
        <v>252927</v>
      </c>
      <c r="E8" s="237">
        <v>198619</v>
      </c>
      <c r="F8" s="238">
        <v>-21.471808071103521</v>
      </c>
      <c r="G8" s="239"/>
    </row>
    <row r="9" spans="1:27" ht="15.6" customHeight="1">
      <c r="A9" s="236" t="s">
        <v>8</v>
      </c>
      <c r="B9" s="237">
        <v>58804</v>
      </c>
      <c r="C9" s="237">
        <v>73558</v>
      </c>
      <c r="D9" s="237">
        <v>219468</v>
      </c>
      <c r="E9" s="237">
        <v>220893</v>
      </c>
      <c r="F9" s="238">
        <v>0.64929739187489588</v>
      </c>
      <c r="G9" s="6"/>
    </row>
    <row r="10" spans="1:27" ht="15.6" customHeight="1">
      <c r="A10" s="236" t="s">
        <v>10</v>
      </c>
      <c r="B10" s="237">
        <v>160798</v>
      </c>
      <c r="C10" s="237">
        <v>206746</v>
      </c>
      <c r="D10" s="237">
        <v>501709</v>
      </c>
      <c r="E10" s="237">
        <v>483076</v>
      </c>
      <c r="F10" s="238">
        <v>-3.713905869737232</v>
      </c>
    </row>
    <row r="11" spans="1:27" ht="15.6" customHeight="1">
      <c r="A11" s="236" t="s">
        <v>9</v>
      </c>
      <c r="B11" s="237">
        <v>1635521</v>
      </c>
      <c r="C11" s="237">
        <v>1590151</v>
      </c>
      <c r="D11" s="237">
        <v>4782877</v>
      </c>
      <c r="E11" s="237">
        <v>4443558</v>
      </c>
      <c r="F11" s="238">
        <v>-7.0944538193225526</v>
      </c>
    </row>
    <row r="12" spans="1:27" ht="15.6" customHeight="1">
      <c r="A12" s="236" t="s">
        <v>6</v>
      </c>
      <c r="B12" s="237">
        <v>98570</v>
      </c>
      <c r="C12" s="237">
        <v>69157</v>
      </c>
      <c r="D12" s="237">
        <v>318743</v>
      </c>
      <c r="E12" s="237">
        <v>263992</v>
      </c>
      <c r="F12" s="238">
        <v>-17.177161537665139</v>
      </c>
    </row>
    <row r="13" spans="1:27" ht="15.6" customHeight="1">
      <c r="A13" s="236" t="s">
        <v>175</v>
      </c>
      <c r="B13" s="237">
        <v>32467</v>
      </c>
      <c r="C13" s="237">
        <v>31672</v>
      </c>
      <c r="D13" s="237">
        <v>117859</v>
      </c>
      <c r="E13" s="237">
        <v>53019</v>
      </c>
      <c r="F13" s="238">
        <v>-55.01489067444998</v>
      </c>
    </row>
    <row r="14" spans="1:27" ht="15.6" customHeight="1">
      <c r="A14" s="236" t="s">
        <v>148</v>
      </c>
      <c r="B14" s="237">
        <v>1472424</v>
      </c>
      <c r="C14" s="237">
        <v>1810242</v>
      </c>
      <c r="D14" s="237">
        <v>3902440</v>
      </c>
      <c r="E14" s="237">
        <v>4284320</v>
      </c>
      <c r="F14" s="238">
        <v>9.7856725535818612</v>
      </c>
    </row>
    <row r="15" spans="1:27" ht="15.6" customHeight="1">
      <c r="A15" s="236" t="s">
        <v>145</v>
      </c>
      <c r="B15" s="237">
        <v>2040683</v>
      </c>
      <c r="C15" s="237">
        <v>1778971</v>
      </c>
      <c r="D15" s="237">
        <v>5683253</v>
      </c>
      <c r="E15" s="237">
        <v>5430405</v>
      </c>
      <c r="F15" s="238">
        <v>-4.4490013025990578</v>
      </c>
    </row>
    <row r="16" spans="1:27" ht="15.6" customHeight="1">
      <c r="A16" s="236" t="s">
        <v>144</v>
      </c>
      <c r="B16" s="237">
        <v>1671556</v>
      </c>
      <c r="C16" s="237">
        <v>2331748</v>
      </c>
      <c r="D16" s="237">
        <v>6302003</v>
      </c>
      <c r="E16" s="237">
        <v>6337000</v>
      </c>
      <c r="F16" s="238">
        <v>0.55533137638937546</v>
      </c>
      <c r="G16" s="1"/>
    </row>
    <row r="17" spans="1:7" ht="15.6" customHeight="1">
      <c r="A17" s="236" t="s">
        <v>150</v>
      </c>
      <c r="B17" s="237">
        <v>1114177</v>
      </c>
      <c r="C17" s="237">
        <v>1067136</v>
      </c>
      <c r="D17" s="237">
        <v>2649964</v>
      </c>
      <c r="E17" s="237">
        <v>3166881</v>
      </c>
      <c r="F17" s="238">
        <v>19.5065668816633</v>
      </c>
      <c r="G17" s="2"/>
    </row>
    <row r="18" spans="1:7" ht="15.6" customHeight="1">
      <c r="A18" s="236" t="s">
        <v>147</v>
      </c>
      <c r="B18" s="237">
        <v>36278</v>
      </c>
      <c r="C18" s="237">
        <v>16978</v>
      </c>
      <c r="D18" s="237">
        <v>89868</v>
      </c>
      <c r="E18" s="237">
        <v>73773</v>
      </c>
      <c r="F18" s="238">
        <v>-17.909600747763388</v>
      </c>
    </row>
    <row r="19" spans="1:7" ht="15.6" customHeight="1">
      <c r="A19" s="236" t="s">
        <v>143</v>
      </c>
      <c r="B19" s="237">
        <v>478640</v>
      </c>
      <c r="C19" s="237">
        <v>429095</v>
      </c>
      <c r="D19" s="237">
        <v>1029204</v>
      </c>
      <c r="E19" s="237">
        <v>972221</v>
      </c>
      <c r="F19" s="238">
        <v>-5.5366088744311099</v>
      </c>
    </row>
    <row r="20" spans="1:7" ht="15.6" customHeight="1">
      <c r="A20" s="236" t="s">
        <v>142</v>
      </c>
      <c r="B20" s="237">
        <v>714860</v>
      </c>
      <c r="C20" s="237">
        <v>1094849</v>
      </c>
      <c r="D20" s="237">
        <v>2086823</v>
      </c>
      <c r="E20" s="237">
        <v>2939580</v>
      </c>
      <c r="F20" s="238">
        <v>40.863887354126348</v>
      </c>
    </row>
    <row r="21" spans="1:7" ht="15.6" customHeight="1">
      <c r="A21" s="236" t="s">
        <v>149</v>
      </c>
      <c r="B21" s="237">
        <v>1163303</v>
      </c>
      <c r="C21" s="237">
        <v>1146030</v>
      </c>
      <c r="D21" s="237">
        <v>4009029</v>
      </c>
      <c r="E21" s="237">
        <v>3813132</v>
      </c>
      <c r="F21" s="238">
        <v>-4.8863951844698619</v>
      </c>
    </row>
    <row r="22" spans="1:7" ht="15.6" customHeight="1">
      <c r="A22" s="236" t="s">
        <v>146</v>
      </c>
      <c r="B22" s="237">
        <v>145237</v>
      </c>
      <c r="C22" s="237">
        <v>181909</v>
      </c>
      <c r="D22" s="237">
        <v>424241</v>
      </c>
      <c r="E22" s="237">
        <v>446301</v>
      </c>
      <c r="F22" s="238">
        <v>5.1998745995790188</v>
      </c>
    </row>
    <row r="23" spans="1:7" ht="15.6" customHeight="1">
      <c r="A23" s="236" t="s">
        <v>165</v>
      </c>
      <c r="B23" s="237">
        <v>100431</v>
      </c>
      <c r="C23" s="237">
        <v>77616</v>
      </c>
      <c r="D23" s="237">
        <v>378984</v>
      </c>
      <c r="E23" s="237">
        <v>279114</v>
      </c>
      <c r="F23" s="238">
        <v>-26.352035969856249</v>
      </c>
    </row>
    <row r="24" spans="1:7" ht="15.6" customHeight="1">
      <c r="A24" s="236" t="s">
        <v>141</v>
      </c>
      <c r="B24" s="237">
        <v>108923</v>
      </c>
      <c r="C24" s="237">
        <v>121370</v>
      </c>
      <c r="D24" s="237">
        <v>392425</v>
      </c>
      <c r="E24" s="237">
        <v>417205</v>
      </c>
      <c r="F24" s="238">
        <v>6.3145824042810688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95868</v>
      </c>
      <c r="C26" s="237">
        <v>115835</v>
      </c>
      <c r="D26" s="237">
        <v>364326</v>
      </c>
      <c r="E26" s="237">
        <v>306319</v>
      </c>
      <c r="F26" s="238">
        <v>-15.92172944011682</v>
      </c>
    </row>
    <row r="27" spans="1:7" ht="15.6" customHeight="1">
      <c r="A27" s="236" t="s">
        <v>173</v>
      </c>
      <c r="B27" s="237">
        <v>146362</v>
      </c>
      <c r="C27" s="237">
        <v>189121</v>
      </c>
      <c r="D27" s="237">
        <v>490880</v>
      </c>
      <c r="E27" s="237">
        <v>570936</v>
      </c>
      <c r="F27" s="238">
        <v>16.30867014341591</v>
      </c>
    </row>
    <row r="28" spans="1:7" ht="15.6" customHeight="1">
      <c r="A28" s="236" t="s">
        <v>177</v>
      </c>
      <c r="B28" s="237">
        <v>39521</v>
      </c>
      <c r="C28" s="237">
        <v>95786</v>
      </c>
      <c r="D28" s="237">
        <v>170583</v>
      </c>
      <c r="E28" s="237">
        <v>276536</v>
      </c>
      <c r="F28" s="238">
        <v>62.112285514969237</v>
      </c>
    </row>
    <row r="29" spans="1:7" ht="15.6" customHeight="1">
      <c r="A29" s="236" t="s">
        <v>178</v>
      </c>
      <c r="B29" s="237">
        <v>267508</v>
      </c>
      <c r="C29" s="237">
        <v>349545</v>
      </c>
      <c r="D29" s="237">
        <v>889781</v>
      </c>
      <c r="E29" s="237">
        <v>746633</v>
      </c>
      <c r="F29" s="238">
        <v>-16.088003677309359</v>
      </c>
    </row>
    <row r="30" spans="1:7" ht="15.6" customHeight="1">
      <c r="A30" s="236" t="s">
        <v>179</v>
      </c>
      <c r="B30" s="237">
        <v>145102</v>
      </c>
      <c r="C30" s="237">
        <v>201895</v>
      </c>
      <c r="D30" s="237">
        <v>500308</v>
      </c>
      <c r="E30" s="237">
        <v>534148</v>
      </c>
      <c r="F30" s="238">
        <v>6.7638334785771974</v>
      </c>
    </row>
    <row r="31" spans="1:7" ht="15.6" customHeight="1">
      <c r="A31" s="236" t="s">
        <v>180</v>
      </c>
      <c r="B31" s="237">
        <v>2011398</v>
      </c>
      <c r="C31" s="237">
        <v>1686616</v>
      </c>
      <c r="D31" s="237">
        <v>6149381</v>
      </c>
      <c r="E31" s="237">
        <v>5211501</v>
      </c>
      <c r="F31" s="238">
        <v>-15.251616382201719</v>
      </c>
    </row>
    <row r="32" spans="1:7" ht="15.6" customHeight="1">
      <c r="A32" s="236" t="s">
        <v>181</v>
      </c>
      <c r="B32" s="237">
        <v>1522622</v>
      </c>
      <c r="C32" s="237">
        <v>1559290</v>
      </c>
      <c r="D32" s="237">
        <v>3984371</v>
      </c>
      <c r="E32" s="237">
        <v>4171153</v>
      </c>
      <c r="F32" s="238">
        <v>4.6878666670347684</v>
      </c>
    </row>
    <row r="33" spans="1:6" ht="15.6" customHeight="1">
      <c r="A33" s="236" t="s">
        <v>182</v>
      </c>
      <c r="B33" s="237">
        <v>157624</v>
      </c>
      <c r="C33" s="237">
        <v>155584</v>
      </c>
      <c r="D33" s="237">
        <v>390825</v>
      </c>
      <c r="E33" s="237">
        <v>415989</v>
      </c>
      <c r="F33" s="238">
        <v>6.4386873920552716</v>
      </c>
    </row>
    <row r="34" spans="1:6" ht="15.6" customHeight="1">
      <c r="A34" s="236" t="s">
        <v>183</v>
      </c>
      <c r="B34" s="237">
        <v>68276</v>
      </c>
      <c r="C34" s="237">
        <v>42916</v>
      </c>
      <c r="D34" s="237">
        <v>176280</v>
      </c>
      <c r="E34" s="237">
        <v>183497</v>
      </c>
      <c r="F34" s="238">
        <v>4.0940549126389811</v>
      </c>
    </row>
    <row r="35" spans="1:6" ht="15.6" customHeight="1">
      <c r="A35" s="240" t="s">
        <v>153</v>
      </c>
      <c r="B35" s="241">
        <f>SUM(B7:B34)</f>
        <v>16316211</v>
      </c>
      <c r="C35" s="241">
        <f>SUM(C7:C34)</f>
        <v>17233199</v>
      </c>
      <c r="D35" s="241">
        <f>SUM(D7:D34)</f>
        <v>48447075</v>
      </c>
      <c r="E35" s="241">
        <f>SUM(E7:E34)</f>
        <v>48290692</v>
      </c>
      <c r="F35" s="242">
        <f>E35*100/D35-100</f>
        <v>-0.32279141723209648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22D46-5955-4AF0-9268-30E2B7E8D282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481218</v>
      </c>
      <c r="C7" s="237">
        <v>451084</v>
      </c>
      <c r="D7" s="237">
        <v>1390374</v>
      </c>
      <c r="E7" s="237">
        <v>1342949</v>
      </c>
      <c r="F7" s="238">
        <v>-3.4109527364579582</v>
      </c>
      <c r="G7" s="6"/>
    </row>
    <row r="8" spans="1:14" s="33" customFormat="1" ht="15.6" customHeight="1">
      <c r="A8" s="236" t="s">
        <v>11</v>
      </c>
      <c r="B8" s="237">
        <v>1701</v>
      </c>
      <c r="C8" s="237">
        <v>0</v>
      </c>
      <c r="D8" s="237">
        <v>5201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0</v>
      </c>
      <c r="C9" s="237">
        <v>6032</v>
      </c>
      <c r="D9" s="237">
        <v>18621</v>
      </c>
      <c r="E9" s="237">
        <v>12032</v>
      </c>
      <c r="F9" s="238">
        <v>-35.384780624026632</v>
      </c>
      <c r="G9" s="6"/>
    </row>
    <row r="10" spans="1:14" ht="15.6" customHeight="1">
      <c r="A10" s="236" t="s">
        <v>10</v>
      </c>
      <c r="B10" s="237">
        <v>22878</v>
      </c>
      <c r="C10" s="237">
        <v>24114</v>
      </c>
      <c r="D10" s="237">
        <v>55182</v>
      </c>
      <c r="E10" s="237">
        <v>81801</v>
      </c>
      <c r="F10" s="238">
        <v>48.23855605088616</v>
      </c>
    </row>
    <row r="11" spans="1:14" ht="15.6" customHeight="1">
      <c r="A11" s="236" t="s">
        <v>9</v>
      </c>
      <c r="B11" s="237">
        <v>1141608</v>
      </c>
      <c r="C11" s="237">
        <v>1077035</v>
      </c>
      <c r="D11" s="237">
        <v>3299495</v>
      </c>
      <c r="E11" s="237">
        <v>2920941</v>
      </c>
      <c r="F11" s="238">
        <v>-11.47308906362943</v>
      </c>
    </row>
    <row r="12" spans="1:14" ht="15.6" customHeight="1">
      <c r="A12" s="236" t="s">
        <v>6</v>
      </c>
      <c r="B12" s="237">
        <v>2010</v>
      </c>
      <c r="C12" s="237">
        <v>5852</v>
      </c>
      <c r="D12" s="237">
        <v>9001</v>
      </c>
      <c r="E12" s="237">
        <v>15763</v>
      </c>
      <c r="F12" s="238">
        <v>75.124986112654142</v>
      </c>
    </row>
    <row r="13" spans="1:14" ht="15.6" customHeight="1">
      <c r="A13" s="236" t="s">
        <v>175</v>
      </c>
      <c r="B13" s="237">
        <v>29071</v>
      </c>
      <c r="C13" s="237">
        <v>21500</v>
      </c>
      <c r="D13" s="237">
        <v>91452</v>
      </c>
      <c r="E13" s="237">
        <v>30992</v>
      </c>
      <c r="F13" s="238">
        <v>-66.11118400909767</v>
      </c>
    </row>
    <row r="14" spans="1:14" ht="15.6" customHeight="1">
      <c r="A14" s="236" t="s">
        <v>148</v>
      </c>
      <c r="B14" s="237">
        <v>507987</v>
      </c>
      <c r="C14" s="237">
        <v>780548</v>
      </c>
      <c r="D14" s="237">
        <v>1359854</v>
      </c>
      <c r="E14" s="237">
        <v>1617657</v>
      </c>
      <c r="F14" s="238">
        <v>18.958138153066429</v>
      </c>
    </row>
    <row r="15" spans="1:14" ht="15.6" customHeight="1">
      <c r="A15" s="236" t="s">
        <v>145</v>
      </c>
      <c r="B15" s="237">
        <v>1554831</v>
      </c>
      <c r="C15" s="237">
        <v>1216101</v>
      </c>
      <c r="D15" s="237">
        <v>4369414</v>
      </c>
      <c r="E15" s="237">
        <v>3969716</v>
      </c>
      <c r="F15" s="238">
        <v>-9.1476339847860544</v>
      </c>
    </row>
    <row r="16" spans="1:14" ht="15.6" customHeight="1">
      <c r="A16" s="236" t="s">
        <v>144</v>
      </c>
      <c r="B16" s="237">
        <v>1312453</v>
      </c>
      <c r="C16" s="237">
        <v>1762127</v>
      </c>
      <c r="D16" s="237">
        <v>4892572</v>
      </c>
      <c r="E16" s="237">
        <v>4865500</v>
      </c>
      <c r="F16" s="238">
        <v>-0.55332859690159353</v>
      </c>
      <c r="G16" s="1"/>
    </row>
    <row r="17" spans="1:7" ht="15.6" customHeight="1">
      <c r="A17" s="236" t="s">
        <v>150</v>
      </c>
      <c r="B17" s="237">
        <v>548747</v>
      </c>
      <c r="C17" s="237">
        <v>480482</v>
      </c>
      <c r="D17" s="237">
        <v>1441990</v>
      </c>
      <c r="E17" s="237">
        <v>1587755</v>
      </c>
      <c r="F17" s="238">
        <v>10.108599920942581</v>
      </c>
      <c r="G17" s="2"/>
    </row>
    <row r="18" spans="1:7" ht="15.6" customHeight="1">
      <c r="A18" s="236" t="s">
        <v>147</v>
      </c>
      <c r="B18" s="237">
        <v>36110</v>
      </c>
      <c r="C18" s="237">
        <v>16780</v>
      </c>
      <c r="D18" s="237">
        <v>89032</v>
      </c>
      <c r="E18" s="237">
        <v>73375</v>
      </c>
      <c r="F18" s="238">
        <v>-17.58581184293288</v>
      </c>
    </row>
    <row r="19" spans="1:7" ht="15.6" customHeight="1">
      <c r="A19" s="236" t="s">
        <v>143</v>
      </c>
      <c r="B19" s="237">
        <v>188246</v>
      </c>
      <c r="C19" s="237">
        <v>232074</v>
      </c>
      <c r="D19" s="237">
        <v>453085</v>
      </c>
      <c r="E19" s="237">
        <v>490776</v>
      </c>
      <c r="F19" s="238">
        <v>8.3187481377666472</v>
      </c>
    </row>
    <row r="20" spans="1:7" ht="15.6" customHeight="1">
      <c r="A20" s="236" t="s">
        <v>142</v>
      </c>
      <c r="B20" s="237">
        <v>64042</v>
      </c>
      <c r="C20" s="237">
        <v>101080</v>
      </c>
      <c r="D20" s="237">
        <v>256719</v>
      </c>
      <c r="E20" s="237">
        <v>294631</v>
      </c>
      <c r="F20" s="238">
        <v>14.76789797404945</v>
      </c>
    </row>
    <row r="21" spans="1:7" ht="15.6" customHeight="1">
      <c r="A21" s="236" t="s">
        <v>149</v>
      </c>
      <c r="B21" s="237">
        <v>915432</v>
      </c>
      <c r="C21" s="237">
        <v>920378</v>
      </c>
      <c r="D21" s="237">
        <v>3248252</v>
      </c>
      <c r="E21" s="237">
        <v>3091167</v>
      </c>
      <c r="F21" s="238">
        <v>-4.835985631656655</v>
      </c>
    </row>
    <row r="22" spans="1:7" ht="15.6" customHeight="1">
      <c r="A22" s="236" t="s">
        <v>146</v>
      </c>
      <c r="B22" s="237">
        <v>102830</v>
      </c>
      <c r="C22" s="237">
        <v>100955</v>
      </c>
      <c r="D22" s="237">
        <v>294222</v>
      </c>
      <c r="E22" s="237">
        <v>253305</v>
      </c>
      <c r="F22" s="238">
        <v>-13.906845851092029</v>
      </c>
    </row>
    <row r="23" spans="1:7" ht="15.6" customHeight="1">
      <c r="A23" s="236" t="s">
        <v>165</v>
      </c>
      <c r="B23" s="237">
        <v>16812</v>
      </c>
      <c r="C23" s="237">
        <v>6283</v>
      </c>
      <c r="D23" s="237">
        <v>16812</v>
      </c>
      <c r="E23" s="237">
        <v>12659</v>
      </c>
      <c r="F23" s="238">
        <v>-24.702593385676892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68361</v>
      </c>
      <c r="C26" s="237">
        <v>77655</v>
      </c>
      <c r="D26" s="237">
        <v>250223</v>
      </c>
      <c r="E26" s="237">
        <v>179962</v>
      </c>
      <c r="F26" s="238">
        <v>-28.0793532169305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1224</v>
      </c>
      <c r="C28" s="237">
        <v>30128</v>
      </c>
      <c r="D28" s="237">
        <v>52134</v>
      </c>
      <c r="E28" s="237">
        <v>98433</v>
      </c>
      <c r="F28" s="238">
        <v>88.807687881229128</v>
      </c>
    </row>
    <row r="29" spans="1:7" ht="15.6" customHeight="1">
      <c r="A29" s="236" t="s">
        <v>178</v>
      </c>
      <c r="B29" s="237">
        <v>15702</v>
      </c>
      <c r="C29" s="237">
        <v>16228</v>
      </c>
      <c r="D29" s="237">
        <v>49691</v>
      </c>
      <c r="E29" s="237">
        <v>51120</v>
      </c>
      <c r="F29" s="238">
        <v>2.8757722726449511</v>
      </c>
    </row>
    <row r="30" spans="1:7" ht="15.6" customHeight="1">
      <c r="A30" s="236" t="s">
        <v>179</v>
      </c>
      <c r="B30" s="237">
        <v>33546</v>
      </c>
      <c r="C30" s="237">
        <v>22237</v>
      </c>
      <c r="D30" s="237">
        <v>124942</v>
      </c>
      <c r="E30" s="237">
        <v>82461</v>
      </c>
      <c r="F30" s="238">
        <v>-34.00057626738807</v>
      </c>
    </row>
    <row r="31" spans="1:7" ht="15.6" customHeight="1">
      <c r="A31" s="236" t="s">
        <v>180</v>
      </c>
      <c r="B31" s="237">
        <v>1160310</v>
      </c>
      <c r="C31" s="237">
        <v>1023306</v>
      </c>
      <c r="D31" s="237">
        <v>3505882</v>
      </c>
      <c r="E31" s="237">
        <v>3243304</v>
      </c>
      <c r="F31" s="238">
        <v>-7.4896416935880836</v>
      </c>
    </row>
    <row r="32" spans="1:7" ht="15.6" customHeight="1">
      <c r="A32" s="236" t="s">
        <v>181</v>
      </c>
      <c r="B32" s="237">
        <v>235556</v>
      </c>
      <c r="C32" s="237">
        <v>299337</v>
      </c>
      <c r="D32" s="237">
        <v>671507</v>
      </c>
      <c r="E32" s="237">
        <v>699472</v>
      </c>
      <c r="F32" s="238">
        <v>4.1645135493747603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26499</v>
      </c>
      <c r="C34" s="237">
        <v>14807</v>
      </c>
      <c r="D34" s="237">
        <v>54883</v>
      </c>
      <c r="E34" s="237">
        <v>68645</v>
      </c>
      <c r="F34" s="238">
        <v>25.075159885574759</v>
      </c>
    </row>
    <row r="35" spans="1:6" ht="15.6" customHeight="1">
      <c r="A35" s="240" t="s">
        <v>153</v>
      </c>
      <c r="B35" s="241">
        <f>SUM(B7:B34)</f>
        <v>8467174</v>
      </c>
      <c r="C35" s="241">
        <f>SUM(C7:C34)</f>
        <v>8686123</v>
      </c>
      <c r="D35" s="241">
        <f>SUM(D7:D34)</f>
        <v>26006540</v>
      </c>
      <c r="E35" s="241">
        <f>SUM(E7:E34)</f>
        <v>25087402</v>
      </c>
      <c r="F35" s="242">
        <f>E35*100/D35-100</f>
        <v>-3.5342571522394053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9A3A-104D-49AE-9730-F1897BE83825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161626</v>
      </c>
      <c r="C7" s="237">
        <v>241617</v>
      </c>
      <c r="D7" s="237">
        <v>725721</v>
      </c>
      <c r="E7" s="237">
        <v>641644</v>
      </c>
      <c r="F7" s="238">
        <v>-11.58530619893871</v>
      </c>
      <c r="G7" s="6"/>
    </row>
    <row r="8" spans="1:14" ht="15.6" customHeight="1">
      <c r="A8" s="236" t="s">
        <v>11</v>
      </c>
      <c r="B8" s="237">
        <v>135447</v>
      </c>
      <c r="C8" s="237">
        <v>58910</v>
      </c>
      <c r="D8" s="237">
        <v>210825</v>
      </c>
      <c r="E8" s="237">
        <v>140703</v>
      </c>
      <c r="F8" s="238">
        <v>-33.26076129491284</v>
      </c>
    </row>
    <row r="9" spans="1:14" ht="15.6" customHeight="1">
      <c r="A9" s="236" t="s">
        <v>8</v>
      </c>
      <c r="B9" s="237">
        <v>36837</v>
      </c>
      <c r="C9" s="237">
        <v>9328</v>
      </c>
      <c r="D9" s="237">
        <v>76553</v>
      </c>
      <c r="E9" s="237">
        <v>50774</v>
      </c>
      <c r="F9" s="238">
        <v>-33.674709025119853</v>
      </c>
    </row>
    <row r="10" spans="1:14" ht="15.6" customHeight="1">
      <c r="A10" s="236" t="s">
        <v>10</v>
      </c>
      <c r="B10" s="237">
        <v>74742</v>
      </c>
      <c r="C10" s="237">
        <v>182000</v>
      </c>
      <c r="D10" s="237">
        <v>353908</v>
      </c>
      <c r="E10" s="237">
        <v>385293</v>
      </c>
      <c r="F10" s="238">
        <v>8.868123919210646</v>
      </c>
    </row>
    <row r="11" spans="1:14" ht="15.6" customHeight="1">
      <c r="A11" s="236" t="s">
        <v>9</v>
      </c>
      <c r="B11" s="237">
        <v>0</v>
      </c>
      <c r="C11" s="237">
        <v>12581</v>
      </c>
      <c r="D11" s="237">
        <v>42624</v>
      </c>
      <c r="E11" s="237">
        <v>40896</v>
      </c>
      <c r="F11" s="238">
        <v>-4.0540540540540491</v>
      </c>
    </row>
    <row r="12" spans="1:14" ht="15.6" customHeight="1">
      <c r="A12" s="236" t="s">
        <v>6</v>
      </c>
      <c r="B12" s="237">
        <v>93963</v>
      </c>
      <c r="C12" s="237">
        <v>59757</v>
      </c>
      <c r="D12" s="237">
        <v>300867</v>
      </c>
      <c r="E12" s="237">
        <v>233213</v>
      </c>
      <c r="F12" s="238">
        <v>-22.486347788225359</v>
      </c>
    </row>
    <row r="13" spans="1:14" ht="15.6" customHeight="1">
      <c r="A13" s="236" t="s">
        <v>175</v>
      </c>
      <c r="B13" s="237">
        <v>0</v>
      </c>
      <c r="C13" s="237">
        <v>9800</v>
      </c>
      <c r="D13" s="237">
        <v>22985</v>
      </c>
      <c r="E13" s="237">
        <v>21340</v>
      </c>
      <c r="F13" s="238">
        <v>-7.1568414183162909</v>
      </c>
    </row>
    <row r="14" spans="1:14" ht="15.6" customHeight="1">
      <c r="A14" s="236" t="s">
        <v>148</v>
      </c>
      <c r="B14" s="237">
        <v>265773</v>
      </c>
      <c r="C14" s="237">
        <v>325851</v>
      </c>
      <c r="D14" s="237">
        <v>716639</v>
      </c>
      <c r="E14" s="237">
        <v>650324</v>
      </c>
      <c r="F14" s="238">
        <v>-9.2536130464571471</v>
      </c>
    </row>
    <row r="15" spans="1:14" ht="15.6" customHeight="1">
      <c r="A15" s="236" t="s">
        <v>145</v>
      </c>
      <c r="B15" s="237">
        <v>109698</v>
      </c>
      <c r="C15" s="237">
        <v>250950</v>
      </c>
      <c r="D15" s="237">
        <v>446423</v>
      </c>
      <c r="E15" s="237">
        <v>520774</v>
      </c>
      <c r="F15" s="238">
        <v>16.654831852301509</v>
      </c>
    </row>
    <row r="16" spans="1:14" ht="15.6" customHeight="1">
      <c r="A16" s="236" t="s">
        <v>144</v>
      </c>
      <c r="B16" s="237">
        <v>325212</v>
      </c>
      <c r="C16" s="237">
        <v>524143</v>
      </c>
      <c r="D16" s="237">
        <v>1317332</v>
      </c>
      <c r="E16" s="237">
        <v>1350603</v>
      </c>
      <c r="F16" s="238">
        <v>2.5256351474039889</v>
      </c>
      <c r="G16" s="1"/>
    </row>
    <row r="17" spans="1:7" ht="15.6" customHeight="1">
      <c r="A17" s="236" t="s">
        <v>150</v>
      </c>
      <c r="B17" s="237">
        <v>547782</v>
      </c>
      <c r="C17" s="237">
        <v>576283</v>
      </c>
      <c r="D17" s="237">
        <v>1159384</v>
      </c>
      <c r="E17" s="237">
        <v>1556819</v>
      </c>
      <c r="F17" s="238">
        <v>34.279841709045478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273812</v>
      </c>
      <c r="C19" s="237">
        <v>192592</v>
      </c>
      <c r="D19" s="237">
        <v>549735</v>
      </c>
      <c r="E19" s="237">
        <v>469581</v>
      </c>
      <c r="F19" s="238">
        <v>-14.580479685666729</v>
      </c>
    </row>
    <row r="20" spans="1:7" ht="15.6" customHeight="1">
      <c r="A20" s="236" t="s">
        <v>142</v>
      </c>
      <c r="B20" s="237">
        <v>537698</v>
      </c>
      <c r="C20" s="237">
        <v>942844</v>
      </c>
      <c r="D20" s="237">
        <v>1598077</v>
      </c>
      <c r="E20" s="237">
        <v>2520854</v>
      </c>
      <c r="F20" s="238">
        <v>57.742962322841777</v>
      </c>
    </row>
    <row r="21" spans="1:7" ht="15.6" customHeight="1">
      <c r="A21" s="236" t="s">
        <v>149</v>
      </c>
      <c r="B21" s="237">
        <v>229472</v>
      </c>
      <c r="C21" s="237">
        <v>216537</v>
      </c>
      <c r="D21" s="237">
        <v>739344</v>
      </c>
      <c r="E21" s="237">
        <v>710713</v>
      </c>
      <c r="F21" s="238">
        <v>-3.872486961414439</v>
      </c>
    </row>
    <row r="22" spans="1:7" ht="15.6" customHeight="1">
      <c r="A22" s="236" t="s">
        <v>146</v>
      </c>
      <c r="B22" s="237">
        <v>12487</v>
      </c>
      <c r="C22" s="237">
        <v>42354</v>
      </c>
      <c r="D22" s="237">
        <v>37567</v>
      </c>
      <c r="E22" s="237">
        <v>88606</v>
      </c>
      <c r="F22" s="238">
        <v>135.86126121329889</v>
      </c>
    </row>
    <row r="23" spans="1:7" ht="15.6" customHeight="1">
      <c r="A23" s="236" t="s">
        <v>165</v>
      </c>
      <c r="B23" s="237">
        <v>65741</v>
      </c>
      <c r="C23" s="237">
        <v>53943</v>
      </c>
      <c r="D23" s="237">
        <v>311829</v>
      </c>
      <c r="E23" s="237">
        <v>229554</v>
      </c>
      <c r="F23" s="238">
        <v>-26.38465312719471</v>
      </c>
    </row>
    <row r="24" spans="1:7" ht="15.6" customHeight="1">
      <c r="A24" s="236" t="s">
        <v>141</v>
      </c>
      <c r="B24" s="237">
        <v>86967</v>
      </c>
      <c r="C24" s="237">
        <v>88957</v>
      </c>
      <c r="D24" s="237">
        <v>321158</v>
      </c>
      <c r="E24" s="237">
        <v>314830</v>
      </c>
      <c r="F24" s="238">
        <v>-1.970369724559248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5483</v>
      </c>
      <c r="C26" s="237">
        <v>5333</v>
      </c>
      <c r="D26" s="237">
        <v>41268</v>
      </c>
      <c r="E26" s="237">
        <v>38223</v>
      </c>
      <c r="F26" s="238">
        <v>-7.3785984297761047</v>
      </c>
    </row>
    <row r="27" spans="1:7" ht="15.6" customHeight="1">
      <c r="A27" s="236" t="s">
        <v>173</v>
      </c>
      <c r="B27" s="237">
        <v>27623</v>
      </c>
      <c r="C27" s="237">
        <v>77902</v>
      </c>
      <c r="D27" s="237">
        <v>155596</v>
      </c>
      <c r="E27" s="237">
        <v>242828</v>
      </c>
      <c r="F27" s="238">
        <v>56.063137869868108</v>
      </c>
    </row>
    <row r="28" spans="1:7" ht="15.6" customHeight="1">
      <c r="A28" s="236" t="s">
        <v>177</v>
      </c>
      <c r="B28" s="237">
        <v>17465</v>
      </c>
      <c r="C28" s="237">
        <v>11721</v>
      </c>
      <c r="D28" s="237">
        <v>32411</v>
      </c>
      <c r="E28" s="237">
        <v>41677</v>
      </c>
      <c r="F28" s="238">
        <v>28.58905927000092</v>
      </c>
    </row>
    <row r="29" spans="1:7" ht="15.6" customHeight="1">
      <c r="A29" s="236" t="s">
        <v>178</v>
      </c>
      <c r="B29" s="237">
        <v>171038</v>
      </c>
      <c r="C29" s="237">
        <v>238602</v>
      </c>
      <c r="D29" s="237">
        <v>638830</v>
      </c>
      <c r="E29" s="237">
        <v>466474</v>
      </c>
      <c r="F29" s="238">
        <v>-26.979947716919991</v>
      </c>
    </row>
    <row r="30" spans="1:7" ht="15.6" customHeight="1">
      <c r="A30" s="236" t="s">
        <v>179</v>
      </c>
      <c r="B30" s="237">
        <v>82998</v>
      </c>
      <c r="C30" s="237">
        <v>157293</v>
      </c>
      <c r="D30" s="237">
        <v>322786</v>
      </c>
      <c r="E30" s="237">
        <v>406038</v>
      </c>
      <c r="F30" s="238">
        <v>25.791701003141402</v>
      </c>
    </row>
    <row r="31" spans="1:7" ht="15.6" customHeight="1">
      <c r="A31" s="236" t="s">
        <v>180</v>
      </c>
      <c r="B31" s="237">
        <v>730495</v>
      </c>
      <c r="C31" s="237">
        <v>580178</v>
      </c>
      <c r="D31" s="237">
        <v>2400596</v>
      </c>
      <c r="E31" s="237">
        <v>1727835</v>
      </c>
      <c r="F31" s="238">
        <v>-28.024748854034581</v>
      </c>
    </row>
    <row r="32" spans="1:7" ht="15.6" customHeight="1">
      <c r="A32" s="236" t="s">
        <v>181</v>
      </c>
      <c r="B32" s="237">
        <v>195251</v>
      </c>
      <c r="C32" s="237">
        <v>169409</v>
      </c>
      <c r="D32" s="237">
        <v>545008</v>
      </c>
      <c r="E32" s="237">
        <v>490331</v>
      </c>
      <c r="F32" s="238">
        <v>-10.032329800663479</v>
      </c>
    </row>
    <row r="33" spans="1:7" ht="15.6" customHeight="1">
      <c r="A33" s="236" t="s">
        <v>182</v>
      </c>
      <c r="B33" s="237">
        <v>5727</v>
      </c>
      <c r="C33" s="237">
        <v>5121</v>
      </c>
      <c r="D33" s="237">
        <v>13397</v>
      </c>
      <c r="E33" s="237">
        <v>13887</v>
      </c>
      <c r="F33" s="238">
        <v>3.65753526909009</v>
      </c>
    </row>
    <row r="34" spans="1:7" ht="15.6" customHeight="1">
      <c r="A34" s="236" t="s">
        <v>183</v>
      </c>
      <c r="B34" s="237">
        <v>18994</v>
      </c>
      <c r="C34" s="237">
        <v>5457</v>
      </c>
      <c r="D34" s="237">
        <v>53770</v>
      </c>
      <c r="E34" s="237">
        <v>42229</v>
      </c>
      <c r="F34" s="238">
        <v>-21.46364143574483</v>
      </c>
    </row>
    <row r="35" spans="1:7" s="33" customFormat="1" ht="15.6" customHeight="1">
      <c r="A35" s="240" t="s">
        <v>153</v>
      </c>
      <c r="B35" s="241">
        <f>SUM(B7:B34)</f>
        <v>4212331</v>
      </c>
      <c r="C35" s="241">
        <f>SUM(C7:C34)</f>
        <v>5039463</v>
      </c>
      <c r="D35" s="241">
        <f>SUM(D7:D34)</f>
        <v>13134633</v>
      </c>
      <c r="E35" s="241">
        <f>SUM(E7:E34)</f>
        <v>13396043</v>
      </c>
      <c r="F35" s="242">
        <f>E35*100/D35-100</f>
        <v>1.9902345196854725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47010-E57E-43B1-8609-47731133265F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36572</v>
      </c>
      <c r="C7" s="237">
        <v>43233</v>
      </c>
      <c r="D7" s="237">
        <v>72417</v>
      </c>
      <c r="E7" s="237">
        <v>66298</v>
      </c>
      <c r="F7" s="238">
        <v>-8.4496734192247658</v>
      </c>
      <c r="G7" s="6"/>
    </row>
    <row r="8" spans="1:14" s="33" customFormat="1" ht="15.6" customHeight="1">
      <c r="A8" s="236" t="s">
        <v>11</v>
      </c>
      <c r="B8" s="237">
        <v>12694</v>
      </c>
      <c r="C8" s="237">
        <v>14539</v>
      </c>
      <c r="D8" s="237">
        <v>36901</v>
      </c>
      <c r="E8" s="237">
        <v>57916</v>
      </c>
      <c r="F8" s="238">
        <v>56.949676160537649</v>
      </c>
      <c r="G8" s="239"/>
    </row>
    <row r="9" spans="1:14" ht="15.6" customHeight="1">
      <c r="A9" s="236" t="s">
        <v>8</v>
      </c>
      <c r="B9" s="237">
        <v>21967</v>
      </c>
      <c r="C9" s="237">
        <v>58198</v>
      </c>
      <c r="D9" s="237">
        <v>124294</v>
      </c>
      <c r="E9" s="237">
        <v>158087</v>
      </c>
      <c r="F9" s="238">
        <v>27.187957584436901</v>
      </c>
      <c r="G9" s="243"/>
    </row>
    <row r="10" spans="1:14" ht="15.6" customHeight="1">
      <c r="A10" s="236" t="s">
        <v>10</v>
      </c>
      <c r="B10" s="237">
        <v>63178</v>
      </c>
      <c r="C10" s="237">
        <v>632</v>
      </c>
      <c r="D10" s="237">
        <v>92619</v>
      </c>
      <c r="E10" s="237">
        <v>15982</v>
      </c>
      <c r="F10" s="238">
        <v>-82.744361308154907</v>
      </c>
      <c r="G10" s="244"/>
    </row>
    <row r="11" spans="1:14" ht="15.6" customHeight="1">
      <c r="A11" s="236" t="s">
        <v>9</v>
      </c>
      <c r="B11" s="237">
        <v>493913</v>
      </c>
      <c r="C11" s="237">
        <v>500535</v>
      </c>
      <c r="D11" s="237">
        <v>1440758</v>
      </c>
      <c r="E11" s="237">
        <v>1481721</v>
      </c>
      <c r="F11" s="238">
        <v>2.8431561719594778</v>
      </c>
    </row>
    <row r="12" spans="1:14" ht="15.6" customHeight="1">
      <c r="A12" s="236" t="s">
        <v>6</v>
      </c>
      <c r="B12" s="237">
        <v>2597</v>
      </c>
      <c r="C12" s="237">
        <v>3548</v>
      </c>
      <c r="D12" s="237">
        <v>8875</v>
      </c>
      <c r="E12" s="237">
        <v>15016</v>
      </c>
      <c r="F12" s="238">
        <v>69.194366197183086</v>
      </c>
    </row>
    <row r="13" spans="1:14" ht="15.6" customHeight="1">
      <c r="A13" s="236" t="s">
        <v>175</v>
      </c>
      <c r="B13" s="237">
        <v>3396</v>
      </c>
      <c r="C13" s="237">
        <v>372</v>
      </c>
      <c r="D13" s="237">
        <v>3422</v>
      </c>
      <c r="E13" s="237">
        <v>687</v>
      </c>
      <c r="F13" s="238">
        <v>-79.92402104032729</v>
      </c>
    </row>
    <row r="14" spans="1:14" ht="15.6" customHeight="1">
      <c r="A14" s="236" t="s">
        <v>148</v>
      </c>
      <c r="B14" s="237">
        <v>698664</v>
      </c>
      <c r="C14" s="237">
        <v>703843</v>
      </c>
      <c r="D14" s="237">
        <v>1825947</v>
      </c>
      <c r="E14" s="237">
        <v>2016339</v>
      </c>
      <c r="F14" s="238">
        <v>10.427027728625211</v>
      </c>
    </row>
    <row r="15" spans="1:14" ht="15.6" customHeight="1">
      <c r="A15" s="236" t="s">
        <v>145</v>
      </c>
      <c r="B15" s="237">
        <v>376154</v>
      </c>
      <c r="C15" s="237">
        <v>311920</v>
      </c>
      <c r="D15" s="237">
        <v>867416</v>
      </c>
      <c r="E15" s="237">
        <v>939915</v>
      </c>
      <c r="F15" s="238">
        <v>8.3580427384323031</v>
      </c>
    </row>
    <row r="16" spans="1:14" ht="15.6" customHeight="1">
      <c r="A16" s="236" t="s">
        <v>144</v>
      </c>
      <c r="B16" s="237">
        <v>33891</v>
      </c>
      <c r="C16" s="237">
        <v>45478</v>
      </c>
      <c r="D16" s="237">
        <v>92099</v>
      </c>
      <c r="E16" s="237">
        <v>120897</v>
      </c>
      <c r="F16" s="238">
        <v>31.268526259785659</v>
      </c>
      <c r="G16" s="1"/>
    </row>
    <row r="17" spans="1:7" ht="15.6" customHeight="1">
      <c r="A17" s="236" t="s">
        <v>150</v>
      </c>
      <c r="B17" s="237">
        <v>17648</v>
      </c>
      <c r="C17" s="237">
        <v>10371</v>
      </c>
      <c r="D17" s="237">
        <v>48590</v>
      </c>
      <c r="E17" s="237">
        <v>22307</v>
      </c>
      <c r="F17" s="238">
        <v>-54.091376826507513</v>
      </c>
      <c r="G17" s="2"/>
    </row>
    <row r="18" spans="1:7" ht="15.6" customHeight="1">
      <c r="A18" s="236" t="s">
        <v>147</v>
      </c>
      <c r="B18" s="237">
        <v>168</v>
      </c>
      <c r="C18" s="237">
        <v>198</v>
      </c>
      <c r="D18" s="237">
        <v>836</v>
      </c>
      <c r="E18" s="237">
        <v>398</v>
      </c>
      <c r="F18" s="238">
        <v>-52.392344497607652</v>
      </c>
    </row>
    <row r="19" spans="1:7" ht="15.6" customHeight="1">
      <c r="A19" s="236" t="s">
        <v>143</v>
      </c>
      <c r="B19" s="237">
        <v>16582</v>
      </c>
      <c r="C19" s="237">
        <v>4429</v>
      </c>
      <c r="D19" s="237">
        <v>26384</v>
      </c>
      <c r="E19" s="237">
        <v>11864</v>
      </c>
      <c r="F19" s="238">
        <v>-55.033353547604612</v>
      </c>
    </row>
    <row r="20" spans="1:7" ht="15.6" customHeight="1">
      <c r="A20" s="236" t="s">
        <v>142</v>
      </c>
      <c r="B20" s="237">
        <v>113120</v>
      </c>
      <c r="C20" s="237">
        <v>50925</v>
      </c>
      <c r="D20" s="237">
        <v>232027</v>
      </c>
      <c r="E20" s="237">
        <v>124095</v>
      </c>
      <c r="F20" s="238">
        <v>-46.517000176703583</v>
      </c>
    </row>
    <row r="21" spans="1:7" ht="15.6" customHeight="1">
      <c r="A21" s="236" t="s">
        <v>149</v>
      </c>
      <c r="B21" s="237">
        <v>18399</v>
      </c>
      <c r="C21" s="237">
        <v>9115</v>
      </c>
      <c r="D21" s="237">
        <v>21433</v>
      </c>
      <c r="E21" s="237">
        <v>11252</v>
      </c>
      <c r="F21" s="238">
        <v>-47.501516353286988</v>
      </c>
    </row>
    <row r="22" spans="1:7" ht="15.6" customHeight="1">
      <c r="A22" s="236" t="s">
        <v>146</v>
      </c>
      <c r="B22" s="237">
        <v>29920</v>
      </c>
      <c r="C22" s="237">
        <v>38600</v>
      </c>
      <c r="D22" s="237">
        <v>92452</v>
      </c>
      <c r="E22" s="237">
        <v>104390</v>
      </c>
      <c r="F22" s="238">
        <v>12.91264656254056</v>
      </c>
    </row>
    <row r="23" spans="1:7" ht="15.6" customHeight="1">
      <c r="A23" s="236" t="s">
        <v>165</v>
      </c>
      <c r="B23" s="237">
        <v>17878</v>
      </c>
      <c r="C23" s="237">
        <v>17390</v>
      </c>
      <c r="D23" s="237">
        <v>50343</v>
      </c>
      <c r="E23" s="237">
        <v>36901</v>
      </c>
      <c r="F23" s="238">
        <v>-26.700832290487259</v>
      </c>
    </row>
    <row r="24" spans="1:7" ht="15.6" customHeight="1">
      <c r="A24" s="236" t="s">
        <v>141</v>
      </c>
      <c r="B24" s="237">
        <v>21956</v>
      </c>
      <c r="C24" s="237">
        <v>32413</v>
      </c>
      <c r="D24" s="237">
        <v>71267</v>
      </c>
      <c r="E24" s="237">
        <v>102375</v>
      </c>
      <c r="F24" s="238">
        <v>43.64993615558393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22024</v>
      </c>
      <c r="C26" s="237">
        <v>32847</v>
      </c>
      <c r="D26" s="237">
        <v>72835</v>
      </c>
      <c r="E26" s="237">
        <v>88134</v>
      </c>
      <c r="F26" s="238">
        <v>21.005011326971921</v>
      </c>
    </row>
    <row r="27" spans="1:7" ht="15.6" customHeight="1">
      <c r="A27" s="236" t="s">
        <v>173</v>
      </c>
      <c r="B27" s="237">
        <v>118739</v>
      </c>
      <c r="C27" s="237">
        <v>111219</v>
      </c>
      <c r="D27" s="237">
        <v>335284</v>
      </c>
      <c r="E27" s="237">
        <v>328108</v>
      </c>
      <c r="F27" s="238">
        <v>-2.1402751100559532</v>
      </c>
    </row>
    <row r="28" spans="1:7" ht="15.6" customHeight="1">
      <c r="A28" s="236" t="s">
        <v>177</v>
      </c>
      <c r="B28" s="237">
        <v>20832</v>
      </c>
      <c r="C28" s="237">
        <v>53937</v>
      </c>
      <c r="D28" s="237">
        <v>86038</v>
      </c>
      <c r="E28" s="237">
        <v>136426</v>
      </c>
      <c r="F28" s="238">
        <v>58.564820195727457</v>
      </c>
    </row>
    <row r="29" spans="1:7" ht="15.6" customHeight="1">
      <c r="A29" s="236" t="s">
        <v>178</v>
      </c>
      <c r="B29" s="237">
        <v>80768</v>
      </c>
      <c r="C29" s="237">
        <v>94715</v>
      </c>
      <c r="D29" s="237">
        <v>201260</v>
      </c>
      <c r="E29" s="237">
        <v>229039</v>
      </c>
      <c r="F29" s="238">
        <v>13.80254397297028</v>
      </c>
    </row>
    <row r="30" spans="1:7" ht="15.6" customHeight="1">
      <c r="A30" s="236" t="s">
        <v>179</v>
      </c>
      <c r="B30" s="237">
        <v>28558</v>
      </c>
      <c r="C30" s="237">
        <v>22365</v>
      </c>
      <c r="D30" s="237">
        <v>52580</v>
      </c>
      <c r="E30" s="237">
        <v>45649</v>
      </c>
      <c r="F30" s="238">
        <v>-13.181818181818191</v>
      </c>
    </row>
    <row r="31" spans="1:7" ht="15.6" customHeight="1">
      <c r="A31" s="236" t="s">
        <v>180</v>
      </c>
      <c r="B31" s="237">
        <v>120593</v>
      </c>
      <c r="C31" s="237">
        <v>83132</v>
      </c>
      <c r="D31" s="237">
        <v>242903</v>
      </c>
      <c r="E31" s="237">
        <v>240362</v>
      </c>
      <c r="F31" s="238">
        <v>-1.046096589996836</v>
      </c>
    </row>
    <row r="32" spans="1:7" ht="15.6" customHeight="1">
      <c r="A32" s="236" t="s">
        <v>181</v>
      </c>
      <c r="B32" s="237">
        <v>1091815</v>
      </c>
      <c r="C32" s="237">
        <v>1090544</v>
      </c>
      <c r="D32" s="237">
        <v>2767856</v>
      </c>
      <c r="E32" s="237">
        <v>2981350</v>
      </c>
      <c r="F32" s="238">
        <v>7.7133347977640483</v>
      </c>
    </row>
    <row r="33" spans="1:6" ht="15.6" customHeight="1">
      <c r="A33" s="236" t="s">
        <v>182</v>
      </c>
      <c r="B33" s="237">
        <v>151897</v>
      </c>
      <c r="C33" s="237">
        <v>150463</v>
      </c>
      <c r="D33" s="237">
        <v>371428</v>
      </c>
      <c r="E33" s="237">
        <v>399116</v>
      </c>
      <c r="F33" s="238">
        <v>7.4544730068815426</v>
      </c>
    </row>
    <row r="34" spans="1:6" ht="15.6" customHeight="1">
      <c r="A34" s="236" t="s">
        <v>183</v>
      </c>
      <c r="B34" s="237">
        <v>22783</v>
      </c>
      <c r="C34" s="237">
        <v>22652</v>
      </c>
      <c r="D34" s="237">
        <v>67627</v>
      </c>
      <c r="E34" s="237">
        <v>72623</v>
      </c>
      <c r="F34" s="238">
        <v>7.3875818829757378</v>
      </c>
    </row>
    <row r="35" spans="1:6" ht="15.6" customHeight="1">
      <c r="A35" s="240" t="s">
        <v>153</v>
      </c>
      <c r="B35" s="241">
        <f>SUM(B7:B34)</f>
        <v>3636706</v>
      </c>
      <c r="C35" s="241">
        <f>SUM(C7:C34)</f>
        <v>3507613</v>
      </c>
      <c r="D35" s="241">
        <f>SUM(D7:D34)</f>
        <v>9305902</v>
      </c>
      <c r="E35" s="241">
        <f>SUM(E7:E34)</f>
        <v>9807247</v>
      </c>
      <c r="F35" s="242">
        <f>E35*100/D35-100</f>
        <v>5.3873874880693933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68193-2397-4AF8-A0E0-1C8CB06FB66F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276563</v>
      </c>
      <c r="C7" s="237">
        <v>266275</v>
      </c>
      <c r="D7" s="237">
        <v>635277</v>
      </c>
      <c r="E7" s="237">
        <v>594282</v>
      </c>
      <c r="F7" s="238">
        <v>-6.4530905416062581</v>
      </c>
      <c r="G7" s="6"/>
    </row>
    <row r="8" spans="1:14" s="33" customFormat="1" ht="15.6" customHeight="1">
      <c r="A8" s="236" t="s">
        <v>11</v>
      </c>
      <c r="B8" s="237">
        <v>74753</v>
      </c>
      <c r="C8" s="237">
        <v>56821</v>
      </c>
      <c r="D8" s="237">
        <v>252049</v>
      </c>
      <c r="E8" s="237">
        <v>124707</v>
      </c>
      <c r="F8" s="238">
        <v>-50.522715821130021</v>
      </c>
      <c r="G8" s="239"/>
    </row>
    <row r="9" spans="1:14" ht="15.6" customHeight="1">
      <c r="A9" s="236" t="s">
        <v>8</v>
      </c>
      <c r="B9" s="237">
        <v>182962</v>
      </c>
      <c r="C9" s="237">
        <v>267554</v>
      </c>
      <c r="D9" s="237">
        <v>631021</v>
      </c>
      <c r="E9" s="237">
        <v>863941</v>
      </c>
      <c r="F9" s="238">
        <v>36.911608329992191</v>
      </c>
      <c r="G9" s="6"/>
    </row>
    <row r="10" spans="1:14" ht="15.6" customHeight="1">
      <c r="A10" s="236" t="s">
        <v>10</v>
      </c>
      <c r="B10" s="237">
        <v>163422</v>
      </c>
      <c r="C10" s="237">
        <v>125330</v>
      </c>
      <c r="D10" s="237">
        <v>390084</v>
      </c>
      <c r="E10" s="237">
        <v>581168</v>
      </c>
      <c r="F10" s="238">
        <v>48.985346745829098</v>
      </c>
    </row>
    <row r="11" spans="1:14" ht="15.6" customHeight="1">
      <c r="A11" s="236" t="s">
        <v>9</v>
      </c>
      <c r="B11" s="237">
        <v>785544</v>
      </c>
      <c r="C11" s="237">
        <v>848103</v>
      </c>
      <c r="D11" s="237">
        <v>2340442</v>
      </c>
      <c r="E11" s="237">
        <v>2187580</v>
      </c>
      <c r="F11" s="238">
        <v>-6.5313304068205866</v>
      </c>
    </row>
    <row r="12" spans="1:14" ht="15.6" customHeight="1">
      <c r="A12" s="236" t="s">
        <v>6</v>
      </c>
      <c r="B12" s="237">
        <v>40552</v>
      </c>
      <c r="C12" s="237">
        <v>62511</v>
      </c>
      <c r="D12" s="237">
        <v>161277</v>
      </c>
      <c r="E12" s="237">
        <v>226723</v>
      </c>
      <c r="F12" s="238">
        <v>40.579871897418741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1015932</v>
      </c>
      <c r="C14" s="237">
        <v>1132929</v>
      </c>
      <c r="D14" s="237">
        <v>2793774</v>
      </c>
      <c r="E14" s="237">
        <v>2915791</v>
      </c>
      <c r="F14" s="238">
        <v>4.3674613623006016</v>
      </c>
    </row>
    <row r="15" spans="1:14" ht="15.6" customHeight="1">
      <c r="A15" s="236" t="s">
        <v>145</v>
      </c>
      <c r="B15" s="237">
        <v>811293</v>
      </c>
      <c r="C15" s="237">
        <v>833361</v>
      </c>
      <c r="D15" s="237">
        <v>2011137</v>
      </c>
      <c r="E15" s="237">
        <v>2035834</v>
      </c>
      <c r="F15" s="238">
        <v>1.228011816201487</v>
      </c>
    </row>
    <row r="16" spans="1:14" ht="15.6" customHeight="1">
      <c r="A16" s="236" t="s">
        <v>144</v>
      </c>
      <c r="B16" s="237">
        <v>906423</v>
      </c>
      <c r="C16" s="237">
        <v>623341</v>
      </c>
      <c r="D16" s="237">
        <v>2208408</v>
      </c>
      <c r="E16" s="237">
        <v>1726451</v>
      </c>
      <c r="F16" s="238">
        <v>-21.823730035392021</v>
      </c>
      <c r="G16" s="1"/>
    </row>
    <row r="17" spans="1:7" ht="15.6" customHeight="1">
      <c r="A17" s="236" t="s">
        <v>150</v>
      </c>
      <c r="B17" s="237">
        <v>243082</v>
      </c>
      <c r="C17" s="237">
        <v>248525</v>
      </c>
      <c r="D17" s="237">
        <v>762039</v>
      </c>
      <c r="E17" s="237">
        <v>722636</v>
      </c>
      <c r="F17" s="238">
        <v>-5.1707327315268694</v>
      </c>
      <c r="G17" s="2"/>
    </row>
    <row r="18" spans="1:7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166928</v>
      </c>
      <c r="C19" s="237">
        <v>124723</v>
      </c>
      <c r="D19" s="237">
        <v>374821</v>
      </c>
      <c r="E19" s="237">
        <v>386702</v>
      </c>
      <c r="F19" s="238">
        <v>3.1697797081806982</v>
      </c>
    </row>
    <row r="20" spans="1:7" ht="15.6" customHeight="1">
      <c r="A20" s="236" t="s">
        <v>142</v>
      </c>
      <c r="B20" s="237">
        <v>247744</v>
      </c>
      <c r="C20" s="237">
        <v>332157</v>
      </c>
      <c r="D20" s="237">
        <v>724115</v>
      </c>
      <c r="E20" s="237">
        <v>870770</v>
      </c>
      <c r="F20" s="238">
        <v>20.252998487809251</v>
      </c>
    </row>
    <row r="21" spans="1:7" ht="15.6" customHeight="1">
      <c r="A21" s="236" t="s">
        <v>149</v>
      </c>
      <c r="B21" s="237">
        <v>590644</v>
      </c>
      <c r="C21" s="237">
        <v>407447</v>
      </c>
      <c r="D21" s="237">
        <v>1698284</v>
      </c>
      <c r="E21" s="237">
        <v>1333038</v>
      </c>
      <c r="F21" s="238">
        <v>-21.506768008177669</v>
      </c>
    </row>
    <row r="22" spans="1:7" ht="15.6" customHeight="1">
      <c r="A22" s="236" t="s">
        <v>146</v>
      </c>
      <c r="B22" s="237">
        <v>22872</v>
      </c>
      <c r="C22" s="237">
        <v>25808</v>
      </c>
      <c r="D22" s="237">
        <v>85475</v>
      </c>
      <c r="E22" s="237">
        <v>105603</v>
      </c>
      <c r="F22" s="238">
        <v>23.548405966656919</v>
      </c>
    </row>
    <row r="23" spans="1:7" ht="15.6" customHeight="1">
      <c r="A23" s="236" t="s">
        <v>165</v>
      </c>
      <c r="B23" s="237">
        <v>41260</v>
      </c>
      <c r="C23" s="237">
        <v>46125</v>
      </c>
      <c r="D23" s="237">
        <v>114984</v>
      </c>
      <c r="E23" s="237">
        <v>104882</v>
      </c>
      <c r="F23" s="238">
        <v>-8.7855701662840033</v>
      </c>
    </row>
    <row r="24" spans="1:7" ht="15.6" customHeight="1">
      <c r="A24" s="236" t="s">
        <v>141</v>
      </c>
      <c r="B24" s="237">
        <v>51784</v>
      </c>
      <c r="C24" s="237">
        <v>52756</v>
      </c>
      <c r="D24" s="237">
        <v>162282</v>
      </c>
      <c r="E24" s="237">
        <v>143597</v>
      </c>
      <c r="F24" s="238">
        <v>-11.513907888736901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62810</v>
      </c>
      <c r="C26" s="237">
        <v>75020</v>
      </c>
      <c r="D26" s="237">
        <v>174151</v>
      </c>
      <c r="E26" s="237">
        <v>130436</v>
      </c>
      <c r="F26" s="238">
        <v>-25.101779490212522</v>
      </c>
    </row>
    <row r="27" spans="1:7" ht="15.6" customHeight="1">
      <c r="A27" s="236" t="s">
        <v>173</v>
      </c>
      <c r="B27" s="237">
        <v>131994</v>
      </c>
      <c r="C27" s="237">
        <v>122731</v>
      </c>
      <c r="D27" s="237">
        <v>304334</v>
      </c>
      <c r="E27" s="237">
        <v>267107</v>
      </c>
      <c r="F27" s="238">
        <v>-12.23228426662811</v>
      </c>
    </row>
    <row r="28" spans="1:7" ht="15.6" customHeight="1">
      <c r="A28" s="236" t="s">
        <v>177</v>
      </c>
      <c r="B28" s="237">
        <v>73048</v>
      </c>
      <c r="C28" s="237">
        <v>74664</v>
      </c>
      <c r="D28" s="237">
        <v>169162</v>
      </c>
      <c r="E28" s="237">
        <v>151501</v>
      </c>
      <c r="F28" s="238">
        <v>-10.440288007945041</v>
      </c>
    </row>
    <row r="29" spans="1:7" ht="15.6" customHeight="1">
      <c r="A29" s="236" t="s">
        <v>178</v>
      </c>
      <c r="B29" s="237">
        <v>240355</v>
      </c>
      <c r="C29" s="237">
        <v>287488</v>
      </c>
      <c r="D29" s="237">
        <v>617233</v>
      </c>
      <c r="E29" s="237">
        <v>708870</v>
      </c>
      <c r="F29" s="238">
        <v>14.84641942345921</v>
      </c>
    </row>
    <row r="30" spans="1:7" ht="15.6" customHeight="1">
      <c r="A30" s="236" t="s">
        <v>179</v>
      </c>
      <c r="B30" s="237">
        <v>40808</v>
      </c>
      <c r="C30" s="237">
        <v>51029</v>
      </c>
      <c r="D30" s="237">
        <v>146147</v>
      </c>
      <c r="E30" s="237">
        <v>182531</v>
      </c>
      <c r="F30" s="238">
        <v>24.89548194625959</v>
      </c>
    </row>
    <row r="31" spans="1:7" ht="15.6" customHeight="1">
      <c r="A31" s="236" t="s">
        <v>180</v>
      </c>
      <c r="B31" s="237">
        <v>524912</v>
      </c>
      <c r="C31" s="237">
        <v>239333</v>
      </c>
      <c r="D31" s="237">
        <v>1010804</v>
      </c>
      <c r="E31" s="237">
        <v>838974</v>
      </c>
      <c r="F31" s="238">
        <v>-16.999339139932179</v>
      </c>
    </row>
    <row r="32" spans="1:7" ht="15.6" customHeight="1">
      <c r="A32" s="236" t="s">
        <v>181</v>
      </c>
      <c r="B32" s="237">
        <v>1218411</v>
      </c>
      <c r="C32" s="237">
        <v>1320637</v>
      </c>
      <c r="D32" s="237">
        <v>3425746</v>
      </c>
      <c r="E32" s="237">
        <v>3644932</v>
      </c>
      <c r="F32" s="238">
        <v>6.3981976480451266</v>
      </c>
    </row>
    <row r="33" spans="1:6" ht="15.6" customHeight="1">
      <c r="A33" s="236" t="s">
        <v>182</v>
      </c>
      <c r="B33" s="237">
        <v>153305</v>
      </c>
      <c r="C33" s="237">
        <v>178322</v>
      </c>
      <c r="D33" s="237">
        <v>467687</v>
      </c>
      <c r="E33" s="237">
        <v>457680</v>
      </c>
      <c r="F33" s="238">
        <v>-2.1396788878031709</v>
      </c>
    </row>
    <row r="34" spans="1:6" ht="15.6" customHeight="1">
      <c r="A34" s="236" t="s">
        <v>183</v>
      </c>
      <c r="B34" s="237">
        <v>31374</v>
      </c>
      <c r="C34" s="237">
        <v>29029</v>
      </c>
      <c r="D34" s="237">
        <v>74013</v>
      </c>
      <c r="E34" s="237">
        <v>80663</v>
      </c>
      <c r="F34" s="238">
        <v>8.9849080566927455</v>
      </c>
    </row>
    <row r="35" spans="1:6" ht="15.6" customHeight="1">
      <c r="A35" s="240" t="s">
        <v>153</v>
      </c>
      <c r="B35" s="241">
        <f>SUM(B7:B34)</f>
        <v>8100797</v>
      </c>
      <c r="C35" s="241">
        <f>SUM(C7:C34)</f>
        <v>7833854</v>
      </c>
      <c r="D35" s="241">
        <f>SUM(D7:D34)</f>
        <v>21737513</v>
      </c>
      <c r="E35" s="241">
        <f>SUM(E7:E34)</f>
        <v>21392002</v>
      </c>
      <c r="F35" s="242">
        <f>E35*100/D35-100</f>
        <v>-1.5894688596620909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A5142-D80C-4A11-8104-E6CB1E158566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160564</v>
      </c>
      <c r="C7" s="237">
        <v>159623</v>
      </c>
      <c r="D7" s="237">
        <v>444140</v>
      </c>
      <c r="E7" s="237">
        <v>381384</v>
      </c>
      <c r="F7" s="238">
        <v>-14.12977889854551</v>
      </c>
      <c r="G7" s="6"/>
    </row>
    <row r="8" spans="1:14" s="33" customFormat="1" ht="15.6" customHeight="1">
      <c r="A8" s="236" t="s">
        <v>11</v>
      </c>
      <c r="B8" s="237">
        <v>3346</v>
      </c>
      <c r="C8" s="237">
        <v>3</v>
      </c>
      <c r="D8" s="237">
        <v>3351</v>
      </c>
      <c r="E8" s="237">
        <v>3</v>
      </c>
      <c r="F8" s="238">
        <v>-99.910474485228292</v>
      </c>
      <c r="G8" s="245"/>
    </row>
    <row r="9" spans="1:14" ht="15.6" customHeight="1">
      <c r="A9" s="236" t="s">
        <v>8</v>
      </c>
      <c r="B9" s="237">
        <v>7131</v>
      </c>
      <c r="C9" s="237">
        <v>7140</v>
      </c>
      <c r="D9" s="237">
        <v>26359</v>
      </c>
      <c r="E9" s="237">
        <v>14231</v>
      </c>
      <c r="F9" s="238">
        <v>-46.010850183997867</v>
      </c>
      <c r="G9" s="246"/>
    </row>
    <row r="10" spans="1:14" ht="15.6" customHeight="1">
      <c r="A10" s="236" t="s">
        <v>10</v>
      </c>
      <c r="B10" s="237">
        <v>28408</v>
      </c>
      <c r="C10" s="237">
        <v>23577</v>
      </c>
      <c r="D10" s="237">
        <v>49661</v>
      </c>
      <c r="E10" s="237">
        <v>43409</v>
      </c>
      <c r="F10" s="238">
        <v>-12.58935583254465</v>
      </c>
    </row>
    <row r="11" spans="1:14" ht="15.6" customHeight="1">
      <c r="A11" s="236" t="s">
        <v>9</v>
      </c>
      <c r="B11" s="237">
        <v>352821</v>
      </c>
      <c r="C11" s="237">
        <v>316234</v>
      </c>
      <c r="D11" s="237">
        <v>1096287</v>
      </c>
      <c r="E11" s="237">
        <v>741894</v>
      </c>
      <c r="F11" s="238">
        <v>-32.326662634875717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35768</v>
      </c>
      <c r="C14" s="237">
        <v>19547</v>
      </c>
      <c r="D14" s="237">
        <v>127045</v>
      </c>
      <c r="E14" s="237">
        <v>65541</v>
      </c>
      <c r="F14" s="238">
        <v>-48.411192884411037</v>
      </c>
    </row>
    <row r="15" spans="1:14" ht="15.6" customHeight="1">
      <c r="A15" s="236" t="s">
        <v>145</v>
      </c>
      <c r="B15" s="237">
        <v>356825</v>
      </c>
      <c r="C15" s="237">
        <v>334277</v>
      </c>
      <c r="D15" s="237">
        <v>912687</v>
      </c>
      <c r="E15" s="237">
        <v>742938</v>
      </c>
      <c r="F15" s="238">
        <v>-18.59881865305411</v>
      </c>
    </row>
    <row r="16" spans="1:14" ht="15.6" customHeight="1">
      <c r="A16" s="236" t="s">
        <v>144</v>
      </c>
      <c r="B16" s="237">
        <v>561458</v>
      </c>
      <c r="C16" s="237">
        <v>411335</v>
      </c>
      <c r="D16" s="237">
        <v>1325048</v>
      </c>
      <c r="E16" s="237">
        <v>1125211</v>
      </c>
      <c r="F16" s="238">
        <v>-15.081491387481821</v>
      </c>
      <c r="G16" s="1"/>
    </row>
    <row r="17" spans="1:10" ht="15.6" customHeight="1">
      <c r="A17" s="236" t="s">
        <v>150</v>
      </c>
      <c r="B17" s="237">
        <v>130112</v>
      </c>
      <c r="C17" s="237">
        <v>106273</v>
      </c>
      <c r="D17" s="237">
        <v>364848</v>
      </c>
      <c r="E17" s="237">
        <v>262777</v>
      </c>
      <c r="F17" s="238">
        <v>-27.97630794193746</v>
      </c>
      <c r="G17" s="2"/>
    </row>
    <row r="18" spans="1:10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0</v>
      </c>
      <c r="C19" s="237">
        <v>1385</v>
      </c>
      <c r="D19" s="237">
        <v>15637</v>
      </c>
      <c r="E19" s="237">
        <v>26405</v>
      </c>
      <c r="F19" s="238">
        <v>68.862313743045348</v>
      </c>
    </row>
    <row r="20" spans="1:10" ht="15.6" customHeight="1">
      <c r="A20" s="236" t="s">
        <v>142</v>
      </c>
      <c r="B20" s="237">
        <v>1850</v>
      </c>
      <c r="C20" s="237">
        <v>7638</v>
      </c>
      <c r="D20" s="237">
        <v>8958</v>
      </c>
      <c r="E20" s="237">
        <v>17753</v>
      </c>
      <c r="F20" s="238">
        <v>98.18039741013618</v>
      </c>
      <c r="J20" s="247"/>
    </row>
    <row r="21" spans="1:10" ht="15.6" customHeight="1">
      <c r="A21" s="236" t="s">
        <v>149</v>
      </c>
      <c r="B21" s="237">
        <v>417438</v>
      </c>
      <c r="C21" s="237">
        <v>266072</v>
      </c>
      <c r="D21" s="237">
        <v>1231494</v>
      </c>
      <c r="E21" s="237">
        <v>831541</v>
      </c>
      <c r="F21" s="238">
        <v>-32.477056323457518</v>
      </c>
    </row>
    <row r="22" spans="1:10" ht="15.6" customHeight="1">
      <c r="A22" s="236" t="s">
        <v>146</v>
      </c>
      <c r="B22" s="237">
        <v>6171</v>
      </c>
      <c r="C22" s="237">
        <v>15363</v>
      </c>
      <c r="D22" s="237">
        <v>33692</v>
      </c>
      <c r="E22" s="237">
        <v>59985</v>
      </c>
      <c r="F22" s="238">
        <v>78.03929716253117</v>
      </c>
    </row>
    <row r="23" spans="1:10" ht="15.6" customHeight="1">
      <c r="A23" s="236" t="s">
        <v>165</v>
      </c>
      <c r="B23" s="237">
        <v>3140</v>
      </c>
      <c r="C23" s="237">
        <v>6435</v>
      </c>
      <c r="D23" s="237">
        <v>7356</v>
      </c>
      <c r="E23" s="237">
        <v>9144</v>
      </c>
      <c r="F23" s="238">
        <v>24.306688417618279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1502</v>
      </c>
      <c r="C26" s="237">
        <v>0</v>
      </c>
      <c r="D26" s="237">
        <v>1502</v>
      </c>
      <c r="E26" s="237">
        <v>0</v>
      </c>
      <c r="F26" s="238">
        <v>-100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64950</v>
      </c>
      <c r="C28" s="237">
        <v>48313</v>
      </c>
      <c r="D28" s="237">
        <v>135404</v>
      </c>
      <c r="E28" s="237">
        <v>101372</v>
      </c>
      <c r="F28" s="238">
        <v>-25.13367404212579</v>
      </c>
    </row>
    <row r="29" spans="1:10" ht="15.6" customHeight="1">
      <c r="A29" s="236" t="s">
        <v>178</v>
      </c>
      <c r="B29" s="237">
        <v>2368</v>
      </c>
      <c r="C29" s="237">
        <v>0</v>
      </c>
      <c r="D29" s="237">
        <v>2368</v>
      </c>
      <c r="E29" s="237">
        <v>2304</v>
      </c>
      <c r="F29" s="238">
        <v>-2.7027027027027088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382297</v>
      </c>
      <c r="C31" s="237">
        <v>159794</v>
      </c>
      <c r="D31" s="237">
        <v>789196</v>
      </c>
      <c r="E31" s="237">
        <v>642380</v>
      </c>
      <c r="F31" s="238">
        <v>-18.603236711792761</v>
      </c>
    </row>
    <row r="32" spans="1:10" ht="15.6" customHeight="1">
      <c r="A32" s="236" t="s">
        <v>181</v>
      </c>
      <c r="B32" s="237">
        <v>29276</v>
      </c>
      <c r="C32" s="237">
        <v>5591</v>
      </c>
      <c r="D32" s="237">
        <v>69484</v>
      </c>
      <c r="E32" s="237">
        <v>33786</v>
      </c>
      <c r="F32" s="238">
        <v>-51.375856312244537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2545425</v>
      </c>
      <c r="C35" s="241">
        <f>SUM(C7:C34)</f>
        <v>1890101</v>
      </c>
      <c r="D35" s="241">
        <f>SUM(D7:D34)</f>
        <v>6644517</v>
      </c>
      <c r="E35" s="241">
        <f>SUM(E7:E34)</f>
        <v>5110565</v>
      </c>
      <c r="F35" s="242">
        <f>E35*100/D35-100</f>
        <v>-23.08598202096556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6DD59-D195-40A9-A9D7-6C5F743EEC9D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102120</v>
      </c>
      <c r="C7" s="237">
        <v>97296</v>
      </c>
      <c r="D7" s="237">
        <v>169019</v>
      </c>
      <c r="E7" s="237">
        <v>193978</v>
      </c>
      <c r="F7" s="238">
        <v>14.766978860364819</v>
      </c>
      <c r="G7" s="6"/>
    </row>
    <row r="8" spans="1:14" s="33" customFormat="1" ht="15.6" customHeight="1">
      <c r="A8" s="236" t="s">
        <v>11</v>
      </c>
      <c r="B8" s="237">
        <v>67171</v>
      </c>
      <c r="C8" s="237">
        <v>43994</v>
      </c>
      <c r="D8" s="237">
        <v>238141</v>
      </c>
      <c r="E8" s="237">
        <v>94768</v>
      </c>
      <c r="F8" s="238">
        <v>-60.205088581974543</v>
      </c>
      <c r="G8" s="239"/>
    </row>
    <row r="9" spans="1:14" ht="15.6" customHeight="1">
      <c r="A9" s="236" t="s">
        <v>8</v>
      </c>
      <c r="B9" s="237">
        <v>137548</v>
      </c>
      <c r="C9" s="237">
        <v>220714</v>
      </c>
      <c r="D9" s="237">
        <v>514394</v>
      </c>
      <c r="E9" s="237">
        <v>729095</v>
      </c>
      <c r="F9" s="238">
        <v>41.738628366582823</v>
      </c>
      <c r="G9" s="6"/>
    </row>
    <row r="10" spans="1:14" ht="15.6" customHeight="1">
      <c r="A10" s="236" t="s">
        <v>10</v>
      </c>
      <c r="B10" s="237">
        <v>65424</v>
      </c>
      <c r="C10" s="237">
        <v>26918</v>
      </c>
      <c r="D10" s="237">
        <v>157043</v>
      </c>
      <c r="E10" s="237">
        <v>258463</v>
      </c>
      <c r="F10" s="238">
        <v>64.581038314347012</v>
      </c>
    </row>
    <row r="11" spans="1:14" ht="15.6" customHeight="1">
      <c r="A11" s="236" t="s">
        <v>9</v>
      </c>
      <c r="B11" s="237">
        <v>0</v>
      </c>
      <c r="C11" s="237">
        <v>810</v>
      </c>
      <c r="D11" s="237">
        <v>0</v>
      </c>
      <c r="E11" s="237">
        <v>5950</v>
      </c>
      <c r="F11" s="238"/>
    </row>
    <row r="12" spans="1:14" ht="15.6" customHeight="1">
      <c r="A12" s="236" t="s">
        <v>6</v>
      </c>
      <c r="B12" s="237">
        <v>20091</v>
      </c>
      <c r="C12" s="237">
        <v>41244</v>
      </c>
      <c r="D12" s="237">
        <v>108064</v>
      </c>
      <c r="E12" s="237">
        <v>171001</v>
      </c>
      <c r="F12" s="238">
        <v>58.240487118744447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121130</v>
      </c>
      <c r="C14" s="237">
        <v>144368</v>
      </c>
      <c r="D14" s="237">
        <v>342648</v>
      </c>
      <c r="E14" s="237">
        <v>315633</v>
      </c>
      <c r="F14" s="238">
        <v>-7.8841843524549926</v>
      </c>
    </row>
    <row r="15" spans="1:14" ht="15.6" customHeight="1">
      <c r="A15" s="236" t="s">
        <v>145</v>
      </c>
      <c r="B15" s="237">
        <v>168295</v>
      </c>
      <c r="C15" s="237">
        <v>216766</v>
      </c>
      <c r="D15" s="237">
        <v>356311</v>
      </c>
      <c r="E15" s="237">
        <v>543710</v>
      </c>
      <c r="F15" s="238">
        <v>52.594222462960722</v>
      </c>
    </row>
    <row r="16" spans="1:14" ht="15.6" customHeight="1">
      <c r="A16" s="236" t="s">
        <v>144</v>
      </c>
      <c r="B16" s="237">
        <v>309967</v>
      </c>
      <c r="C16" s="237">
        <v>185114</v>
      </c>
      <c r="D16" s="237">
        <v>802943</v>
      </c>
      <c r="E16" s="237">
        <v>518582</v>
      </c>
      <c r="F16" s="238">
        <v>-35.414842647610101</v>
      </c>
      <c r="G16" s="1"/>
    </row>
    <row r="17" spans="1:7" ht="15.6" customHeight="1">
      <c r="A17" s="236" t="s">
        <v>150</v>
      </c>
      <c r="B17" s="237">
        <v>54462</v>
      </c>
      <c r="C17" s="237">
        <v>75723</v>
      </c>
      <c r="D17" s="237">
        <v>244544</v>
      </c>
      <c r="E17" s="237">
        <v>265140</v>
      </c>
      <c r="F17" s="238">
        <v>8.4222062287359307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122975</v>
      </c>
      <c r="C19" s="237">
        <v>75749</v>
      </c>
      <c r="D19" s="237">
        <v>243685</v>
      </c>
      <c r="E19" s="237">
        <v>227337</v>
      </c>
      <c r="F19" s="238">
        <v>-6.708660771077418</v>
      </c>
    </row>
    <row r="20" spans="1:7" ht="15.6" customHeight="1">
      <c r="A20" s="236" t="s">
        <v>142</v>
      </c>
      <c r="B20" s="237">
        <v>135700</v>
      </c>
      <c r="C20" s="237">
        <v>242007</v>
      </c>
      <c r="D20" s="237">
        <v>496982</v>
      </c>
      <c r="E20" s="237">
        <v>636056</v>
      </c>
      <c r="F20" s="238">
        <v>27.983709671577639</v>
      </c>
    </row>
    <row r="21" spans="1:7" ht="15.6" customHeight="1">
      <c r="A21" s="236" t="s">
        <v>149</v>
      </c>
      <c r="B21" s="237">
        <v>149843</v>
      </c>
      <c r="C21" s="237">
        <v>121005</v>
      </c>
      <c r="D21" s="237">
        <v>408007</v>
      </c>
      <c r="E21" s="237">
        <v>443839</v>
      </c>
      <c r="F21" s="238">
        <v>8.7822022661375883</v>
      </c>
    </row>
    <row r="22" spans="1:7" ht="15.6" customHeight="1">
      <c r="A22" s="236" t="s">
        <v>146</v>
      </c>
      <c r="B22" s="237">
        <v>250</v>
      </c>
      <c r="C22" s="237">
        <v>6</v>
      </c>
      <c r="D22" s="237">
        <v>441</v>
      </c>
      <c r="E22" s="237">
        <v>9</v>
      </c>
      <c r="F22" s="238">
        <v>-97.959183673469383</v>
      </c>
    </row>
    <row r="23" spans="1:7" ht="15.6" customHeight="1">
      <c r="A23" s="236" t="s">
        <v>165</v>
      </c>
      <c r="B23" s="237">
        <v>24665</v>
      </c>
      <c r="C23" s="237">
        <v>28636</v>
      </c>
      <c r="D23" s="237">
        <v>62803</v>
      </c>
      <c r="E23" s="237">
        <v>64463</v>
      </c>
      <c r="F23" s="238">
        <v>2.6431858350715771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54524</v>
      </c>
      <c r="C26" s="237">
        <v>67829</v>
      </c>
      <c r="D26" s="237">
        <v>157013</v>
      </c>
      <c r="E26" s="237">
        <v>109821</v>
      </c>
      <c r="F26" s="238">
        <v>-30.05611000363027</v>
      </c>
    </row>
    <row r="27" spans="1:7" ht="15.6" customHeight="1">
      <c r="A27" s="236" t="s">
        <v>173</v>
      </c>
      <c r="B27" s="237">
        <v>31500</v>
      </c>
      <c r="C27" s="237">
        <v>27501</v>
      </c>
      <c r="D27" s="237">
        <v>35500</v>
      </c>
      <c r="E27" s="237">
        <v>33329</v>
      </c>
      <c r="F27" s="238">
        <v>-6.1154929577464836</v>
      </c>
    </row>
    <row r="28" spans="1:7" ht="15.6" customHeight="1">
      <c r="A28" s="236" t="s">
        <v>177</v>
      </c>
      <c r="B28" s="237">
        <v>0</v>
      </c>
      <c r="C28" s="237">
        <v>876</v>
      </c>
      <c r="D28" s="237">
        <v>0</v>
      </c>
      <c r="E28" s="237">
        <v>2259</v>
      </c>
      <c r="F28" s="238"/>
    </row>
    <row r="29" spans="1:7" ht="15.6" customHeight="1">
      <c r="A29" s="236" t="s">
        <v>178</v>
      </c>
      <c r="B29" s="237">
        <v>109252</v>
      </c>
      <c r="C29" s="237">
        <v>110620</v>
      </c>
      <c r="D29" s="237">
        <v>258710</v>
      </c>
      <c r="E29" s="237">
        <v>299562</v>
      </c>
      <c r="F29" s="238">
        <v>15.79065362761394</v>
      </c>
    </row>
    <row r="30" spans="1:7" ht="15.6" customHeight="1">
      <c r="A30" s="236" t="s">
        <v>179</v>
      </c>
      <c r="B30" s="237">
        <v>14649</v>
      </c>
      <c r="C30" s="237">
        <v>38420</v>
      </c>
      <c r="D30" s="237">
        <v>83574</v>
      </c>
      <c r="E30" s="237">
        <v>117334</v>
      </c>
      <c r="F30" s="238">
        <v>40.395338263096157</v>
      </c>
    </row>
    <row r="31" spans="1:7" ht="15.6" customHeight="1">
      <c r="A31" s="236" t="s">
        <v>180</v>
      </c>
      <c r="B31" s="237">
        <v>103430</v>
      </c>
      <c r="C31" s="237">
        <v>303</v>
      </c>
      <c r="D31" s="237">
        <v>103846</v>
      </c>
      <c r="E31" s="237">
        <v>12299</v>
      </c>
      <c r="F31" s="238">
        <v>-88.156500972594031</v>
      </c>
    </row>
    <row r="32" spans="1:7" ht="15.6" customHeight="1">
      <c r="A32" s="236" t="s">
        <v>181</v>
      </c>
      <c r="B32" s="237">
        <v>20922</v>
      </c>
      <c r="C32" s="237">
        <v>24892</v>
      </c>
      <c r="D32" s="237">
        <v>111329</v>
      </c>
      <c r="E32" s="237">
        <v>139990</v>
      </c>
      <c r="F32" s="238">
        <v>25.744415201789291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14267</v>
      </c>
      <c r="C34" s="237">
        <v>5005</v>
      </c>
      <c r="D34" s="237">
        <v>14267</v>
      </c>
      <c r="E34" s="237">
        <v>14622</v>
      </c>
      <c r="F34" s="238">
        <v>2.4882596201023399</v>
      </c>
    </row>
    <row r="35" spans="1:6" ht="15.6" customHeight="1">
      <c r="A35" s="240" t="s">
        <v>153</v>
      </c>
      <c r="B35" s="241">
        <f>SUM(B7:B34)</f>
        <v>1828185</v>
      </c>
      <c r="C35" s="241">
        <f>SUM(C7:C34)</f>
        <v>1795796</v>
      </c>
      <c r="D35" s="241">
        <f>SUM(D7:D34)</f>
        <v>4912168</v>
      </c>
      <c r="E35" s="241">
        <f>SUM(E7:E34)</f>
        <v>5199836</v>
      </c>
      <c r="F35" s="242">
        <f>E35*100/D35-100</f>
        <v>5.8562329301440883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1FFFE-E3FA-46EF-A801-F8FBEE31F41B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436BB-CA00-41EC-AB40-1CE3DAF2219E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13879</v>
      </c>
      <c r="C7" s="237">
        <v>9356</v>
      </c>
      <c r="D7" s="237">
        <v>22118</v>
      </c>
      <c r="E7" s="237">
        <v>18920</v>
      </c>
      <c r="F7" s="238">
        <v>-14.458811827470839</v>
      </c>
      <c r="G7" s="6"/>
    </row>
    <row r="8" spans="1:14" s="33" customFormat="1" ht="15.6" customHeight="1">
      <c r="A8" s="236" t="s">
        <v>11</v>
      </c>
      <c r="B8" s="237">
        <v>4236</v>
      </c>
      <c r="C8" s="237">
        <v>12824</v>
      </c>
      <c r="D8" s="237">
        <v>10557</v>
      </c>
      <c r="E8" s="237">
        <v>29936</v>
      </c>
      <c r="F8" s="238">
        <v>183.56540683906411</v>
      </c>
    </row>
    <row r="9" spans="1:14" ht="15.6" customHeight="1">
      <c r="A9" s="236" t="s">
        <v>8</v>
      </c>
      <c r="B9" s="237">
        <v>38283</v>
      </c>
      <c r="C9" s="237">
        <v>39700</v>
      </c>
      <c r="D9" s="237">
        <v>90268</v>
      </c>
      <c r="E9" s="237">
        <v>120615</v>
      </c>
      <c r="F9" s="238">
        <v>33.618779633978818</v>
      </c>
      <c r="G9" s="6"/>
    </row>
    <row r="10" spans="1:14" ht="15.6" customHeight="1">
      <c r="A10" s="236" t="s">
        <v>10</v>
      </c>
      <c r="B10" s="237">
        <v>69590</v>
      </c>
      <c r="C10" s="237">
        <v>74835</v>
      </c>
      <c r="D10" s="237">
        <v>183380</v>
      </c>
      <c r="E10" s="237">
        <v>279296</v>
      </c>
      <c r="F10" s="238">
        <v>52.304504307994343</v>
      </c>
    </row>
    <row r="11" spans="1:14" ht="15.6" customHeight="1">
      <c r="A11" s="236" t="s">
        <v>9</v>
      </c>
      <c r="B11" s="237">
        <v>432723</v>
      </c>
      <c r="C11" s="237">
        <v>531059</v>
      </c>
      <c r="D11" s="237">
        <v>1244155</v>
      </c>
      <c r="E11" s="237">
        <v>1439736</v>
      </c>
      <c r="F11" s="238">
        <v>15.71998665761099</v>
      </c>
    </row>
    <row r="12" spans="1:14" ht="15.6" customHeight="1">
      <c r="A12" s="236" t="s">
        <v>6</v>
      </c>
      <c r="B12" s="237">
        <v>20461</v>
      </c>
      <c r="C12" s="237">
        <v>21267</v>
      </c>
      <c r="D12" s="237">
        <v>53213</v>
      </c>
      <c r="E12" s="237">
        <v>51713</v>
      </c>
      <c r="F12" s="238">
        <v>-2.818860052994566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859034</v>
      </c>
      <c r="C14" s="237">
        <v>969014</v>
      </c>
      <c r="D14" s="237">
        <v>2324081</v>
      </c>
      <c r="E14" s="237">
        <v>2534617</v>
      </c>
      <c r="F14" s="238">
        <v>9.0588925256907942</v>
      </c>
    </row>
    <row r="15" spans="1:14" ht="15.6" customHeight="1">
      <c r="A15" s="236" t="s">
        <v>145</v>
      </c>
      <c r="B15" s="237">
        <v>286173</v>
      </c>
      <c r="C15" s="237">
        <v>282318</v>
      </c>
      <c r="D15" s="237">
        <v>742139</v>
      </c>
      <c r="E15" s="237">
        <v>749186</v>
      </c>
      <c r="F15" s="238">
        <v>0.94955257707788121</v>
      </c>
    </row>
    <row r="16" spans="1:14" ht="15.6" customHeight="1">
      <c r="A16" s="236" t="s">
        <v>144</v>
      </c>
      <c r="B16" s="237">
        <v>34998</v>
      </c>
      <c r="C16" s="237">
        <v>26892</v>
      </c>
      <c r="D16" s="237">
        <v>80417</v>
      </c>
      <c r="E16" s="237">
        <v>82658</v>
      </c>
      <c r="F16" s="238">
        <v>2.7867242001069461</v>
      </c>
      <c r="G16" s="1"/>
    </row>
    <row r="17" spans="1:8" ht="15.6" customHeight="1">
      <c r="A17" s="236" t="s">
        <v>150</v>
      </c>
      <c r="B17" s="237">
        <v>58508</v>
      </c>
      <c r="C17" s="237">
        <v>66529</v>
      </c>
      <c r="D17" s="237">
        <v>152647</v>
      </c>
      <c r="E17" s="237">
        <v>194719</v>
      </c>
      <c r="F17" s="238">
        <v>27.561629118161509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43953</v>
      </c>
      <c r="C19" s="237">
        <v>47589</v>
      </c>
      <c r="D19" s="237">
        <v>115499</v>
      </c>
      <c r="E19" s="237">
        <v>132960</v>
      </c>
      <c r="F19" s="238">
        <v>15.117879808483201</v>
      </c>
      <c r="H19" s="248"/>
    </row>
    <row r="20" spans="1:8" ht="15.6" customHeight="1">
      <c r="A20" s="236" t="s">
        <v>142</v>
      </c>
      <c r="B20" s="237">
        <v>110194</v>
      </c>
      <c r="C20" s="237">
        <v>82512</v>
      </c>
      <c r="D20" s="237">
        <v>218175</v>
      </c>
      <c r="E20" s="237">
        <v>216961</v>
      </c>
      <c r="F20" s="238">
        <v>-0.55643405523089484</v>
      </c>
    </row>
    <row r="21" spans="1:8" ht="15.6" customHeight="1">
      <c r="A21" s="236" t="s">
        <v>149</v>
      </c>
      <c r="B21" s="237">
        <v>23363</v>
      </c>
      <c r="C21" s="237">
        <v>20370</v>
      </c>
      <c r="D21" s="237">
        <v>58783</v>
      </c>
      <c r="E21" s="237">
        <v>57658</v>
      </c>
      <c r="F21" s="238">
        <v>-1.91381862102989</v>
      </c>
    </row>
    <row r="22" spans="1:8" ht="15.6" customHeight="1">
      <c r="A22" s="236" t="s">
        <v>146</v>
      </c>
      <c r="B22" s="237">
        <v>16451</v>
      </c>
      <c r="C22" s="237">
        <v>10439</v>
      </c>
      <c r="D22" s="237">
        <v>51342</v>
      </c>
      <c r="E22" s="237">
        <v>45609</v>
      </c>
      <c r="F22" s="238">
        <v>-11.166296599275441</v>
      </c>
    </row>
    <row r="23" spans="1:8" ht="15.6" customHeight="1">
      <c r="A23" s="236" t="s">
        <v>165</v>
      </c>
      <c r="B23" s="237">
        <v>13455</v>
      </c>
      <c r="C23" s="237">
        <v>11054</v>
      </c>
      <c r="D23" s="237">
        <v>44825</v>
      </c>
      <c r="E23" s="237">
        <v>31275</v>
      </c>
      <c r="F23" s="238">
        <v>-30.228667038483</v>
      </c>
    </row>
    <row r="24" spans="1:8" ht="15.6" customHeight="1">
      <c r="A24" s="236" t="s">
        <v>141</v>
      </c>
      <c r="B24" s="237">
        <v>51784</v>
      </c>
      <c r="C24" s="237">
        <v>52756</v>
      </c>
      <c r="D24" s="237">
        <v>159378</v>
      </c>
      <c r="E24" s="237">
        <v>141001</v>
      </c>
      <c r="F24" s="238">
        <v>-11.53044962290906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6784</v>
      </c>
      <c r="C26" s="237">
        <v>7191</v>
      </c>
      <c r="D26" s="237">
        <v>15636</v>
      </c>
      <c r="E26" s="237">
        <v>20615</v>
      </c>
      <c r="F26" s="238">
        <v>31.843182399590692</v>
      </c>
    </row>
    <row r="27" spans="1:8" ht="15.6" customHeight="1">
      <c r="A27" s="236" t="s">
        <v>173</v>
      </c>
      <c r="B27" s="237">
        <v>100494</v>
      </c>
      <c r="C27" s="237">
        <v>95230</v>
      </c>
      <c r="D27" s="237">
        <v>268834</v>
      </c>
      <c r="E27" s="237">
        <v>233778</v>
      </c>
      <c r="F27" s="238">
        <v>-13.04001725972161</v>
      </c>
    </row>
    <row r="28" spans="1:8" ht="15.6" customHeight="1">
      <c r="A28" s="236" t="s">
        <v>177</v>
      </c>
      <c r="B28" s="237">
        <v>8098</v>
      </c>
      <c r="C28" s="237">
        <v>25475</v>
      </c>
      <c r="D28" s="237">
        <v>33758</v>
      </c>
      <c r="E28" s="237">
        <v>47870</v>
      </c>
      <c r="F28" s="238">
        <v>41.803424373481853</v>
      </c>
    </row>
    <row r="29" spans="1:8" ht="15.6" customHeight="1">
      <c r="A29" s="236" t="s">
        <v>178</v>
      </c>
      <c r="B29" s="237">
        <v>128735</v>
      </c>
      <c r="C29" s="237">
        <v>176868</v>
      </c>
      <c r="D29" s="237">
        <v>356155</v>
      </c>
      <c r="E29" s="237">
        <v>407004</v>
      </c>
      <c r="F29" s="238">
        <v>14.277210764975919</v>
      </c>
    </row>
    <row r="30" spans="1:8" ht="15.6" customHeight="1">
      <c r="A30" s="236" t="s">
        <v>179</v>
      </c>
      <c r="B30" s="237">
        <v>26159</v>
      </c>
      <c r="C30" s="237">
        <v>12609</v>
      </c>
      <c r="D30" s="237">
        <v>62573</v>
      </c>
      <c r="E30" s="237">
        <v>65197</v>
      </c>
      <c r="F30" s="238">
        <v>4.193501989676065</v>
      </c>
    </row>
    <row r="31" spans="1:8" ht="15.6" customHeight="1">
      <c r="A31" s="236" t="s">
        <v>180</v>
      </c>
      <c r="B31" s="237">
        <v>39185</v>
      </c>
      <c r="C31" s="237">
        <v>79236</v>
      </c>
      <c r="D31" s="237">
        <v>117762</v>
      </c>
      <c r="E31" s="237">
        <v>184295</v>
      </c>
      <c r="F31" s="238">
        <v>56.497851598987779</v>
      </c>
    </row>
    <row r="32" spans="1:8" ht="15.6" customHeight="1">
      <c r="A32" s="236" t="s">
        <v>181</v>
      </c>
      <c r="B32" s="237">
        <v>1168213</v>
      </c>
      <c r="C32" s="237">
        <v>1290154</v>
      </c>
      <c r="D32" s="237">
        <v>3244933</v>
      </c>
      <c r="E32" s="237">
        <v>3471156</v>
      </c>
      <c r="F32" s="238">
        <v>6.9715769169964403</v>
      </c>
    </row>
    <row r="33" spans="1:6" ht="15.6" customHeight="1">
      <c r="A33" s="236" t="s">
        <v>182</v>
      </c>
      <c r="B33" s="237">
        <v>153305</v>
      </c>
      <c r="C33" s="237">
        <v>178322</v>
      </c>
      <c r="D33" s="237">
        <v>467687</v>
      </c>
      <c r="E33" s="237">
        <v>457680</v>
      </c>
      <c r="F33" s="238">
        <v>-2.1396788878031709</v>
      </c>
    </row>
    <row r="34" spans="1:6" ht="15.6" customHeight="1">
      <c r="A34" s="236" t="s">
        <v>183</v>
      </c>
      <c r="B34" s="237">
        <v>17107</v>
      </c>
      <c r="C34" s="237">
        <v>24024</v>
      </c>
      <c r="D34" s="237">
        <v>59746</v>
      </c>
      <c r="E34" s="237">
        <v>66041</v>
      </c>
      <c r="F34" s="238">
        <v>10.53627021055803</v>
      </c>
    </row>
    <row r="35" spans="1:6" ht="15.6" customHeight="1">
      <c r="A35" s="240" t="s">
        <v>153</v>
      </c>
      <c r="B35" s="241">
        <f>SUM(B7:B34)</f>
        <v>3727187</v>
      </c>
      <c r="C35" s="241">
        <f>SUM(C7:C34)</f>
        <v>4147957</v>
      </c>
      <c r="D35" s="241">
        <f>SUM(D7:D34)</f>
        <v>10180828</v>
      </c>
      <c r="E35" s="241">
        <f>SUM(E7:E34)</f>
        <v>11081601</v>
      </c>
      <c r="F35" s="242">
        <f>E35*100/D35-100</f>
        <v>8.8477381211037027</v>
      </c>
    </row>
    <row r="36" spans="1:6" ht="15.6" customHeight="1">
      <c r="A36" s="46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023E7-00AA-4C09-BCD7-A1E5388499F8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9733F-9396-4827-8CD7-24E2A509D259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  <c r="AF6" s="257" t="s">
        <v>201</v>
      </c>
      <c r="AG6" s="257"/>
      <c r="AL6" s="257" t="s">
        <v>202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203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203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204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204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205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205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206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206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207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207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208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208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209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209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59">
        <v>42978437</v>
      </c>
      <c r="AC15" s="259">
        <v>48800280</v>
      </c>
      <c r="AD15" s="259"/>
      <c r="AF15" s="253" t="s">
        <v>210</v>
      </c>
      <c r="AG15" s="259">
        <v>17632595</v>
      </c>
      <c r="AH15" s="259">
        <v>14001773</v>
      </c>
      <c r="AI15" s="259">
        <v>16512152</v>
      </c>
      <c r="AJ15" s="259"/>
      <c r="AL15" s="253" t="s">
        <v>210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59">
        <v>43349327</v>
      </c>
      <c r="AC16" s="259">
        <v>45052533</v>
      </c>
      <c r="AD16" s="259"/>
      <c r="AF16" s="253" t="s">
        <v>211</v>
      </c>
      <c r="AG16" s="259">
        <v>15419568</v>
      </c>
      <c r="AH16" s="259">
        <v>13231512</v>
      </c>
      <c r="AI16" s="259">
        <v>14197332</v>
      </c>
      <c r="AJ16" s="259"/>
      <c r="AL16" s="253" t="s">
        <v>211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59">
        <v>45985008</v>
      </c>
      <c r="AC17" s="259">
        <v>46987477</v>
      </c>
      <c r="AD17" s="259"/>
      <c r="AF17" s="253" t="s">
        <v>212</v>
      </c>
      <c r="AG17" s="259">
        <v>15747355</v>
      </c>
      <c r="AH17" s="259">
        <v>13918205</v>
      </c>
      <c r="AI17" s="259">
        <v>15124052</v>
      </c>
      <c r="AJ17" s="259"/>
      <c r="AL17" s="253" t="s">
        <v>212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59">
        <v>43641437</v>
      </c>
      <c r="AC18" s="259">
        <v>45669918</v>
      </c>
      <c r="AD18" s="259"/>
      <c r="AF18" s="253" t="s">
        <v>213</v>
      </c>
      <c r="AG18" s="259">
        <v>13891905</v>
      </c>
      <c r="AH18" s="259">
        <v>12143165</v>
      </c>
      <c r="AI18" s="259">
        <v>14606259</v>
      </c>
      <c r="AJ18" s="259"/>
      <c r="AL18" s="253" t="s">
        <v>213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59">
        <v>43897248</v>
      </c>
      <c r="AC19" s="259">
        <v>46519669</v>
      </c>
      <c r="AD19" s="259"/>
      <c r="AF19" s="253" t="s">
        <v>214</v>
      </c>
      <c r="AG19" s="259">
        <v>15094063</v>
      </c>
      <c r="AH19" s="259">
        <v>13745088</v>
      </c>
      <c r="AI19" s="259">
        <v>14827296</v>
      </c>
      <c r="AJ19" s="259"/>
      <c r="AL19" s="253" t="s">
        <v>214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  <c r="AB33" s="257"/>
      <c r="AF33" s="257" t="s">
        <v>216</v>
      </c>
      <c r="AG33" s="257"/>
      <c r="AL33" s="257" t="s">
        <v>217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203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203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204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204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205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205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206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206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207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207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208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208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209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209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59">
        <v>21829983</v>
      </c>
      <c r="AC42" s="259">
        <v>23119760</v>
      </c>
      <c r="AD42" s="259"/>
      <c r="AF42" s="253" t="s">
        <v>210</v>
      </c>
      <c r="AG42" s="259">
        <v>16173912</v>
      </c>
      <c r="AH42" s="259">
        <v>16721585</v>
      </c>
      <c r="AI42" s="259">
        <v>16886911</v>
      </c>
      <c r="AJ42" s="259"/>
      <c r="AL42" s="253" t="s">
        <v>210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59">
        <v>21967773</v>
      </c>
      <c r="AC43" s="259">
        <v>22394269</v>
      </c>
      <c r="AD43" s="259"/>
      <c r="AF43" s="253" t="s">
        <v>211</v>
      </c>
      <c r="AG43" s="259">
        <v>15730480</v>
      </c>
      <c r="AH43" s="259">
        <v>16527782</v>
      </c>
      <c r="AI43" s="259">
        <v>15999030</v>
      </c>
      <c r="AJ43" s="259"/>
      <c r="AL43" s="253" t="s">
        <v>211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59">
        <v>23542586</v>
      </c>
      <c r="AC44" s="259">
        <v>23042069</v>
      </c>
      <c r="AD44" s="259"/>
      <c r="AF44" s="253" t="s">
        <v>212</v>
      </c>
      <c r="AG44" s="259">
        <v>16909291</v>
      </c>
      <c r="AH44" s="259">
        <v>17663441</v>
      </c>
      <c r="AI44" s="259">
        <v>16285920</v>
      </c>
      <c r="AJ44" s="259"/>
      <c r="AL44" s="253" t="s">
        <v>212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59">
        <v>23498333</v>
      </c>
      <c r="AC45" s="259">
        <v>23050267</v>
      </c>
      <c r="AD45" s="259"/>
      <c r="AF45" s="253" t="s">
        <v>213</v>
      </c>
      <c r="AG45" s="259">
        <v>15188037</v>
      </c>
      <c r="AH45" s="259">
        <v>17495635</v>
      </c>
      <c r="AI45" s="259">
        <v>16197439</v>
      </c>
      <c r="AJ45" s="259"/>
      <c r="AL45" s="253" t="s">
        <v>213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59">
        <v>23129018</v>
      </c>
      <c r="AC46" s="259">
        <v>23101926</v>
      </c>
      <c r="AD46" s="259"/>
      <c r="AF46" s="253" t="s">
        <v>214</v>
      </c>
      <c r="AG46" s="259">
        <v>15091336</v>
      </c>
      <c r="AH46" s="259">
        <v>17404768</v>
      </c>
      <c r="AI46" s="259">
        <v>16403302</v>
      </c>
      <c r="AJ46" s="259"/>
      <c r="AL46" s="253" t="s">
        <v>214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B320-982A-4402-998B-0719A28F25F0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218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219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220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221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222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200</v>
      </c>
      <c r="AA6" s="264"/>
      <c r="AC6" s="263"/>
      <c r="AD6" s="266" t="s">
        <v>201</v>
      </c>
      <c r="AE6" s="264"/>
      <c r="AG6" s="263"/>
      <c r="AH6" s="266" t="s">
        <v>202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203</v>
      </c>
      <c r="AA8" s="264">
        <v>-7.2201224602575137E-2</v>
      </c>
      <c r="AB8" s="264">
        <v>0.10032763489485419</v>
      </c>
      <c r="AC8" s="263"/>
      <c r="AD8" s="263" t="s">
        <v>203</v>
      </c>
      <c r="AE8" s="264">
        <v>-0.17792630991703062</v>
      </c>
      <c r="AF8" s="264">
        <v>0.14856750269498575</v>
      </c>
      <c r="AG8" s="263"/>
      <c r="AH8" s="263" t="s">
        <v>203</v>
      </c>
      <c r="AI8" s="264">
        <v>-8.8871832047763069E-2</v>
      </c>
      <c r="AJ8" s="264">
        <v>0.26391040888376266</v>
      </c>
      <c r="AK8" s="263"/>
      <c r="AL8" s="268" t="s">
        <v>223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204</v>
      </c>
      <c r="AA9" s="264">
        <v>-6.6668414505015788E-2</v>
      </c>
      <c r="AB9" s="264">
        <v>9.3288286965419326E-2</v>
      </c>
      <c r="AC9" s="263"/>
      <c r="AD9" s="263" t="s">
        <v>204</v>
      </c>
      <c r="AE9" s="264">
        <v>-0.15681915443965877</v>
      </c>
      <c r="AF9" s="264">
        <v>0.14900524483073341</v>
      </c>
      <c r="AG9" s="263"/>
      <c r="AH9" s="263" t="s">
        <v>204</v>
      </c>
      <c r="AI9" s="264">
        <v>-7.108549272914047E-2</v>
      </c>
      <c r="AJ9" s="264">
        <v>0.24027416704411322</v>
      </c>
      <c r="AK9" s="263"/>
      <c r="AL9" s="270" t="s">
        <v>224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205</v>
      </c>
      <c r="AA10" s="264">
        <v>-2.8344070185333834E-2</v>
      </c>
      <c r="AB10" s="264">
        <v>5.6148488778304542E-2</v>
      </c>
      <c r="AC10" s="263"/>
      <c r="AD10" s="263" t="s">
        <v>205</v>
      </c>
      <c r="AE10" s="264">
        <v>-0.11696213495499108</v>
      </c>
      <c r="AF10" s="264">
        <v>0.11245768695199644</v>
      </c>
      <c r="AG10" s="263"/>
      <c r="AH10" s="263" t="s">
        <v>205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206</v>
      </c>
      <c r="AA11" s="264">
        <v>-5.7325572809745044E-4</v>
      </c>
      <c r="AB11" s="264">
        <v>5.8997513498875519E-2</v>
      </c>
      <c r="AC11" s="263"/>
      <c r="AD11" s="263" t="s">
        <v>206</v>
      </c>
      <c r="AE11" s="264">
        <v>-0.11595235834858542</v>
      </c>
      <c r="AF11" s="264">
        <v>0.13223409586123908</v>
      </c>
      <c r="AG11" s="263"/>
      <c r="AH11" s="263" t="s">
        <v>206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207</v>
      </c>
      <c r="AA12" s="264">
        <v>3.390670658299328E-2</v>
      </c>
      <c r="AB12" s="264">
        <v>7.3313610554215536E-2</v>
      </c>
      <c r="AC12" s="263"/>
      <c r="AD12" s="263" t="s">
        <v>207</v>
      </c>
      <c r="AE12" s="264">
        <v>-7.7024265100422581E-2</v>
      </c>
      <c r="AF12" s="264">
        <v>0.12498097655058843</v>
      </c>
      <c r="AG12" s="263"/>
      <c r="AH12" s="263" t="s">
        <v>207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208</v>
      </c>
      <c r="AA13" s="264">
        <v>4.6953426504110073E-2</v>
      </c>
      <c r="AB13" s="264">
        <v>7.3439596797486642E-2</v>
      </c>
      <c r="AC13" s="263"/>
      <c r="AD13" s="263" t="s">
        <v>208</v>
      </c>
      <c r="AE13" s="264">
        <v>-5.9606414433635138E-2</v>
      </c>
      <c r="AF13" s="264">
        <v>0.12482933296494295</v>
      </c>
      <c r="AG13" s="263"/>
      <c r="AH13" s="263" t="s">
        <v>208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209</v>
      </c>
      <c r="AA14" s="264">
        <v>5.321626473091072E-2</v>
      </c>
      <c r="AB14" s="264">
        <v>6.9328686383827859E-2</v>
      </c>
      <c r="AC14" s="263"/>
      <c r="AD14" s="263" t="s">
        <v>209</v>
      </c>
      <c r="AE14" s="264">
        <v>-4.2766537305600705E-2</v>
      </c>
      <c r="AF14" s="264">
        <v>0.12420096505996853</v>
      </c>
      <c r="AG14" s="263"/>
      <c r="AH14" s="263" t="s">
        <v>209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210</v>
      </c>
      <c r="AA15" s="264">
        <v>6.3655221527360764E-2</v>
      </c>
      <c r="AC15" s="263"/>
      <c r="AD15" s="263" t="s">
        <v>210</v>
      </c>
      <c r="AE15" s="264">
        <v>-1.5460735481822497E-2</v>
      </c>
      <c r="AG15" s="263"/>
      <c r="AH15" s="263" t="s">
        <v>210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211</v>
      </c>
      <c r="AA16" s="264">
        <v>6.0889961969038495E-2</v>
      </c>
      <c r="AC16" s="263"/>
      <c r="AD16" s="263" t="s">
        <v>211</v>
      </c>
      <c r="AE16" s="264">
        <v>-6.2521025784393206E-3</v>
      </c>
      <c r="AG16" s="263"/>
      <c r="AH16" s="263" t="s">
        <v>211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212</v>
      </c>
      <c r="AA17" s="264">
        <v>5.6689476150910849E-2</v>
      </c>
      <c r="AC17" s="263"/>
      <c r="AD17" s="263" t="s">
        <v>212</v>
      </c>
      <c r="AE17" s="264">
        <v>2.9161693914144847E-3</v>
      </c>
      <c r="AG17" s="263"/>
      <c r="AH17" s="263" t="s">
        <v>212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213</v>
      </c>
      <c r="AA18" s="264">
        <v>5.5744720786396015E-2</v>
      </c>
      <c r="AC18" s="263"/>
      <c r="AD18" s="263" t="s">
        <v>213</v>
      </c>
      <c r="AE18" s="264">
        <v>1.8766975941681495E-2</v>
      </c>
      <c r="AG18" s="263"/>
      <c r="AH18" s="263" t="s">
        <v>213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214</v>
      </c>
      <c r="AA19" s="264">
        <v>5.608495042650645E-2</v>
      </c>
      <c r="AC19" s="263"/>
      <c r="AD19" s="263" t="s">
        <v>214</v>
      </c>
      <c r="AE19" s="264">
        <v>2.3705487428082678E-2</v>
      </c>
      <c r="AG19" s="263"/>
      <c r="AH19" s="263" t="s">
        <v>214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215</v>
      </c>
      <c r="AA33" s="264"/>
      <c r="AC33" s="263"/>
      <c r="AD33" s="266" t="s">
        <v>216</v>
      </c>
      <c r="AE33" s="264"/>
      <c r="AG33" s="263"/>
      <c r="AH33" s="266" t="s">
        <v>217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203</v>
      </c>
      <c r="AA35" s="264">
        <v>1.107712372789095E-2</v>
      </c>
      <c r="AB35" s="264">
        <v>1.3617729202092192E-2</v>
      </c>
      <c r="AC35" s="263"/>
      <c r="AD35" s="263" t="s">
        <v>203</v>
      </c>
      <c r="AE35" s="264">
        <v>5.7702178807125935E-2</v>
      </c>
      <c r="AF35" s="264">
        <v>-4.2899690826657774E-2</v>
      </c>
      <c r="AG35" s="263"/>
      <c r="AH35" s="263" t="s">
        <v>203</v>
      </c>
      <c r="AI35" s="264">
        <v>3.5561986624737897E-2</v>
      </c>
      <c r="AJ35" s="264">
        <v>-1.7596698122723069E-2</v>
      </c>
      <c r="AK35" s="263"/>
      <c r="AL35" s="268" t="s">
        <v>225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204</v>
      </c>
      <c r="AA36" s="264">
        <v>-2.6407888128539979E-3</v>
      </c>
      <c r="AB36" s="264">
        <v>5.0830838375992473E-3</v>
      </c>
      <c r="AC36" s="263"/>
      <c r="AD36" s="263" t="s">
        <v>204</v>
      </c>
      <c r="AE36" s="264">
        <v>3.552762386362019E-2</v>
      </c>
      <c r="AF36" s="264">
        <v>-4.7422795923507836E-2</v>
      </c>
      <c r="AG36" s="263"/>
      <c r="AH36" s="263" t="s">
        <v>204</v>
      </c>
      <c r="AI36" s="264">
        <v>1.2245191833654018E-2</v>
      </c>
      <c r="AJ36" s="264">
        <v>-1.5256137090447481E-2</v>
      </c>
      <c r="AK36" s="263"/>
      <c r="AL36" s="270" t="s">
        <v>226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205</v>
      </c>
      <c r="AA37" s="264">
        <v>2.8855395171990778E-2</v>
      </c>
      <c r="AB37" s="264">
        <v>-1.284478356427286E-2</v>
      </c>
      <c r="AC37" s="263"/>
      <c r="AD37" s="263" t="s">
        <v>205</v>
      </c>
      <c r="AE37" s="264">
        <v>5.0681658217141885E-2</v>
      </c>
      <c r="AF37" s="264">
        <v>-5.55630587123494E-2</v>
      </c>
      <c r="AG37" s="263"/>
      <c r="AH37" s="263" t="s">
        <v>205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206</v>
      </c>
      <c r="AA38" s="264">
        <v>6.8715312845533699E-2</v>
      </c>
      <c r="AB38" s="264">
        <v>-1.2023722822037683E-2</v>
      </c>
      <c r="AC38" s="263"/>
      <c r="AD38" s="263" t="s">
        <v>206</v>
      </c>
      <c r="AE38" s="264">
        <v>6.7634882360427612E-2</v>
      </c>
      <c r="AF38" s="264">
        <v>-5.2026269293068451E-2</v>
      </c>
      <c r="AG38" s="263"/>
      <c r="AH38" s="263" t="s">
        <v>206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207</v>
      </c>
      <c r="AA39" s="264">
        <v>9.2903636992539868E-2</v>
      </c>
      <c r="AB39" s="264">
        <v>1.3513406253361638E-2</v>
      </c>
      <c r="AC39" s="263"/>
      <c r="AD39" s="263" t="s">
        <v>207</v>
      </c>
      <c r="AE39" s="264">
        <v>8.0935625370566977E-2</v>
      </c>
      <c r="AF39" s="264">
        <v>-2.376697641821451E-2</v>
      </c>
      <c r="AG39" s="263"/>
      <c r="AH39" s="263" t="s">
        <v>207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208</v>
      </c>
      <c r="AA40" s="264">
        <v>0.10074488478716503</v>
      </c>
      <c r="AB40" s="264">
        <v>1.4873865078394033E-2</v>
      </c>
      <c r="AC40" s="263"/>
      <c r="AD40" s="263" t="s">
        <v>208</v>
      </c>
      <c r="AE40" s="264">
        <v>8.4121339467344292E-2</v>
      </c>
      <c r="AF40" s="264">
        <v>-2.3986076114950662E-2</v>
      </c>
      <c r="AG40" s="263"/>
      <c r="AH40" s="263" t="s">
        <v>208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209</v>
      </c>
      <c r="AA41" s="264">
        <v>9.4909456423107053E-2</v>
      </c>
      <c r="AB41" s="264">
        <v>1.2042047645319798E-2</v>
      </c>
      <c r="AC41" s="263"/>
      <c r="AD41" s="263" t="s">
        <v>209</v>
      </c>
      <c r="AE41" s="264">
        <v>7.7750834127204627E-2</v>
      </c>
      <c r="AF41" s="264">
        <v>-2.5859921395592948E-2</v>
      </c>
      <c r="AG41" s="263"/>
      <c r="AH41" s="263" t="s">
        <v>209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210</v>
      </c>
      <c r="AA42" s="264">
        <v>9.0290162283593392E-2</v>
      </c>
      <c r="AC42" s="263"/>
      <c r="AD42" s="263" t="s">
        <v>210</v>
      </c>
      <c r="AE42" s="264">
        <v>6.8637918315036045E-2</v>
      </c>
      <c r="AG42" s="263"/>
      <c r="AH42" s="263" t="s">
        <v>210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211</v>
      </c>
      <c r="AA43" s="264">
        <v>8.2150303625241602E-2</v>
      </c>
      <c r="AC43" s="263"/>
      <c r="AD43" s="263" t="s">
        <v>211</v>
      </c>
      <c r="AE43" s="264">
        <v>5.6846746119525449E-2</v>
      </c>
      <c r="AG43" s="263"/>
      <c r="AH43" s="263" t="s">
        <v>211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212</v>
      </c>
      <c r="AA44" s="264">
        <v>7.0817381667195894E-2</v>
      </c>
      <c r="AC44" s="263"/>
      <c r="AD44" s="263" t="s">
        <v>212</v>
      </c>
      <c r="AE44" s="264">
        <v>4.1841214184188825E-2</v>
      </c>
      <c r="AG44" s="263"/>
      <c r="AH44" s="263" t="s">
        <v>212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213</v>
      </c>
      <c r="AA45" s="264">
        <v>6.1954659598844726E-2</v>
      </c>
      <c r="AC45" s="263"/>
      <c r="AD45" s="263" t="s">
        <v>213</v>
      </c>
      <c r="AE45" s="264">
        <v>3.0319697512395861E-2</v>
      </c>
      <c r="AG45" s="263"/>
      <c r="AH45" s="263" t="s">
        <v>213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214</v>
      </c>
      <c r="AA46" s="264">
        <v>5.6370216489294196E-2</v>
      </c>
      <c r="AC46" s="263"/>
      <c r="AD46" s="263" t="s">
        <v>214</v>
      </c>
      <c r="AE46" s="264">
        <v>2.2421777253976812E-2</v>
      </c>
      <c r="AG46" s="263"/>
      <c r="AH46" s="263" t="s">
        <v>214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FB56C-5F66-43D5-8EF2-BD252CAB3CAA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228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229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231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232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200</v>
      </c>
      <c r="AE7" s="272" t="s">
        <v>201</v>
      </c>
      <c r="AH7" s="272" t="s">
        <v>202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223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233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215</v>
      </c>
      <c r="AE34" s="272" t="s">
        <v>216</v>
      </c>
      <c r="AH34" s="272" t="s">
        <v>234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225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235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2E135-A8EB-4218-9E6F-CB3791A75360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236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228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237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238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231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232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200</v>
      </c>
      <c r="AC7" s="266" t="s">
        <v>201</v>
      </c>
      <c r="AF7" s="266" t="s">
        <v>202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223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233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239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240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215</v>
      </c>
      <c r="AC34" s="266" t="s">
        <v>216</v>
      </c>
      <c r="AF34" s="266" t="s">
        <v>217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225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235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241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242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410B-EAA2-4463-A01C-BD8540AED75F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16207288</v>
      </c>
      <c r="D8" s="184">
        <v>15372921</v>
      </c>
      <c r="E8" s="185">
        <v>-834367</v>
      </c>
      <c r="F8" s="186">
        <v>-5.148097571907158</v>
      </c>
      <c r="G8" s="187">
        <v>0</v>
      </c>
      <c r="H8" s="184">
        <v>0</v>
      </c>
      <c r="I8" s="185">
        <v>0</v>
      </c>
      <c r="J8" s="186" t="s">
        <v>151</v>
      </c>
      <c r="K8" s="187">
        <v>326</v>
      </c>
      <c r="L8" s="184">
        <v>1822</v>
      </c>
      <c r="M8" s="185">
        <v>1496</v>
      </c>
      <c r="N8" s="186">
        <v>458.89570552147228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4773500</v>
      </c>
      <c r="D9" s="184">
        <v>2442600</v>
      </c>
      <c r="E9" s="185">
        <v>-2330900</v>
      </c>
      <c r="F9" s="186">
        <v>-48.82999895255054</v>
      </c>
      <c r="G9" s="187">
        <v>0</v>
      </c>
      <c r="H9" s="184">
        <v>0</v>
      </c>
      <c r="I9" s="185">
        <v>0</v>
      </c>
      <c r="J9" s="186" t="s">
        <v>151</v>
      </c>
      <c r="K9" s="187">
        <v>113700</v>
      </c>
      <c r="L9" s="184">
        <v>125709</v>
      </c>
      <c r="M9" s="185">
        <v>12009</v>
      </c>
      <c r="N9" s="186">
        <v>10.562005277044859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5820905</v>
      </c>
      <c r="D10" s="184">
        <v>5886603</v>
      </c>
      <c r="E10" s="185">
        <v>65698</v>
      </c>
      <c r="F10" s="186">
        <v>1.128656111034275</v>
      </c>
      <c r="G10" s="187">
        <v>0</v>
      </c>
      <c r="H10" s="184">
        <v>0</v>
      </c>
      <c r="I10" s="185">
        <v>0</v>
      </c>
      <c r="J10" s="186" t="s">
        <v>151</v>
      </c>
      <c r="K10" s="187">
        <v>5725</v>
      </c>
      <c r="L10" s="184">
        <v>9812</v>
      </c>
      <c r="M10" s="185">
        <v>4087</v>
      </c>
      <c r="N10" s="186">
        <v>71.3886462882096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4251867</v>
      </c>
      <c r="D11" s="184">
        <v>4884370</v>
      </c>
      <c r="E11" s="185">
        <v>632503</v>
      </c>
      <c r="F11" s="186">
        <v>14.87588863903787</v>
      </c>
      <c r="G11" s="187">
        <v>0</v>
      </c>
      <c r="H11" s="184">
        <v>0</v>
      </c>
      <c r="I11" s="185">
        <v>0</v>
      </c>
      <c r="J11" s="186" t="s">
        <v>151</v>
      </c>
      <c r="K11" s="187">
        <v>3006</v>
      </c>
      <c r="L11" s="184">
        <v>2719</v>
      </c>
      <c r="M11" s="185">
        <v>-287</v>
      </c>
      <c r="N11" s="186">
        <v>-9.5475715236194247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2135664</v>
      </c>
      <c r="D12" s="184">
        <v>1341876</v>
      </c>
      <c r="E12" s="185">
        <v>-793788</v>
      </c>
      <c r="F12" s="186">
        <v>-37.168206234688597</v>
      </c>
      <c r="G12" s="187">
        <v>0</v>
      </c>
      <c r="H12" s="184">
        <v>0</v>
      </c>
      <c r="I12" s="185">
        <v>0</v>
      </c>
      <c r="J12" s="186" t="s">
        <v>151</v>
      </c>
      <c r="K12" s="187">
        <v>89119</v>
      </c>
      <c r="L12" s="184">
        <v>86492</v>
      </c>
      <c r="M12" s="185">
        <v>-2627</v>
      </c>
      <c r="N12" s="186">
        <v>-2.947744027648425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652625</v>
      </c>
      <c r="D13" s="184">
        <v>624611</v>
      </c>
      <c r="E13" s="185">
        <v>-28014</v>
      </c>
      <c r="F13" s="186">
        <v>-4.2925110132158579</v>
      </c>
      <c r="G13" s="187">
        <v>0</v>
      </c>
      <c r="H13" s="184">
        <v>0</v>
      </c>
      <c r="I13" s="185">
        <v>0</v>
      </c>
      <c r="J13" s="186" t="s">
        <v>151</v>
      </c>
      <c r="K13" s="187">
        <v>33957</v>
      </c>
      <c r="L13" s="184">
        <v>39657</v>
      </c>
      <c r="M13" s="185">
        <v>5700</v>
      </c>
      <c r="N13" s="186">
        <v>16.7859351532821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2601434</v>
      </c>
      <c r="H14" s="184">
        <v>2116876</v>
      </c>
      <c r="I14" s="185">
        <v>-484558</v>
      </c>
      <c r="J14" s="186">
        <v>-18.626572882494809</v>
      </c>
      <c r="K14" s="187">
        <v>75084</v>
      </c>
      <c r="L14" s="184">
        <v>76293</v>
      </c>
      <c r="M14" s="185">
        <v>1209</v>
      </c>
      <c r="N14" s="186">
        <v>1.610196579830586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4125974</v>
      </c>
      <c r="D15" s="184">
        <v>4338102</v>
      </c>
      <c r="E15" s="185">
        <v>212128</v>
      </c>
      <c r="F15" s="186">
        <v>5.141283003722279</v>
      </c>
      <c r="G15" s="187">
        <v>0</v>
      </c>
      <c r="H15" s="184">
        <v>0</v>
      </c>
      <c r="I15" s="185">
        <v>0</v>
      </c>
      <c r="J15" s="186" t="s">
        <v>151</v>
      </c>
      <c r="K15" s="187">
        <v>270</v>
      </c>
      <c r="L15" s="184">
        <v>643</v>
      </c>
      <c r="M15" s="185">
        <v>373</v>
      </c>
      <c r="N15" s="186">
        <v>138.14814814814821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1096985</v>
      </c>
      <c r="D16" s="184">
        <v>937797</v>
      </c>
      <c r="E16" s="185">
        <v>-159188</v>
      </c>
      <c r="F16" s="186">
        <v>-14.511410821478879</v>
      </c>
      <c r="G16" s="187">
        <v>0</v>
      </c>
      <c r="H16" s="184">
        <v>0</v>
      </c>
      <c r="I16" s="185">
        <v>0</v>
      </c>
      <c r="J16" s="186" t="s">
        <v>151</v>
      </c>
      <c r="K16" s="187">
        <v>215401</v>
      </c>
      <c r="L16" s="184">
        <v>239565</v>
      </c>
      <c r="M16" s="185">
        <v>24164</v>
      </c>
      <c r="N16" s="186">
        <v>11.218146619560731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1205433</v>
      </c>
      <c r="H17" s="184">
        <v>1982112</v>
      </c>
      <c r="I17" s="185">
        <v>776679</v>
      </c>
      <c r="J17" s="186">
        <v>64.431536219765007</v>
      </c>
      <c r="K17" s="187">
        <v>7992</v>
      </c>
      <c r="L17" s="184">
        <v>34455</v>
      </c>
      <c r="M17" s="185">
        <v>26463</v>
      </c>
      <c r="N17" s="186">
        <v>331.1186186186186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1205535</v>
      </c>
      <c r="H18" s="184">
        <v>1365068</v>
      </c>
      <c r="I18" s="185">
        <v>159533</v>
      </c>
      <c r="J18" s="186">
        <v>13.23337771197021</v>
      </c>
      <c r="K18" s="187">
        <v>510963</v>
      </c>
      <c r="L18" s="184">
        <v>512084</v>
      </c>
      <c r="M18" s="185">
        <v>1121</v>
      </c>
      <c r="N18" s="186">
        <v>0.21938966226517209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328046</v>
      </c>
      <c r="H19" s="184">
        <v>411943</v>
      </c>
      <c r="I19" s="185">
        <v>83897</v>
      </c>
      <c r="J19" s="186">
        <v>25.574766953415061</v>
      </c>
      <c r="K19" s="187">
        <v>544640</v>
      </c>
      <c r="L19" s="184">
        <v>335204</v>
      </c>
      <c r="M19" s="185">
        <v>-209436</v>
      </c>
      <c r="N19" s="186">
        <v>-38.454024676850757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73024</v>
      </c>
      <c r="H20" s="184">
        <v>122062</v>
      </c>
      <c r="I20" s="185">
        <v>49038</v>
      </c>
      <c r="J20" s="186">
        <v>67.153264680105167</v>
      </c>
      <c r="K20" s="187">
        <v>3944456</v>
      </c>
      <c r="L20" s="184">
        <v>3724539</v>
      </c>
      <c r="M20" s="185">
        <v>-219917</v>
      </c>
      <c r="N20" s="186">
        <v>-5.5753442299774596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944283</v>
      </c>
      <c r="L21" s="184">
        <v>963323</v>
      </c>
      <c r="M21" s="185">
        <v>19040</v>
      </c>
      <c r="N21" s="186">
        <v>2.0163446763311441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153418</v>
      </c>
      <c r="H22" s="184">
        <v>130254</v>
      </c>
      <c r="I22" s="185">
        <v>-23164</v>
      </c>
      <c r="J22" s="186">
        <v>-15.098619457951481</v>
      </c>
      <c r="K22" s="187">
        <v>96958</v>
      </c>
      <c r="L22" s="184">
        <v>68884</v>
      </c>
      <c r="M22" s="185">
        <v>-28074</v>
      </c>
      <c r="N22" s="186">
        <v>-28.954805173374041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15940</v>
      </c>
      <c r="D23" s="184">
        <v>11521</v>
      </c>
      <c r="E23" s="185">
        <v>-4419</v>
      </c>
      <c r="F23" s="186">
        <v>-27.722710163111671</v>
      </c>
      <c r="G23" s="187">
        <v>2986307</v>
      </c>
      <c r="H23" s="184">
        <v>3720647</v>
      </c>
      <c r="I23" s="185">
        <v>734340</v>
      </c>
      <c r="J23" s="186">
        <v>24.590238043175059</v>
      </c>
      <c r="K23" s="187">
        <v>883293</v>
      </c>
      <c r="L23" s="184">
        <v>678648</v>
      </c>
      <c r="M23" s="185">
        <v>-204645</v>
      </c>
      <c r="N23" s="186">
        <v>-23.168416369200258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136347</v>
      </c>
      <c r="H24" s="184">
        <v>77560</v>
      </c>
      <c r="I24" s="185">
        <v>-58787</v>
      </c>
      <c r="J24" s="186">
        <v>-43.115726785334481</v>
      </c>
      <c r="K24" s="187">
        <v>539</v>
      </c>
      <c r="L24" s="184">
        <v>15060</v>
      </c>
      <c r="M24" s="185">
        <v>14521</v>
      </c>
      <c r="N24" s="186">
        <v>2694.0630797773661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176907</v>
      </c>
      <c r="H25" s="184">
        <v>133534</v>
      </c>
      <c r="I25" s="185">
        <v>-43373</v>
      </c>
      <c r="J25" s="186">
        <v>-24.517401798685189</v>
      </c>
      <c r="K25" s="187">
        <v>41818</v>
      </c>
      <c r="L25" s="184">
        <v>48556</v>
      </c>
      <c r="M25" s="185">
        <v>6738</v>
      </c>
      <c r="N25" s="186">
        <v>16.112678750777182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104369</v>
      </c>
      <c r="D26" s="184">
        <v>77108</v>
      </c>
      <c r="E26" s="185">
        <v>-27261</v>
      </c>
      <c r="F26" s="186">
        <v>-26.119824852207071</v>
      </c>
      <c r="G26" s="187">
        <v>795634</v>
      </c>
      <c r="H26" s="184">
        <v>863726</v>
      </c>
      <c r="I26" s="185">
        <v>68092</v>
      </c>
      <c r="J26" s="186">
        <v>8.5582064114907155</v>
      </c>
      <c r="K26" s="187">
        <v>528497</v>
      </c>
      <c r="L26" s="184">
        <v>523743</v>
      </c>
      <c r="M26" s="185">
        <v>-4754</v>
      </c>
      <c r="N26" s="186">
        <v>-0.89953206924542428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4250519</v>
      </c>
      <c r="D27" s="184">
        <v>5564913</v>
      </c>
      <c r="E27" s="185">
        <v>1314394</v>
      </c>
      <c r="F27" s="186">
        <v>30.923141385793109</v>
      </c>
      <c r="G27" s="187">
        <v>624149</v>
      </c>
      <c r="H27" s="184">
        <v>681098</v>
      </c>
      <c r="I27" s="185">
        <v>56949</v>
      </c>
      <c r="J27" s="186">
        <v>9.1242635973140978</v>
      </c>
      <c r="K27" s="187">
        <v>5900444</v>
      </c>
      <c r="L27" s="184">
        <v>6460079</v>
      </c>
      <c r="M27" s="185">
        <v>559635</v>
      </c>
      <c r="N27" s="186">
        <v>9.4846252248135841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455163</v>
      </c>
      <c r="D28" s="184">
        <v>441536</v>
      </c>
      <c r="E28" s="185">
        <v>-13627</v>
      </c>
      <c r="F28" s="186">
        <v>-2.9938725247878182</v>
      </c>
      <c r="G28" s="187">
        <v>25781</v>
      </c>
      <c r="H28" s="184">
        <v>38680</v>
      </c>
      <c r="I28" s="185">
        <v>12899</v>
      </c>
      <c r="J28" s="186">
        <v>50.032970016678952</v>
      </c>
      <c r="K28" s="187">
        <v>33024</v>
      </c>
      <c r="L28" s="184">
        <v>27502</v>
      </c>
      <c r="M28" s="185">
        <v>-5522</v>
      </c>
      <c r="N28" s="186">
        <v>-16.721172480620151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1431186</v>
      </c>
      <c r="H29" s="184">
        <v>1723680</v>
      </c>
      <c r="I29" s="185">
        <v>292494</v>
      </c>
      <c r="J29" s="186">
        <v>20.437175880703141</v>
      </c>
      <c r="K29" s="187">
        <v>276517</v>
      </c>
      <c r="L29" s="184">
        <v>319874</v>
      </c>
      <c r="M29" s="185">
        <v>43357</v>
      </c>
      <c r="N29" s="186">
        <v>15.679686963188519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496354</v>
      </c>
      <c r="H30" s="184">
        <v>328431</v>
      </c>
      <c r="I30" s="185">
        <v>-167923</v>
      </c>
      <c r="J30" s="186">
        <v>-33.831297823730637</v>
      </c>
      <c r="K30" s="187">
        <v>4474036</v>
      </c>
      <c r="L30" s="184">
        <v>4576421</v>
      </c>
      <c r="M30" s="185">
        <v>102385</v>
      </c>
      <c r="N30" s="186">
        <v>2.2884259313067621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5542794</v>
      </c>
      <c r="H31" s="184">
        <v>4801380</v>
      </c>
      <c r="I31" s="185">
        <v>-741414</v>
      </c>
      <c r="J31" s="186">
        <v>-13.37617815130781</v>
      </c>
      <c r="K31" s="187">
        <v>702690</v>
      </c>
      <c r="L31" s="184">
        <v>559003</v>
      </c>
      <c r="M31" s="185">
        <v>-143687</v>
      </c>
      <c r="N31" s="186">
        <v>-20.44813502397928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895457</v>
      </c>
      <c r="H32" s="184">
        <v>680689</v>
      </c>
      <c r="I32" s="185">
        <v>-214768</v>
      </c>
      <c r="J32" s="186">
        <v>-23.9841779113905</v>
      </c>
      <c r="K32" s="187">
        <v>184522</v>
      </c>
      <c r="L32" s="184">
        <v>41294</v>
      </c>
      <c r="M32" s="185">
        <v>-143228</v>
      </c>
      <c r="N32" s="186">
        <v>-77.621096671399613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173827</v>
      </c>
      <c r="H33" s="184">
        <v>12102</v>
      </c>
      <c r="I33" s="185">
        <v>-161725</v>
      </c>
      <c r="J33" s="186">
        <v>-93.037905503747979</v>
      </c>
      <c r="K33" s="187">
        <v>3107705</v>
      </c>
      <c r="L33" s="184">
        <v>2681314</v>
      </c>
      <c r="M33" s="185">
        <v>-426391</v>
      </c>
      <c r="N33" s="186">
        <v>-13.72044643877074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53622</v>
      </c>
      <c r="D34" s="184">
        <v>29782</v>
      </c>
      <c r="E34" s="185">
        <v>-23840</v>
      </c>
      <c r="F34" s="186">
        <v>-44.459363694006193</v>
      </c>
      <c r="G34" s="187">
        <v>0</v>
      </c>
      <c r="H34" s="184">
        <v>0</v>
      </c>
      <c r="I34" s="185">
        <v>0</v>
      </c>
      <c r="J34" s="186" t="s">
        <v>151</v>
      </c>
      <c r="K34" s="187">
        <v>2104190</v>
      </c>
      <c r="L34" s="184">
        <v>2169599</v>
      </c>
      <c r="M34" s="185">
        <v>65409</v>
      </c>
      <c r="N34" s="186">
        <v>3.1085120640246369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823411</v>
      </c>
      <c r="L35" s="184">
        <v>854135</v>
      </c>
      <c r="M35" s="185">
        <v>30724</v>
      </c>
      <c r="N35" s="186">
        <v>3.731307937348419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1053878</v>
      </c>
      <c r="L36" s="184">
        <v>1083531</v>
      </c>
      <c r="M36" s="185">
        <v>29653</v>
      </c>
      <c r="N36" s="186">
        <v>2.8137032939296631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1190677</v>
      </c>
      <c r="D37" s="184">
        <v>1071873</v>
      </c>
      <c r="E37" s="185">
        <v>-118804</v>
      </c>
      <c r="F37" s="186">
        <v>-9.9778529357667907</v>
      </c>
      <c r="G37" s="187">
        <v>0</v>
      </c>
      <c r="H37" s="184">
        <v>0</v>
      </c>
      <c r="I37" s="185">
        <v>0</v>
      </c>
      <c r="J37" s="186" t="s">
        <v>151</v>
      </c>
      <c r="K37" s="187">
        <v>623447</v>
      </c>
      <c r="L37" s="184">
        <v>698338</v>
      </c>
      <c r="M37" s="185">
        <v>74891</v>
      </c>
      <c r="N37" s="186">
        <v>12.012408432473009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50263</v>
      </c>
      <c r="D38" s="184">
        <v>27903</v>
      </c>
      <c r="E38" s="185">
        <v>-22360</v>
      </c>
      <c r="F38" s="186">
        <v>-44.486003620953781</v>
      </c>
      <c r="G38" s="187">
        <v>115356</v>
      </c>
      <c r="H38" s="184">
        <v>62059</v>
      </c>
      <c r="I38" s="185">
        <v>-53297</v>
      </c>
      <c r="J38" s="186">
        <v>-46.202191476819593</v>
      </c>
      <c r="K38" s="187">
        <v>5519329</v>
      </c>
      <c r="L38" s="184">
        <v>5058693</v>
      </c>
      <c r="M38" s="185">
        <v>-460636</v>
      </c>
      <c r="N38" s="186">
        <v>-8.3458695794361972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835885</v>
      </c>
      <c r="L39" s="184">
        <v>817506</v>
      </c>
      <c r="M39" s="185">
        <v>-18379</v>
      </c>
      <c r="N39" s="186">
        <v>-2.1987474353529559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3107</v>
      </c>
      <c r="D40" s="184">
        <v>0</v>
      </c>
      <c r="E40" s="185">
        <v>-3107</v>
      </c>
      <c r="F40" s="186">
        <v>-100</v>
      </c>
      <c r="G40" s="187">
        <v>1057999</v>
      </c>
      <c r="H40" s="184">
        <v>910081</v>
      </c>
      <c r="I40" s="185">
        <v>-147918</v>
      </c>
      <c r="J40" s="186">
        <v>-13.980920586881471</v>
      </c>
      <c r="K40" s="187">
        <v>861645</v>
      </c>
      <c r="L40" s="184">
        <v>1214462</v>
      </c>
      <c r="M40" s="185">
        <v>352817</v>
      </c>
      <c r="N40" s="186">
        <v>40.946909690185628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167460</v>
      </c>
      <c r="H41" s="184">
        <v>147175</v>
      </c>
      <c r="I41" s="185">
        <v>-20285</v>
      </c>
      <c r="J41" s="186">
        <v>-12.1133404992237</v>
      </c>
      <c r="K41" s="187">
        <v>1233484</v>
      </c>
      <c r="L41" s="184">
        <v>1250029</v>
      </c>
      <c r="M41" s="185">
        <v>16545</v>
      </c>
      <c r="N41" s="186">
        <v>1.341322627614133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2905778</v>
      </c>
      <c r="L42" s="184">
        <v>2723166</v>
      </c>
      <c r="M42" s="185">
        <v>-182612</v>
      </c>
      <c r="N42" s="186">
        <v>-6.2844443037286339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3299689</v>
      </c>
      <c r="L43" s="184">
        <v>3384016</v>
      </c>
      <c r="M43" s="185">
        <v>84327</v>
      </c>
      <c r="N43" s="186">
        <v>2.5556044827254989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26</v>
      </c>
      <c r="D44" s="184">
        <v>1601</v>
      </c>
      <c r="E44" s="185">
        <v>1575</v>
      </c>
      <c r="F44" s="186">
        <v>6057.6923076923076</v>
      </c>
      <c r="G44" s="187">
        <v>34978</v>
      </c>
      <c r="H44" s="184">
        <v>17531</v>
      </c>
      <c r="I44" s="185">
        <v>-17447</v>
      </c>
      <c r="J44" s="186">
        <v>-49.879924523986503</v>
      </c>
      <c r="K44" s="187">
        <v>6708663</v>
      </c>
      <c r="L44" s="184">
        <v>7425920</v>
      </c>
      <c r="M44" s="185">
        <v>717257</v>
      </c>
      <c r="N44" s="186">
        <v>10.691504402591089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2532979</v>
      </c>
      <c r="L45" s="184">
        <v>2426458</v>
      </c>
      <c r="M45" s="185">
        <v>-106521</v>
      </c>
      <c r="N45" s="186">
        <v>-4.2053645134839286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7112177</v>
      </c>
      <c r="L46" s="184">
        <v>7415788</v>
      </c>
      <c r="M46" s="185">
        <v>303611</v>
      </c>
      <c r="N46" s="186">
        <v>4.2688898209366783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8915909</v>
      </c>
      <c r="L47" s="184">
        <v>8931502</v>
      </c>
      <c r="M47" s="185">
        <v>15593</v>
      </c>
      <c r="N47" s="186">
        <v>0.17488962706998731</v>
      </c>
      <c r="O47" s="152"/>
    </row>
    <row r="48" spans="1:15" ht="19.5" customHeight="1">
      <c r="A48" s="203" t="s">
        <v>162</v>
      </c>
      <c r="B48" s="203"/>
      <c r="C48" s="175">
        <f>SUM(C8:C47)</f>
        <v>45188494</v>
      </c>
      <c r="D48" s="175">
        <f>SUM(D8:D47)</f>
        <v>43055117</v>
      </c>
      <c r="E48" s="175">
        <f>D48-C48</f>
        <v>-2133377</v>
      </c>
      <c r="F48" s="176">
        <f t="shared" ref="F48" si="0">((D48*100/C48)-100)</f>
        <v>-4.7210624014157219</v>
      </c>
      <c r="G48" s="175">
        <f>SUM(G8:G47)</f>
        <v>20227426</v>
      </c>
      <c r="H48" s="175">
        <f>SUM(H8:H47)</f>
        <v>20326688</v>
      </c>
      <c r="I48" s="175">
        <f>H48-G48</f>
        <v>99262</v>
      </c>
      <c r="J48" s="176">
        <f t="shared" ref="J48" si="1">((H48*100/G48)-100)</f>
        <v>0.49072976462748841</v>
      </c>
      <c r="K48" s="175">
        <f>SUM(K8:K47)</f>
        <v>67249429</v>
      </c>
      <c r="L48" s="175">
        <f>SUM(L8:L47)</f>
        <v>67605838</v>
      </c>
      <c r="M48" s="175">
        <f>L48-K48</f>
        <v>356409</v>
      </c>
      <c r="N48" s="176">
        <f t="shared" ref="N48" si="2">((L48*100/K48)-100)</f>
        <v>0.5299807080889849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A89ED-70E2-4F43-9635-2EDF43AB5D5E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1201218.8929999999</v>
      </c>
      <c r="C7" s="189">
        <v>1263938.1429999999</v>
      </c>
      <c r="D7" s="189">
        <v>3413978.8190000001</v>
      </c>
      <c r="E7" s="189">
        <v>3264116.1949999998</v>
      </c>
      <c r="F7" s="190">
        <v>-4.3896764433909681</v>
      </c>
      <c r="G7" s="37"/>
    </row>
    <row r="8" spans="1:27" ht="15.6" customHeight="1">
      <c r="A8" s="188" t="s">
        <v>11</v>
      </c>
      <c r="B8" s="189">
        <v>342659.14600000001</v>
      </c>
      <c r="C8" s="189">
        <v>259773</v>
      </c>
      <c r="D8" s="189">
        <v>820328.32900000003</v>
      </c>
      <c r="E8" s="189">
        <v>685358</v>
      </c>
      <c r="F8" s="190">
        <v>-16.453208334830041</v>
      </c>
      <c r="G8" s="6"/>
    </row>
    <row r="9" spans="1:27" ht="15.6" customHeight="1">
      <c r="A9" s="188" t="s">
        <v>8</v>
      </c>
      <c r="B9" s="189">
        <v>303156.78100000002</v>
      </c>
      <c r="C9" s="189">
        <v>419975.30599999998</v>
      </c>
      <c r="D9" s="189">
        <v>1090340.9469999999</v>
      </c>
      <c r="E9" s="189">
        <v>1374527.344</v>
      </c>
      <c r="F9" s="190">
        <v>26.063993816055429</v>
      </c>
      <c r="G9" s="6"/>
    </row>
    <row r="10" spans="1:27" ht="15.6" customHeight="1">
      <c r="A10" s="188" t="s">
        <v>10</v>
      </c>
      <c r="B10" s="189">
        <v>340433.44400000002</v>
      </c>
      <c r="C10" s="189">
        <v>348803.90100000001</v>
      </c>
      <c r="D10" s="189">
        <v>994491.91099999996</v>
      </c>
      <c r="E10" s="189">
        <v>1140310.929</v>
      </c>
      <c r="F10" s="190">
        <v>14.66266506415054</v>
      </c>
    </row>
    <row r="11" spans="1:27" ht="15.6" customHeight="1">
      <c r="A11" s="188" t="s">
        <v>9</v>
      </c>
      <c r="B11" s="189">
        <v>8800598.2599999998</v>
      </c>
      <c r="C11" s="189">
        <v>8630806.9010000005</v>
      </c>
      <c r="D11" s="189">
        <v>26782909.226</v>
      </c>
      <c r="E11" s="189">
        <v>25059298.857000001</v>
      </c>
      <c r="F11" s="190">
        <v>-6.4354859827056137</v>
      </c>
    </row>
    <row r="12" spans="1:27" ht="15.6" customHeight="1">
      <c r="A12" s="188" t="s">
        <v>6</v>
      </c>
      <c r="B12" s="189">
        <v>399458.29399999999</v>
      </c>
      <c r="C12" s="189">
        <v>370037.2</v>
      </c>
      <c r="D12" s="189">
        <v>1159947.007</v>
      </c>
      <c r="E12" s="189">
        <v>1257302.18</v>
      </c>
      <c r="F12" s="190">
        <v>8.3930707534469349</v>
      </c>
    </row>
    <row r="13" spans="1:27" ht="15.6" customHeight="1">
      <c r="A13" s="188" t="s">
        <v>175</v>
      </c>
      <c r="B13" s="189">
        <v>1344016.9820000001</v>
      </c>
      <c r="C13" s="189">
        <v>1465009.132</v>
      </c>
      <c r="D13" s="189">
        <v>3691209.5520000001</v>
      </c>
      <c r="E13" s="189">
        <v>3977436.2439999999</v>
      </c>
      <c r="F13" s="190">
        <v>7.7542791317527389</v>
      </c>
    </row>
    <row r="14" spans="1:27" ht="15.6" customHeight="1">
      <c r="A14" s="188" t="s">
        <v>148</v>
      </c>
      <c r="B14" s="189">
        <v>6276665.5470000003</v>
      </c>
      <c r="C14" s="189">
        <v>6478001.8250000002</v>
      </c>
      <c r="D14" s="189">
        <v>16842980.061999999</v>
      </c>
      <c r="E14" s="189">
        <v>16586905.493000001</v>
      </c>
      <c r="F14" s="190">
        <v>-1.5203637839466211</v>
      </c>
    </row>
    <row r="15" spans="1:27" ht="15.6" customHeight="1">
      <c r="A15" s="188" t="s">
        <v>145</v>
      </c>
      <c r="B15" s="189">
        <v>3196424</v>
      </c>
      <c r="C15" s="189">
        <v>2882569</v>
      </c>
      <c r="D15" s="189">
        <v>8489484</v>
      </c>
      <c r="E15" s="189">
        <v>8159550</v>
      </c>
      <c r="F15" s="190">
        <v>-3.8863846141885721</v>
      </c>
    </row>
    <row r="16" spans="1:27" ht="15.6" customHeight="1">
      <c r="A16" s="188" t="s">
        <v>144</v>
      </c>
      <c r="B16" s="189">
        <v>2775460.537</v>
      </c>
      <c r="C16" s="189">
        <v>3112143.585</v>
      </c>
      <c r="D16" s="189">
        <v>9324906.7149999999</v>
      </c>
      <c r="E16" s="189">
        <v>8754629.1239999998</v>
      </c>
      <c r="F16" s="190">
        <v>-6.1156385627177769</v>
      </c>
      <c r="G16" s="1"/>
    </row>
    <row r="17" spans="1:7" ht="15.6" customHeight="1">
      <c r="A17" s="188" t="s">
        <v>150</v>
      </c>
      <c r="B17" s="189">
        <v>1528837.8230000001</v>
      </c>
      <c r="C17" s="189">
        <v>1507553.919</v>
      </c>
      <c r="D17" s="189">
        <v>3891947.1009999998</v>
      </c>
      <c r="E17" s="189">
        <v>4425678.6969999997</v>
      </c>
      <c r="F17" s="190">
        <v>13.71374230299438</v>
      </c>
      <c r="G17" s="2"/>
    </row>
    <row r="18" spans="1:7" ht="15.6" customHeight="1">
      <c r="A18" s="188" t="s">
        <v>147</v>
      </c>
      <c r="B18" s="189">
        <v>123023</v>
      </c>
      <c r="C18" s="189">
        <v>166455</v>
      </c>
      <c r="D18" s="189">
        <v>386757</v>
      </c>
      <c r="E18" s="189">
        <v>502868</v>
      </c>
      <c r="F18" s="190">
        <v>30.021693207879881</v>
      </c>
    </row>
    <row r="19" spans="1:7" ht="15.6" customHeight="1">
      <c r="A19" s="188" t="s">
        <v>143</v>
      </c>
      <c r="B19" s="189">
        <v>728575.755</v>
      </c>
      <c r="C19" s="189">
        <v>594681.92599999998</v>
      </c>
      <c r="D19" s="189">
        <v>1775617.574</v>
      </c>
      <c r="E19" s="189">
        <v>1450489.2609999999</v>
      </c>
      <c r="F19" s="190">
        <v>-18.31071722654622</v>
      </c>
    </row>
    <row r="20" spans="1:7" ht="15.6" customHeight="1">
      <c r="A20" s="188" t="s">
        <v>142</v>
      </c>
      <c r="B20" s="189">
        <v>1222305.8330000001</v>
      </c>
      <c r="C20" s="189">
        <v>1561831.8119999999</v>
      </c>
      <c r="D20" s="189">
        <v>3619936.821</v>
      </c>
      <c r="E20" s="189">
        <v>4123704.591</v>
      </c>
      <c r="F20" s="190">
        <v>13.916479621344211</v>
      </c>
    </row>
    <row r="21" spans="1:7" ht="15.6" customHeight="1">
      <c r="A21" s="188" t="s">
        <v>149</v>
      </c>
      <c r="B21" s="189">
        <v>2571793.1430000002</v>
      </c>
      <c r="C21" s="189">
        <v>2236716.2390000001</v>
      </c>
      <c r="D21" s="189">
        <v>7820599.1909999996</v>
      </c>
      <c r="E21" s="189">
        <v>7093265.2860000003</v>
      </c>
      <c r="F21" s="190">
        <v>-9.3002324660368743</v>
      </c>
    </row>
    <row r="22" spans="1:7" ht="15.6" customHeight="1">
      <c r="A22" s="188" t="s">
        <v>146</v>
      </c>
      <c r="B22" s="189">
        <v>2602687.5869999998</v>
      </c>
      <c r="C22" s="189">
        <v>3141059.1860000002</v>
      </c>
      <c r="D22" s="189">
        <v>7610226.5219999999</v>
      </c>
      <c r="E22" s="189">
        <v>8539130.0390000008</v>
      </c>
      <c r="F22" s="190">
        <v>12.20599037774609</v>
      </c>
    </row>
    <row r="23" spans="1:7" ht="15.6" customHeight="1">
      <c r="A23" s="188" t="s">
        <v>165</v>
      </c>
      <c r="B23" s="189">
        <v>332678.74800000002</v>
      </c>
      <c r="C23" s="189">
        <v>546801.89500000002</v>
      </c>
      <c r="D23" s="189">
        <v>808951.88300000003</v>
      </c>
      <c r="E23" s="189">
        <v>1291822.8640000001</v>
      </c>
      <c r="F23" s="190">
        <v>59.690939739119187</v>
      </c>
    </row>
    <row r="24" spans="1:7" ht="15.6" customHeight="1">
      <c r="A24" s="188" t="s">
        <v>141</v>
      </c>
      <c r="B24" s="189">
        <v>178054.95600000001</v>
      </c>
      <c r="C24" s="189">
        <v>182921.62599999999</v>
      </c>
      <c r="D24" s="189">
        <v>591275.85600000003</v>
      </c>
      <c r="E24" s="189">
        <v>590138.38800000004</v>
      </c>
      <c r="F24" s="190">
        <v>-0.19237518130623241</v>
      </c>
    </row>
    <row r="25" spans="1:7" ht="15.6" customHeight="1">
      <c r="A25" s="188" t="s">
        <v>140</v>
      </c>
      <c r="B25" s="189">
        <v>39604</v>
      </c>
      <c r="C25" s="189">
        <v>42609</v>
      </c>
      <c r="D25" s="189">
        <v>126861</v>
      </c>
      <c r="E25" s="189">
        <v>130904</v>
      </c>
      <c r="F25" s="190">
        <v>3.1869526489622468</v>
      </c>
    </row>
    <row r="26" spans="1:7" ht="15.6" customHeight="1">
      <c r="A26" s="188" t="s">
        <v>152</v>
      </c>
      <c r="B26" s="189">
        <v>211997.48499999999</v>
      </c>
      <c r="C26" s="189">
        <v>281523.12</v>
      </c>
      <c r="D26" s="189">
        <v>726386.18299999996</v>
      </c>
      <c r="E26" s="189">
        <v>659259.44200000004</v>
      </c>
      <c r="F26" s="190">
        <v>-9.2411918853913448</v>
      </c>
    </row>
    <row r="27" spans="1:7" ht="15.6" customHeight="1">
      <c r="A27" s="188" t="s">
        <v>173</v>
      </c>
      <c r="B27" s="189">
        <v>295612.728</v>
      </c>
      <c r="C27" s="189">
        <v>326225.25400000002</v>
      </c>
      <c r="D27" s="189">
        <v>837910.17200000002</v>
      </c>
      <c r="E27" s="189">
        <v>869965.56299999997</v>
      </c>
      <c r="F27" s="190">
        <v>3.8256357389106759</v>
      </c>
    </row>
    <row r="28" spans="1:7" ht="15.6" customHeight="1">
      <c r="A28" s="188" t="s">
        <v>177</v>
      </c>
      <c r="B28" s="189">
        <v>1149894.811</v>
      </c>
      <c r="C28" s="189">
        <v>1324367.9950000001</v>
      </c>
      <c r="D28" s="189">
        <v>3482789.3050000002</v>
      </c>
      <c r="E28" s="189">
        <v>3900030.2</v>
      </c>
      <c r="F28" s="190">
        <v>11.98007856521772</v>
      </c>
    </row>
    <row r="29" spans="1:7" ht="15.6" customHeight="1">
      <c r="A29" s="188" t="s">
        <v>178</v>
      </c>
      <c r="B29" s="189">
        <v>630869.75300000003</v>
      </c>
      <c r="C29" s="189">
        <v>748146.16700000002</v>
      </c>
      <c r="D29" s="189">
        <v>1861503.352</v>
      </c>
      <c r="E29" s="189">
        <v>1752110.477</v>
      </c>
      <c r="F29" s="190">
        <v>-5.8765875915543404</v>
      </c>
    </row>
    <row r="30" spans="1:7" ht="15.6" customHeight="1">
      <c r="A30" s="188" t="s">
        <v>179</v>
      </c>
      <c r="B30" s="189">
        <v>305756</v>
      </c>
      <c r="C30" s="189">
        <v>374386</v>
      </c>
      <c r="D30" s="189">
        <v>1021735</v>
      </c>
      <c r="E30" s="189">
        <v>1083051</v>
      </c>
      <c r="F30" s="190">
        <v>6.0011646855593739</v>
      </c>
    </row>
    <row r="31" spans="1:7" ht="15.6" customHeight="1">
      <c r="A31" s="188" t="s">
        <v>180</v>
      </c>
      <c r="B31" s="189">
        <v>2808052.213</v>
      </c>
      <c r="C31" s="189">
        <v>2273302.1370000001</v>
      </c>
      <c r="D31" s="189">
        <v>8175239.4349999996</v>
      </c>
      <c r="E31" s="189">
        <v>7172072.3700000001</v>
      </c>
      <c r="F31" s="190">
        <v>-12.270797362890949</v>
      </c>
    </row>
    <row r="32" spans="1:7" ht="15.6" customHeight="1">
      <c r="A32" s="188" t="s">
        <v>181</v>
      </c>
      <c r="B32" s="189">
        <v>7174894.9019999998</v>
      </c>
      <c r="C32" s="189">
        <v>6717352.8849999998</v>
      </c>
      <c r="D32" s="189">
        <v>19499256.498</v>
      </c>
      <c r="E32" s="189">
        <v>19210027.942000002</v>
      </c>
      <c r="F32" s="190">
        <v>-1.48327991905569</v>
      </c>
    </row>
    <row r="33" spans="1:6" ht="15.6" customHeight="1">
      <c r="A33" s="188" t="s">
        <v>182</v>
      </c>
      <c r="B33" s="189">
        <v>454562.51799999998</v>
      </c>
      <c r="C33" s="189">
        <v>481802.00699999998</v>
      </c>
      <c r="D33" s="189">
        <v>1223609.108</v>
      </c>
      <c r="E33" s="189">
        <v>1234637.9680000001</v>
      </c>
      <c r="F33" s="190">
        <v>0.90133850164180274</v>
      </c>
    </row>
    <row r="34" spans="1:6" ht="15.6" customHeight="1">
      <c r="A34" s="188" t="s">
        <v>183</v>
      </c>
      <c r="B34" s="189">
        <v>130266</v>
      </c>
      <c r="C34" s="189">
        <v>110068</v>
      </c>
      <c r="D34" s="189">
        <v>329800</v>
      </c>
      <c r="E34" s="189">
        <v>358416</v>
      </c>
      <c r="F34" s="190">
        <v>8.6767738023044245</v>
      </c>
    </row>
    <row r="35" spans="1:6" ht="15.6" customHeight="1">
      <c r="A35" s="179" t="s">
        <v>153</v>
      </c>
      <c r="B35" s="178">
        <f>SUM(B7:B34)</f>
        <v>47469559.138999999</v>
      </c>
      <c r="C35" s="77">
        <f>SUM(C7:C34)</f>
        <v>47848862.160999998</v>
      </c>
      <c r="D35" s="76">
        <f>SUM(D7:D34)</f>
        <v>136400978.56900004</v>
      </c>
      <c r="E35" s="78">
        <f>SUM(E7:E34)</f>
        <v>134647006.454</v>
      </c>
      <c r="F35" s="177">
        <f>E35*100/D35-100</f>
        <v>-1.2858940847794429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50B97-498B-488A-96FB-4B165534D0EC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1192741</v>
      </c>
      <c r="C7" s="189">
        <v>1252136</v>
      </c>
      <c r="D7" s="189">
        <v>3398217</v>
      </c>
      <c r="E7" s="189">
        <v>3245353</v>
      </c>
      <c r="F7" s="190">
        <v>-4.4983589923774758</v>
      </c>
      <c r="G7" s="13"/>
    </row>
    <row r="8" spans="1:14" ht="15.6" customHeight="1">
      <c r="A8" s="188" t="s">
        <v>11</v>
      </c>
      <c r="B8" s="189">
        <v>340300</v>
      </c>
      <c r="C8" s="189">
        <v>258904</v>
      </c>
      <c r="D8" s="189">
        <v>814674</v>
      </c>
      <c r="E8" s="189">
        <v>683196</v>
      </c>
      <c r="F8" s="190">
        <v>-16.138725428821829</v>
      </c>
      <c r="G8" s="6"/>
    </row>
    <row r="9" spans="1:14" ht="15.6" customHeight="1">
      <c r="A9" s="188" t="s">
        <v>8</v>
      </c>
      <c r="B9" s="189">
        <v>297571</v>
      </c>
      <c r="C9" s="189">
        <v>415303</v>
      </c>
      <c r="D9" s="189">
        <v>1073218</v>
      </c>
      <c r="E9" s="189">
        <v>1358998</v>
      </c>
      <c r="F9" s="190">
        <v>26.6283271432272</v>
      </c>
      <c r="G9" s="6"/>
    </row>
    <row r="10" spans="1:14" ht="15.6" customHeight="1">
      <c r="A10" s="188" t="s">
        <v>10</v>
      </c>
      <c r="B10" s="189">
        <v>335392</v>
      </c>
      <c r="C10" s="189">
        <v>343704</v>
      </c>
      <c r="D10" s="189">
        <v>983109</v>
      </c>
      <c r="E10" s="189">
        <v>1112639</v>
      </c>
      <c r="F10" s="190">
        <v>13.175548184382411</v>
      </c>
    </row>
    <row r="11" spans="1:14" ht="15.6" customHeight="1">
      <c r="A11" s="188" t="s">
        <v>9</v>
      </c>
      <c r="B11" s="189">
        <v>8268103</v>
      </c>
      <c r="C11" s="189">
        <v>8142303</v>
      </c>
      <c r="D11" s="189">
        <v>24953023</v>
      </c>
      <c r="E11" s="189">
        <v>23478423</v>
      </c>
      <c r="F11" s="190">
        <v>-5.9095044315873091</v>
      </c>
    </row>
    <row r="12" spans="1:14" ht="15.6" customHeight="1">
      <c r="A12" s="188" t="s">
        <v>6</v>
      </c>
      <c r="B12" s="189">
        <v>389964</v>
      </c>
      <c r="C12" s="189">
        <v>358693</v>
      </c>
      <c r="D12" s="189">
        <v>1131651</v>
      </c>
      <c r="E12" s="189">
        <v>1230395</v>
      </c>
      <c r="F12" s="190">
        <v>8.7256583522658531</v>
      </c>
    </row>
    <row r="13" spans="1:14" ht="15.6" customHeight="1">
      <c r="A13" s="188" t="s">
        <v>175</v>
      </c>
      <c r="B13" s="189">
        <v>1337934</v>
      </c>
      <c r="C13" s="189">
        <v>1457310</v>
      </c>
      <c r="D13" s="189">
        <v>3672310</v>
      </c>
      <c r="E13" s="189">
        <v>3955007</v>
      </c>
      <c r="F13" s="190">
        <v>7.6980701520296444</v>
      </c>
    </row>
    <row r="14" spans="1:14" ht="15.6" customHeight="1">
      <c r="A14" s="188" t="s">
        <v>148</v>
      </c>
      <c r="B14" s="189">
        <v>6160879</v>
      </c>
      <c r="C14" s="189">
        <v>6337959</v>
      </c>
      <c r="D14" s="189">
        <v>16520020</v>
      </c>
      <c r="E14" s="189">
        <v>16215221</v>
      </c>
      <c r="F14" s="190">
        <v>-1.8450280326537161</v>
      </c>
    </row>
    <row r="15" spans="1:14" ht="15.6" customHeight="1">
      <c r="A15" s="188" t="s">
        <v>145</v>
      </c>
      <c r="B15" s="189">
        <v>3184073</v>
      </c>
      <c r="C15" s="189">
        <v>2880477</v>
      </c>
      <c r="D15" s="189">
        <v>8458604</v>
      </c>
      <c r="E15" s="189">
        <v>8153955</v>
      </c>
      <c r="F15" s="190">
        <v>-3.6016463236723268</v>
      </c>
    </row>
    <row r="16" spans="1:14" ht="15.6" customHeight="1">
      <c r="A16" s="188" t="s">
        <v>144</v>
      </c>
      <c r="B16" s="189">
        <v>2762320</v>
      </c>
      <c r="C16" s="189">
        <v>3094281</v>
      </c>
      <c r="D16" s="189">
        <v>9285137</v>
      </c>
      <c r="E16" s="189">
        <v>8696537</v>
      </c>
      <c r="F16" s="190">
        <v>-6.339163331677284</v>
      </c>
      <c r="G16" s="1"/>
    </row>
    <row r="17" spans="1:7" ht="15.6" customHeight="1">
      <c r="A17" s="188" t="s">
        <v>150</v>
      </c>
      <c r="B17" s="189">
        <v>1526506</v>
      </c>
      <c r="C17" s="189">
        <v>1506002</v>
      </c>
      <c r="D17" s="189">
        <v>3884602</v>
      </c>
      <c r="E17" s="189">
        <v>4421144</v>
      </c>
      <c r="F17" s="190">
        <v>13.812019867157559</v>
      </c>
      <c r="G17" s="2"/>
    </row>
    <row r="18" spans="1:7" ht="15.6" customHeight="1">
      <c r="A18" s="188" t="s">
        <v>147</v>
      </c>
      <c r="B18" s="189">
        <v>90596</v>
      </c>
      <c r="C18" s="189">
        <v>101039</v>
      </c>
      <c r="D18" s="189">
        <v>277340</v>
      </c>
      <c r="E18" s="189">
        <v>323679</v>
      </c>
      <c r="F18" s="190">
        <v>16.708372394894351</v>
      </c>
    </row>
    <row r="19" spans="1:7" ht="15.6" customHeight="1">
      <c r="A19" s="188" t="s">
        <v>143</v>
      </c>
      <c r="B19" s="189">
        <v>727428</v>
      </c>
      <c r="C19" s="189">
        <v>593489</v>
      </c>
      <c r="D19" s="189">
        <v>1773119</v>
      </c>
      <c r="E19" s="189">
        <v>1447701</v>
      </c>
      <c r="F19" s="190">
        <v>-18.352857309633482</v>
      </c>
    </row>
    <row r="20" spans="1:7" ht="15.6" customHeight="1">
      <c r="A20" s="188" t="s">
        <v>142</v>
      </c>
      <c r="B20" s="189">
        <v>1221396</v>
      </c>
      <c r="C20" s="189">
        <v>1559655</v>
      </c>
      <c r="D20" s="189">
        <v>3612941</v>
      </c>
      <c r="E20" s="189">
        <v>4121360</v>
      </c>
      <c r="F20" s="190">
        <v>14.07216447763747</v>
      </c>
    </row>
    <row r="21" spans="1:7" ht="15.6" customHeight="1">
      <c r="A21" s="188" t="s">
        <v>149</v>
      </c>
      <c r="B21" s="189">
        <v>2552066</v>
      </c>
      <c r="C21" s="189">
        <v>2216738</v>
      </c>
      <c r="D21" s="189">
        <v>7771606</v>
      </c>
      <c r="E21" s="189">
        <v>7014691</v>
      </c>
      <c r="F21" s="190">
        <v>-9.7394927123171158</v>
      </c>
    </row>
    <row r="22" spans="1:7" ht="15.6" customHeight="1">
      <c r="A22" s="188" t="s">
        <v>146</v>
      </c>
      <c r="B22" s="189">
        <v>2384934</v>
      </c>
      <c r="C22" s="189">
        <v>2865958</v>
      </c>
      <c r="D22" s="189">
        <v>6911727</v>
      </c>
      <c r="E22" s="189">
        <v>7804238</v>
      </c>
      <c r="F22" s="190">
        <v>12.91299555089488</v>
      </c>
    </row>
    <row r="23" spans="1:7" ht="15.6" customHeight="1">
      <c r="A23" s="188" t="s">
        <v>165</v>
      </c>
      <c r="B23" s="189">
        <v>328084</v>
      </c>
      <c r="C23" s="189">
        <v>540333</v>
      </c>
      <c r="D23" s="189">
        <v>794367</v>
      </c>
      <c r="E23" s="189">
        <v>1280378</v>
      </c>
      <c r="F23" s="190">
        <v>61.182173982554673</v>
      </c>
    </row>
    <row r="24" spans="1:7" ht="15.6" customHeight="1">
      <c r="A24" s="188" t="s">
        <v>141</v>
      </c>
      <c r="B24" s="189">
        <v>176091</v>
      </c>
      <c r="C24" s="189">
        <v>181731</v>
      </c>
      <c r="D24" s="189">
        <v>584925</v>
      </c>
      <c r="E24" s="189">
        <v>583327</v>
      </c>
      <c r="F24" s="190">
        <v>-0.27319741847244933</v>
      </c>
    </row>
    <row r="25" spans="1:7" ht="15.6" customHeight="1">
      <c r="A25" s="188" t="s">
        <v>140</v>
      </c>
      <c r="B25" s="189">
        <v>37955</v>
      </c>
      <c r="C25" s="189">
        <v>42609</v>
      </c>
      <c r="D25" s="189">
        <v>125072</v>
      </c>
      <c r="E25" s="189">
        <v>130904</v>
      </c>
      <c r="F25" s="190">
        <v>4.6629141614430134</v>
      </c>
    </row>
    <row r="26" spans="1:7" ht="15.6" customHeight="1">
      <c r="A26" s="188" t="s">
        <v>152</v>
      </c>
      <c r="B26" s="189">
        <v>209884</v>
      </c>
      <c r="C26" s="189">
        <v>280028</v>
      </c>
      <c r="D26" s="189">
        <v>720768</v>
      </c>
      <c r="E26" s="189">
        <v>654558</v>
      </c>
      <c r="F26" s="190">
        <v>-9.1860348961108116</v>
      </c>
    </row>
    <row r="27" spans="1:7" ht="15.6" customHeight="1">
      <c r="A27" s="188" t="s">
        <v>173</v>
      </c>
      <c r="B27" s="189">
        <v>291384</v>
      </c>
      <c r="C27" s="189">
        <v>318188</v>
      </c>
      <c r="D27" s="189">
        <v>826921</v>
      </c>
      <c r="E27" s="189">
        <v>854762</v>
      </c>
      <c r="F27" s="190">
        <v>3.366827060867962</v>
      </c>
    </row>
    <row r="28" spans="1:7" ht="15.6" customHeight="1">
      <c r="A28" s="188" t="s">
        <v>177</v>
      </c>
      <c r="B28" s="189">
        <v>1033193</v>
      </c>
      <c r="C28" s="189">
        <v>1240142</v>
      </c>
      <c r="D28" s="189">
        <v>3221339</v>
      </c>
      <c r="E28" s="189">
        <v>3686008</v>
      </c>
      <c r="F28" s="190">
        <v>14.424715933343251</v>
      </c>
    </row>
    <row r="29" spans="1:7" ht="15.6" customHeight="1">
      <c r="A29" s="188" t="s">
        <v>178</v>
      </c>
      <c r="B29" s="189">
        <v>626146</v>
      </c>
      <c r="C29" s="189">
        <v>741996</v>
      </c>
      <c r="D29" s="189">
        <v>1846391</v>
      </c>
      <c r="E29" s="189">
        <v>1737341</v>
      </c>
      <c r="F29" s="190">
        <v>-5.9061163101423233</v>
      </c>
    </row>
    <row r="30" spans="1:7" ht="15.6" customHeight="1">
      <c r="A30" s="188" t="s">
        <v>179</v>
      </c>
      <c r="B30" s="189">
        <v>303602</v>
      </c>
      <c r="C30" s="189">
        <v>370993</v>
      </c>
      <c r="D30" s="189">
        <v>1014997</v>
      </c>
      <c r="E30" s="189">
        <v>1075143</v>
      </c>
      <c r="F30" s="190">
        <v>5.9257318001925086</v>
      </c>
    </row>
    <row r="31" spans="1:7" ht="15.6" customHeight="1">
      <c r="A31" s="188" t="s">
        <v>180</v>
      </c>
      <c r="B31" s="189">
        <v>2799588</v>
      </c>
      <c r="C31" s="189">
        <v>2264721</v>
      </c>
      <c r="D31" s="189">
        <v>8147313</v>
      </c>
      <c r="E31" s="189">
        <v>7081488</v>
      </c>
      <c r="F31" s="190">
        <v>-13.08192038283052</v>
      </c>
    </row>
    <row r="32" spans="1:7" ht="15.6" customHeight="1">
      <c r="A32" s="188" t="s">
        <v>181</v>
      </c>
      <c r="B32" s="189">
        <v>7125499</v>
      </c>
      <c r="C32" s="189">
        <v>6671698</v>
      </c>
      <c r="D32" s="189">
        <v>19342887</v>
      </c>
      <c r="E32" s="189">
        <v>19082474</v>
      </c>
      <c r="F32" s="190">
        <v>-1.346298512729774</v>
      </c>
    </row>
    <row r="33" spans="1:6" ht="15.6" customHeight="1">
      <c r="A33" s="188" t="s">
        <v>182</v>
      </c>
      <c r="B33" s="189">
        <v>444692</v>
      </c>
      <c r="C33" s="189">
        <v>468427</v>
      </c>
      <c r="D33" s="189">
        <v>1192059</v>
      </c>
      <c r="E33" s="189">
        <v>1202102</v>
      </c>
      <c r="F33" s="190">
        <v>0.84249185652723213</v>
      </c>
    </row>
    <row r="34" spans="1:6" ht="15.6" customHeight="1">
      <c r="A34" s="188" t="s">
        <v>183</v>
      </c>
      <c r="B34" s="189">
        <v>128831</v>
      </c>
      <c r="C34" s="189">
        <v>109481</v>
      </c>
      <c r="D34" s="189">
        <v>327012</v>
      </c>
      <c r="E34" s="189">
        <v>356621</v>
      </c>
      <c r="F34" s="190">
        <v>9.0544077893165991</v>
      </c>
    </row>
    <row r="35" spans="1:6" ht="15.6" customHeight="1">
      <c r="A35" s="156" t="s">
        <v>153</v>
      </c>
      <c r="B35" s="178">
        <f>SUM(B7:B34)</f>
        <v>46277152</v>
      </c>
      <c r="C35" s="178">
        <f>SUM(C7:C34)</f>
        <v>46614298</v>
      </c>
      <c r="D35" s="76">
        <f>SUM(D7:D34)</f>
        <v>132665349</v>
      </c>
      <c r="E35" s="78">
        <f>SUM(E7:E34)</f>
        <v>130987643</v>
      </c>
      <c r="F35" s="140">
        <f>E35*100/D35-100</f>
        <v>-1.2646150729230783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A4811-09E3-40D9-A000-37400615730C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863287</v>
      </c>
      <c r="C7" s="189">
        <v>853395</v>
      </c>
      <c r="D7" s="189">
        <v>2330395</v>
      </c>
      <c r="E7" s="189">
        <v>2172114</v>
      </c>
      <c r="F7" s="190">
        <v>-6.7920245280306526</v>
      </c>
      <c r="G7" s="37"/>
    </row>
    <row r="8" spans="1:14" ht="15.6" customHeight="1">
      <c r="A8" s="188" t="s">
        <v>11</v>
      </c>
      <c r="B8" s="189">
        <v>9051</v>
      </c>
      <c r="C8" s="189">
        <v>3003</v>
      </c>
      <c r="D8" s="189">
        <v>19906</v>
      </c>
      <c r="E8" s="189">
        <v>9534</v>
      </c>
      <c r="F8" s="190">
        <v>-52.104892997086303</v>
      </c>
      <c r="G8" s="6"/>
    </row>
    <row r="9" spans="1:14" ht="15.6" customHeight="1">
      <c r="A9" s="188" t="s">
        <v>8</v>
      </c>
      <c r="B9" s="189">
        <v>7131</v>
      </c>
      <c r="C9" s="189">
        <v>13172</v>
      </c>
      <c r="D9" s="189">
        <v>44980</v>
      </c>
      <c r="E9" s="189">
        <v>26263</v>
      </c>
      <c r="F9" s="190">
        <v>-41.611827478879498</v>
      </c>
      <c r="G9" s="6"/>
    </row>
    <row r="10" spans="1:14" ht="15.6" customHeight="1">
      <c r="A10" s="188" t="s">
        <v>10</v>
      </c>
      <c r="B10" s="189">
        <v>55801</v>
      </c>
      <c r="C10" s="189">
        <v>47691</v>
      </c>
      <c r="D10" s="189">
        <v>146380</v>
      </c>
      <c r="E10" s="189">
        <v>142812</v>
      </c>
      <c r="F10" s="190">
        <v>-2.4374914605820521</v>
      </c>
    </row>
    <row r="11" spans="1:14" ht="15.6" customHeight="1">
      <c r="A11" s="188" t="s">
        <v>9</v>
      </c>
      <c r="B11" s="189">
        <v>2365827</v>
      </c>
      <c r="C11" s="189">
        <v>2527851</v>
      </c>
      <c r="D11" s="189">
        <v>7658218</v>
      </c>
      <c r="E11" s="189">
        <v>7229263</v>
      </c>
      <c r="F11" s="190">
        <v>-5.601237781426434</v>
      </c>
    </row>
    <row r="12" spans="1:14" ht="15.6" customHeight="1">
      <c r="A12" s="188" t="s">
        <v>6</v>
      </c>
      <c r="B12" s="189">
        <v>79614</v>
      </c>
      <c r="C12" s="189">
        <v>35714</v>
      </c>
      <c r="D12" s="189">
        <v>120716</v>
      </c>
      <c r="E12" s="189">
        <v>145370</v>
      </c>
      <c r="F12" s="190">
        <v>20.423141919878059</v>
      </c>
    </row>
    <row r="13" spans="1:14" ht="15.6" customHeight="1">
      <c r="A13" s="188" t="s">
        <v>175</v>
      </c>
      <c r="B13" s="189">
        <v>124952</v>
      </c>
      <c r="C13" s="189">
        <v>121707</v>
      </c>
      <c r="D13" s="189">
        <v>307310</v>
      </c>
      <c r="E13" s="189">
        <v>332546</v>
      </c>
      <c r="F13" s="190">
        <v>8.2119032898376219</v>
      </c>
    </row>
    <row r="14" spans="1:14" ht="15.6" customHeight="1">
      <c r="A14" s="188" t="s">
        <v>148</v>
      </c>
      <c r="B14" s="189">
        <v>1192966</v>
      </c>
      <c r="C14" s="189">
        <v>1413355</v>
      </c>
      <c r="D14" s="189">
        <v>2971620</v>
      </c>
      <c r="E14" s="189">
        <v>3194639</v>
      </c>
      <c r="F14" s="190">
        <v>7.504963622535854</v>
      </c>
    </row>
    <row r="15" spans="1:14" ht="15.6" customHeight="1">
      <c r="A15" s="188" t="s">
        <v>145</v>
      </c>
      <c r="B15" s="189">
        <v>2114003</v>
      </c>
      <c r="C15" s="189">
        <v>1695583</v>
      </c>
      <c r="D15" s="189">
        <v>5716075</v>
      </c>
      <c r="E15" s="189">
        <v>5049340</v>
      </c>
      <c r="F15" s="190">
        <v>-11.66421014419859</v>
      </c>
    </row>
    <row r="16" spans="1:14" ht="15.6" customHeight="1">
      <c r="A16" s="188" t="s">
        <v>144</v>
      </c>
      <c r="B16" s="189">
        <v>2026621</v>
      </c>
      <c r="C16" s="189">
        <v>2277434</v>
      </c>
      <c r="D16" s="189">
        <v>6807919</v>
      </c>
      <c r="E16" s="189">
        <v>6534303</v>
      </c>
      <c r="F16" s="190">
        <v>-4.0190842458613218</v>
      </c>
      <c r="G16" s="1"/>
    </row>
    <row r="17" spans="1:7" ht="15.6" customHeight="1">
      <c r="A17" s="188" t="s">
        <v>150</v>
      </c>
      <c r="B17" s="189">
        <v>818476</v>
      </c>
      <c r="C17" s="189">
        <v>734455</v>
      </c>
      <c r="D17" s="189">
        <v>2195676</v>
      </c>
      <c r="E17" s="189">
        <v>2259080</v>
      </c>
      <c r="F17" s="190">
        <v>2.8876755951242359</v>
      </c>
      <c r="G17" s="2"/>
    </row>
    <row r="18" spans="1:7" ht="15.6" customHeight="1">
      <c r="A18" s="188" t="s">
        <v>147</v>
      </c>
      <c r="B18" s="189">
        <v>46962</v>
      </c>
      <c r="C18" s="189">
        <v>29752</v>
      </c>
      <c r="D18" s="189">
        <v>138895</v>
      </c>
      <c r="E18" s="189">
        <v>152260</v>
      </c>
      <c r="F18" s="190">
        <v>9.6223766154289194</v>
      </c>
    </row>
    <row r="19" spans="1:7" ht="15.6" customHeight="1">
      <c r="A19" s="188" t="s">
        <v>143</v>
      </c>
      <c r="B19" s="189">
        <v>192813</v>
      </c>
      <c r="C19" s="189">
        <v>243545</v>
      </c>
      <c r="D19" s="189">
        <v>485042</v>
      </c>
      <c r="E19" s="189">
        <v>530569</v>
      </c>
      <c r="F19" s="190">
        <v>9.386197483929223</v>
      </c>
    </row>
    <row r="20" spans="1:7" ht="15.6" customHeight="1">
      <c r="A20" s="188" t="s">
        <v>142</v>
      </c>
      <c r="B20" s="189">
        <v>99494</v>
      </c>
      <c r="C20" s="189">
        <v>153595</v>
      </c>
      <c r="D20" s="189">
        <v>344701</v>
      </c>
      <c r="E20" s="189">
        <v>401030</v>
      </c>
      <c r="F20" s="190">
        <v>16.341408931218648</v>
      </c>
    </row>
    <row r="21" spans="1:7" ht="15.6" customHeight="1">
      <c r="A21" s="188" t="s">
        <v>149</v>
      </c>
      <c r="B21" s="189">
        <v>1974793</v>
      </c>
      <c r="C21" s="189">
        <v>1700749</v>
      </c>
      <c r="D21" s="189">
        <v>6101857</v>
      </c>
      <c r="E21" s="189">
        <v>5357116</v>
      </c>
      <c r="F21" s="190">
        <v>-12.2051532836643</v>
      </c>
    </row>
    <row r="22" spans="1:7" ht="15.6" customHeight="1">
      <c r="A22" s="188" t="s">
        <v>146</v>
      </c>
      <c r="B22" s="189">
        <v>687172</v>
      </c>
      <c r="C22" s="189">
        <v>1042508</v>
      </c>
      <c r="D22" s="189">
        <v>2037863</v>
      </c>
      <c r="E22" s="189">
        <v>2536235</v>
      </c>
      <c r="F22" s="190">
        <v>24.45561845914078</v>
      </c>
    </row>
    <row r="23" spans="1:7" ht="15.6" customHeight="1">
      <c r="A23" s="188" t="s">
        <v>165</v>
      </c>
      <c r="B23" s="189">
        <v>19952</v>
      </c>
      <c r="C23" s="189">
        <v>17819</v>
      </c>
      <c r="D23" s="189">
        <v>29577</v>
      </c>
      <c r="E23" s="189">
        <v>36989</v>
      </c>
      <c r="F23" s="190">
        <v>25.060012847820939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4040</v>
      </c>
      <c r="C25" s="189">
        <v>3723</v>
      </c>
      <c r="D25" s="189">
        <v>16998</v>
      </c>
      <c r="E25" s="189">
        <v>14534</v>
      </c>
      <c r="F25" s="190">
        <v>-14.49582303800447</v>
      </c>
    </row>
    <row r="26" spans="1:7" ht="15.6" customHeight="1">
      <c r="A26" s="188" t="s">
        <v>152</v>
      </c>
      <c r="B26" s="189">
        <v>94085</v>
      </c>
      <c r="C26" s="189">
        <v>136324</v>
      </c>
      <c r="D26" s="189">
        <v>342091</v>
      </c>
      <c r="E26" s="189">
        <v>311685</v>
      </c>
      <c r="F26" s="190">
        <v>-8.8882782651399737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320532</v>
      </c>
      <c r="C28" s="189">
        <v>326210</v>
      </c>
      <c r="D28" s="189">
        <v>1006074</v>
      </c>
      <c r="E28" s="189">
        <v>991828</v>
      </c>
      <c r="F28" s="190">
        <v>-1.415999220733269</v>
      </c>
    </row>
    <row r="29" spans="1:7" ht="15.6" customHeight="1">
      <c r="A29" s="188" t="s">
        <v>178</v>
      </c>
      <c r="B29" s="189">
        <v>18070</v>
      </c>
      <c r="C29" s="189">
        <v>16228</v>
      </c>
      <c r="D29" s="189">
        <v>52338</v>
      </c>
      <c r="E29" s="189">
        <v>55464</v>
      </c>
      <c r="F29" s="190">
        <v>5.9727158087813876</v>
      </c>
    </row>
    <row r="30" spans="1:7" ht="15.6" customHeight="1">
      <c r="A30" s="188" t="s">
        <v>179</v>
      </c>
      <c r="B30" s="189">
        <v>33546</v>
      </c>
      <c r="C30" s="189">
        <v>31202</v>
      </c>
      <c r="D30" s="189">
        <v>131278</v>
      </c>
      <c r="E30" s="189">
        <v>93921</v>
      </c>
      <c r="F30" s="190">
        <v>-28.45640549063819</v>
      </c>
    </row>
    <row r="31" spans="1:7" ht="15.6" customHeight="1">
      <c r="A31" s="188" t="s">
        <v>180</v>
      </c>
      <c r="B31" s="189">
        <v>1722797</v>
      </c>
      <c r="C31" s="189">
        <v>1377359</v>
      </c>
      <c r="D31" s="189">
        <v>5118741</v>
      </c>
      <c r="E31" s="189">
        <v>4459954</v>
      </c>
      <c r="F31" s="190">
        <v>-12.87009833082001</v>
      </c>
    </row>
    <row r="32" spans="1:7" ht="15.6" customHeight="1">
      <c r="A32" s="188" t="s">
        <v>181</v>
      </c>
      <c r="B32" s="189">
        <v>318553</v>
      </c>
      <c r="C32" s="189">
        <v>398876</v>
      </c>
      <c r="D32" s="189">
        <v>1002961</v>
      </c>
      <c r="E32" s="189">
        <v>946637</v>
      </c>
      <c r="F32" s="190">
        <v>-5.6157716999963156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26499</v>
      </c>
      <c r="C34" s="189">
        <v>14807</v>
      </c>
      <c r="D34" s="189">
        <v>54883</v>
      </c>
      <c r="E34" s="189">
        <v>68645</v>
      </c>
      <c r="F34" s="190">
        <v>25.075159885574759</v>
      </c>
    </row>
    <row r="35" spans="1:6" ht="15.6" customHeight="1">
      <c r="A35" s="156" t="s">
        <v>153</v>
      </c>
      <c r="B35" s="76">
        <f>SUM(B7:B34)</f>
        <v>15217037</v>
      </c>
      <c r="C35" s="77">
        <f>SUM(C7:C34)</f>
        <v>15216057</v>
      </c>
      <c r="D35" s="76">
        <f>SUM(D7:D34)</f>
        <v>45188494</v>
      </c>
      <c r="E35" s="78">
        <f>SUM(E7:E34)</f>
        <v>43055117</v>
      </c>
      <c r="F35" s="140">
        <f>E35*100/D35-100</f>
        <v>-4.7210624014157219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B7AAF-E4E4-4760-BE80-362A47A5F12C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279003</v>
      </c>
      <c r="C7" s="189">
        <v>346152</v>
      </c>
      <c r="D7" s="189">
        <v>973287</v>
      </c>
      <c r="E7" s="189">
        <v>985134</v>
      </c>
      <c r="F7" s="190">
        <v>1.217215477038124</v>
      </c>
      <c r="G7" s="37"/>
    </row>
    <row r="8" spans="1:14" ht="15.6" customHeight="1">
      <c r="A8" s="188" t="s">
        <v>11</v>
      </c>
      <c r="B8" s="189">
        <v>220934</v>
      </c>
      <c r="C8" s="189">
        <v>132315</v>
      </c>
      <c r="D8" s="189">
        <v>505636</v>
      </c>
      <c r="E8" s="189">
        <v>317889</v>
      </c>
      <c r="F8" s="190">
        <v>-37.130860935534663</v>
      </c>
      <c r="G8" s="6"/>
    </row>
    <row r="9" spans="1:14" ht="15.6" customHeight="1">
      <c r="A9" s="188" t="s">
        <v>8</v>
      </c>
      <c r="B9" s="189">
        <v>193740</v>
      </c>
      <c r="C9" s="189">
        <v>256862</v>
      </c>
      <c r="D9" s="189">
        <v>705969</v>
      </c>
      <c r="E9" s="189">
        <v>915405</v>
      </c>
      <c r="F9" s="190">
        <v>29.666458442226229</v>
      </c>
      <c r="G9" s="6"/>
    </row>
    <row r="10" spans="1:14" ht="15.6" customHeight="1">
      <c r="A10" s="188" t="s">
        <v>10</v>
      </c>
      <c r="B10" s="189">
        <v>140166</v>
      </c>
      <c r="C10" s="189">
        <v>220546</v>
      </c>
      <c r="D10" s="189">
        <v>542390</v>
      </c>
      <c r="E10" s="189">
        <v>668814</v>
      </c>
      <c r="F10" s="190">
        <v>23.30868931949335</v>
      </c>
    </row>
    <row r="11" spans="1:14" ht="15.6" customHeight="1">
      <c r="A11" s="188" t="s">
        <v>9</v>
      </c>
      <c r="B11" s="189">
        <v>260</v>
      </c>
      <c r="C11" s="189">
        <v>21572</v>
      </c>
      <c r="D11" s="189">
        <v>66596</v>
      </c>
      <c r="E11" s="189">
        <v>91751</v>
      </c>
      <c r="F11" s="190">
        <v>37.772538891224677</v>
      </c>
    </row>
    <row r="12" spans="1:14" ht="15.6" customHeight="1">
      <c r="A12" s="188" t="s">
        <v>6</v>
      </c>
      <c r="B12" s="189">
        <v>114054</v>
      </c>
      <c r="C12" s="189">
        <v>105001</v>
      </c>
      <c r="D12" s="189">
        <v>464670</v>
      </c>
      <c r="E12" s="189">
        <v>470133</v>
      </c>
      <c r="F12" s="190">
        <v>1.1756730582994379</v>
      </c>
    </row>
    <row r="13" spans="1:14" ht="15.6" customHeight="1">
      <c r="A13" s="188" t="s">
        <v>175</v>
      </c>
      <c r="B13" s="189">
        <v>16916</v>
      </c>
      <c r="C13" s="189">
        <v>38473</v>
      </c>
      <c r="D13" s="189">
        <v>80698</v>
      </c>
      <c r="E13" s="189">
        <v>95205</v>
      </c>
      <c r="F13" s="190">
        <v>17.976901534114841</v>
      </c>
    </row>
    <row r="14" spans="1:14" ht="15.6" customHeight="1">
      <c r="A14" s="188" t="s">
        <v>148</v>
      </c>
      <c r="B14" s="189">
        <v>396163</v>
      </c>
      <c r="C14" s="189">
        <v>480679</v>
      </c>
      <c r="D14" s="189">
        <v>1082934</v>
      </c>
      <c r="E14" s="189">
        <v>990789</v>
      </c>
      <c r="F14" s="190">
        <v>-8.5088287928904265</v>
      </c>
    </row>
    <row r="15" spans="1:14" ht="15.6" customHeight="1">
      <c r="A15" s="188" t="s">
        <v>145</v>
      </c>
      <c r="B15" s="189">
        <v>292386</v>
      </c>
      <c r="C15" s="189">
        <v>478373</v>
      </c>
      <c r="D15" s="189">
        <v>837098</v>
      </c>
      <c r="E15" s="189">
        <v>1096080</v>
      </c>
      <c r="F15" s="190">
        <v>30.938074156191991</v>
      </c>
    </row>
    <row r="16" spans="1:14" ht="15.6" customHeight="1">
      <c r="A16" s="188" t="s">
        <v>144</v>
      </c>
      <c r="B16" s="189">
        <v>652451</v>
      </c>
      <c r="C16" s="189">
        <v>735289</v>
      </c>
      <c r="D16" s="189">
        <v>2277695</v>
      </c>
      <c r="E16" s="189">
        <v>1931460</v>
      </c>
      <c r="F16" s="190">
        <v>-15.20111340631648</v>
      </c>
      <c r="G16" s="1"/>
    </row>
    <row r="17" spans="1:7" ht="15.6" customHeight="1">
      <c r="A17" s="188" t="s">
        <v>150</v>
      </c>
      <c r="B17" s="189">
        <v>613625</v>
      </c>
      <c r="C17" s="189">
        <v>658047</v>
      </c>
      <c r="D17" s="189">
        <v>1441759</v>
      </c>
      <c r="E17" s="189">
        <v>1862552</v>
      </c>
      <c r="F17" s="190">
        <v>29.186084498172018</v>
      </c>
      <c r="G17" s="2"/>
    </row>
    <row r="18" spans="1:7" ht="15.6" customHeight="1">
      <c r="A18" s="188" t="s">
        <v>147</v>
      </c>
      <c r="B18" s="189">
        <v>1400</v>
      </c>
      <c r="C18" s="189">
        <v>1400</v>
      </c>
      <c r="D18" s="189">
        <v>1400</v>
      </c>
      <c r="E18" s="189">
        <v>2700</v>
      </c>
      <c r="F18" s="190">
        <v>92.857142857142861</v>
      </c>
    </row>
    <row r="19" spans="1:7" ht="15.6" customHeight="1">
      <c r="A19" s="188" t="s">
        <v>143</v>
      </c>
      <c r="B19" s="189">
        <v>465953</v>
      </c>
      <c r="C19" s="189">
        <v>292023</v>
      </c>
      <c r="D19" s="189">
        <v>1125538</v>
      </c>
      <c r="E19" s="189">
        <v>756933</v>
      </c>
      <c r="F19" s="190">
        <v>-32.749227480547077</v>
      </c>
    </row>
    <row r="20" spans="1:7" ht="15.6" customHeight="1">
      <c r="A20" s="188" t="s">
        <v>142</v>
      </c>
      <c r="B20" s="189">
        <v>878531</v>
      </c>
      <c r="C20" s="189">
        <v>1257258</v>
      </c>
      <c r="D20" s="189">
        <v>2773733</v>
      </c>
      <c r="E20" s="189">
        <v>3338953</v>
      </c>
      <c r="F20" s="190">
        <v>20.37759221958278</v>
      </c>
    </row>
    <row r="21" spans="1:7" ht="15.6" customHeight="1">
      <c r="A21" s="188" t="s">
        <v>149</v>
      </c>
      <c r="B21" s="189">
        <v>389315</v>
      </c>
      <c r="C21" s="189">
        <v>382034</v>
      </c>
      <c r="D21" s="189">
        <v>1222656</v>
      </c>
      <c r="E21" s="189">
        <v>1288291</v>
      </c>
      <c r="F21" s="190">
        <v>5.3682311296063716</v>
      </c>
    </row>
    <row r="22" spans="1:7" ht="15.6" customHeight="1">
      <c r="A22" s="188" t="s">
        <v>146</v>
      </c>
      <c r="B22" s="189">
        <v>29148</v>
      </c>
      <c r="C22" s="189">
        <v>49933</v>
      </c>
      <c r="D22" s="189">
        <v>78616</v>
      </c>
      <c r="E22" s="189">
        <v>111392</v>
      </c>
      <c r="F22" s="190">
        <v>41.691258776839327</v>
      </c>
    </row>
    <row r="23" spans="1:7" ht="15.6" customHeight="1">
      <c r="A23" s="188" t="s">
        <v>165</v>
      </c>
      <c r="B23" s="189">
        <v>110579</v>
      </c>
      <c r="C23" s="189">
        <v>82579</v>
      </c>
      <c r="D23" s="189">
        <v>409312</v>
      </c>
      <c r="E23" s="189">
        <v>297517</v>
      </c>
      <c r="F23" s="190">
        <v>-27.31290555859589</v>
      </c>
    </row>
    <row r="24" spans="1:7" ht="15.6" customHeight="1">
      <c r="A24" s="188" t="s">
        <v>141</v>
      </c>
      <c r="B24" s="189">
        <v>86967</v>
      </c>
      <c r="C24" s="189">
        <v>88957</v>
      </c>
      <c r="D24" s="189">
        <v>324062</v>
      </c>
      <c r="E24" s="189">
        <v>317426</v>
      </c>
      <c r="F24" s="190">
        <v>-2.0477562935487579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66015</v>
      </c>
      <c r="C26" s="189">
        <v>73162</v>
      </c>
      <c r="D26" s="189">
        <v>225626</v>
      </c>
      <c r="E26" s="189">
        <v>148044</v>
      </c>
      <c r="F26" s="190">
        <v>-34.385221561344878</v>
      </c>
    </row>
    <row r="27" spans="1:7" ht="15.6" customHeight="1">
      <c r="A27" s="188" t="s">
        <v>173</v>
      </c>
      <c r="B27" s="189">
        <v>59123</v>
      </c>
      <c r="C27" s="189">
        <v>105403</v>
      </c>
      <c r="D27" s="189">
        <v>191096</v>
      </c>
      <c r="E27" s="189">
        <v>276157</v>
      </c>
      <c r="F27" s="190">
        <v>44.512182358605088</v>
      </c>
    </row>
    <row r="28" spans="1:7" ht="15.6" customHeight="1">
      <c r="A28" s="188" t="s">
        <v>177</v>
      </c>
      <c r="B28" s="189">
        <v>41177</v>
      </c>
      <c r="C28" s="189">
        <v>34028</v>
      </c>
      <c r="D28" s="189">
        <v>84741</v>
      </c>
      <c r="E28" s="189">
        <v>115324</v>
      </c>
      <c r="F28" s="190">
        <v>36.089968256215997</v>
      </c>
    </row>
    <row r="29" spans="1:7" ht="15.6" customHeight="1">
      <c r="A29" s="188" t="s">
        <v>178</v>
      </c>
      <c r="B29" s="189">
        <v>283998</v>
      </c>
      <c r="C29" s="189">
        <v>349222</v>
      </c>
      <c r="D29" s="189">
        <v>912816</v>
      </c>
      <c r="E29" s="189">
        <v>766036</v>
      </c>
      <c r="F29" s="190">
        <v>-16.079910956863159</v>
      </c>
    </row>
    <row r="30" spans="1:7" ht="15.6" customHeight="1">
      <c r="A30" s="188" t="s">
        <v>179</v>
      </c>
      <c r="B30" s="189">
        <v>107305</v>
      </c>
      <c r="C30" s="189">
        <v>205453</v>
      </c>
      <c r="D30" s="189">
        <v>461409</v>
      </c>
      <c r="E30" s="189">
        <v>557843</v>
      </c>
      <c r="F30" s="190">
        <v>20.899895754092359</v>
      </c>
    </row>
    <row r="31" spans="1:7" ht="15.6" customHeight="1">
      <c r="A31" s="188" t="s">
        <v>180</v>
      </c>
      <c r="B31" s="189">
        <v>905180</v>
      </c>
      <c r="C31" s="189">
        <v>700267</v>
      </c>
      <c r="D31" s="189">
        <v>2639843</v>
      </c>
      <c r="E31" s="189">
        <v>2126766</v>
      </c>
      <c r="F31" s="190">
        <v>-19.43589069501482</v>
      </c>
    </row>
    <row r="32" spans="1:7" ht="15.6" customHeight="1">
      <c r="A32" s="188" t="s">
        <v>181</v>
      </c>
      <c r="B32" s="189">
        <v>216173</v>
      </c>
      <c r="C32" s="189">
        <v>198985</v>
      </c>
      <c r="D32" s="189">
        <v>665538</v>
      </c>
      <c r="E32" s="189">
        <v>639727</v>
      </c>
      <c r="F32" s="190">
        <v>-3.8782158193822189</v>
      </c>
    </row>
    <row r="33" spans="1:6" ht="15.6" customHeight="1">
      <c r="A33" s="188" t="s">
        <v>182</v>
      </c>
      <c r="B33" s="189">
        <v>17468</v>
      </c>
      <c r="C33" s="189">
        <v>29123</v>
      </c>
      <c r="D33" s="189">
        <v>48851</v>
      </c>
      <c r="E33" s="189">
        <v>65755</v>
      </c>
      <c r="F33" s="190">
        <v>34.603181101717468</v>
      </c>
    </row>
    <row r="34" spans="1:6" ht="15.6" customHeight="1">
      <c r="A34" s="188" t="s">
        <v>183</v>
      </c>
      <c r="B34" s="189">
        <v>40723</v>
      </c>
      <c r="C34" s="189">
        <v>27247</v>
      </c>
      <c r="D34" s="189">
        <v>83457</v>
      </c>
      <c r="E34" s="189">
        <v>92612</v>
      </c>
      <c r="F34" s="190">
        <v>10.96972093413375</v>
      </c>
    </row>
    <row r="35" spans="1:6" ht="15.6" customHeight="1">
      <c r="A35" s="156" t="s">
        <v>153</v>
      </c>
      <c r="B35" s="76">
        <f>SUM(B7:B34)</f>
        <v>6618753</v>
      </c>
      <c r="C35" s="77">
        <f>SUM(C7:C34)</f>
        <v>7350383</v>
      </c>
      <c r="D35" s="76">
        <f>SUM(D7:D34)</f>
        <v>20227426</v>
      </c>
      <c r="E35" s="78">
        <f>SUM(E7:E34)</f>
        <v>20326688</v>
      </c>
      <c r="F35" s="140">
        <f>E35*100/D35-100</f>
        <v>0.49072976462748841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2025-07-22T10:29:25Z</dcterms:modified>
  <cp:category/>
</cp:coreProperties>
</file>