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51D2325-CBB7-4953-8290-3A3A199D1150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D35" i="6" s="1" a="1"/>
  <c r="B35" i="31"/>
  <c r="F35" i="30"/>
  <c r="E35" i="30"/>
  <c r="D35" i="30"/>
  <c r="C35" i="30"/>
  <c r="B35" i="30"/>
  <c r="E35" i="29"/>
  <c r="F35" i="29" s="1"/>
  <c r="D35" i="29"/>
  <c r="C35" i="29"/>
  <c r="B35" i="29"/>
  <c r="D33" i="6" s="1" a="1"/>
  <c r="F35" i="38"/>
  <c r="E35" i="38"/>
  <c r="D35" i="38"/>
  <c r="C35" i="38"/>
  <c r="B35" i="38"/>
  <c r="F35" i="28"/>
  <c r="E35" i="28"/>
  <c r="D35" i="28"/>
  <c r="C35" i="28"/>
  <c r="B35" i="28"/>
  <c r="E35" i="34"/>
  <c r="F35" i="34" s="1"/>
  <c r="D35" i="34"/>
  <c r="C35" i="34"/>
  <c r="B35" i="34"/>
  <c r="D30" i="6" s="1" a="1"/>
  <c r="F35" i="33"/>
  <c r="E35" i="33"/>
  <c r="D35" i="33"/>
  <c r="C35" i="33"/>
  <c r="B35" i="33"/>
  <c r="E35" i="32"/>
  <c r="F35" i="32" s="1"/>
  <c r="D35" i="32"/>
  <c r="C35" i="32"/>
  <c r="B35" i="32"/>
  <c r="D28" i="6" s="1" a="1"/>
  <c r="F35" i="26"/>
  <c r="E35" i="26"/>
  <c r="D35" i="26"/>
  <c r="D27" i="6" s="1" a="1"/>
  <c r="C35" i="26"/>
  <c r="B35" i="26"/>
  <c r="E35" i="25"/>
  <c r="F35" i="25" s="1"/>
  <c r="D35" i="25"/>
  <c r="C35" i="25"/>
  <c r="B35" i="25"/>
  <c r="E35" i="24"/>
  <c r="D25" i="6" s="1" a="1"/>
  <c r="D35" i="24"/>
  <c r="C35" i="24"/>
  <c r="B35" i="24"/>
  <c r="F35" i="22"/>
  <c r="E35" i="22"/>
  <c r="D35" i="22"/>
  <c r="C35" i="22"/>
  <c r="B35" i="22"/>
  <c r="D24" i="6" s="1" a="1"/>
  <c r="E35" i="21"/>
  <c r="F35" i="21" s="1"/>
  <c r="D35" i="21"/>
  <c r="C35" i="21"/>
  <c r="D23" i="6" s="1" a="1"/>
  <c r="B35" i="21"/>
  <c r="F35" i="20"/>
  <c r="E35" i="20"/>
  <c r="D35" i="20"/>
  <c r="C35" i="20"/>
  <c r="B35" i="20"/>
  <c r="E35" i="19"/>
  <c r="F35" i="19" s="1"/>
  <c r="D35" i="19"/>
  <c r="C35" i="19"/>
  <c r="B35" i="19"/>
  <c r="D21" i="6" s="1" a="1"/>
  <c r="F35" i="18"/>
  <c r="E35" i="18"/>
  <c r="D35" i="18"/>
  <c r="C35" i="18"/>
  <c r="B35" i="18"/>
  <c r="F35" i="17"/>
  <c r="E35" i="17"/>
  <c r="D35" i="17"/>
  <c r="C35" i="17"/>
  <c r="B35" i="17"/>
  <c r="E35" i="16"/>
  <c r="F35" i="16" s="1"/>
  <c r="D35" i="16"/>
  <c r="C35" i="16"/>
  <c r="B35" i="16"/>
  <c r="D15" i="6" s="1" a="1"/>
  <c r="F35" i="15"/>
  <c r="E35" i="15"/>
  <c r="D35" i="15"/>
  <c r="C35" i="15"/>
  <c r="B35" i="15"/>
  <c r="E35" i="14"/>
  <c r="F35" i="14" s="1"/>
  <c r="D35" i="14"/>
  <c r="C35" i="14"/>
  <c r="B35" i="14"/>
  <c r="D13" i="6" s="1" a="1"/>
  <c r="F35" i="13"/>
  <c r="E35" i="13"/>
  <c r="D10" i="6" s="1" a="1"/>
  <c r="D35" i="13"/>
  <c r="C35" i="13"/>
  <c r="B35" i="13"/>
  <c r="E35" i="12"/>
  <c r="F35" i="12" s="1"/>
  <c r="D35" i="12"/>
  <c r="C35" i="12"/>
  <c r="B35" i="12"/>
  <c r="D9" i="6" s="1" a="1"/>
  <c r="E35" i="11"/>
  <c r="D8" i="6" s="1" a="1"/>
  <c r="D35" i="11"/>
  <c r="C35" i="11"/>
  <c r="B35" i="11"/>
  <c r="F35" i="10"/>
  <c r="E35" i="10"/>
  <c r="D35" i="10"/>
  <c r="C35" i="10"/>
  <c r="B35" i="10"/>
  <c r="D7" i="6" s="1" a="1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D48" i="40"/>
  <c r="E48" i="40" s="1"/>
  <c r="C48" i="40"/>
  <c r="F48" i="40" s="1"/>
  <c r="L48" i="39"/>
  <c r="M48" i="39" s="1"/>
  <c r="K48" i="39"/>
  <c r="J48" i="39"/>
  <c r="I48" i="39"/>
  <c r="H48" i="39"/>
  <c r="G48" i="39"/>
  <c r="D48" i="39"/>
  <c r="E48" i="39" s="1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4" i="6"/>
  <c r="H34" i="6"/>
  <c r="D34" i="6" a="1"/>
  <c r="D34" i="6" s="1"/>
  <c r="D32" i="6" a="1"/>
  <c r="H32" i="6" s="1"/>
  <c r="D32" i="6"/>
  <c r="I31" i="6"/>
  <c r="H31" i="6"/>
  <c r="D31" i="6" a="1"/>
  <c r="D31" i="6" s="1"/>
  <c r="D29" i="6" a="1"/>
  <c r="I29" i="6" s="1"/>
  <c r="D29" i="6"/>
  <c r="D26" i="6" a="1"/>
  <c r="H26" i="6" s="1"/>
  <c r="D26" i="6"/>
  <c r="I22" i="6"/>
  <c r="H22" i="6"/>
  <c r="D22" i="6" a="1"/>
  <c r="D22" i="6" s="1"/>
  <c r="D20" i="6" a="1"/>
  <c r="H20" i="6" s="1"/>
  <c r="D20" i="6"/>
  <c r="I16" i="6"/>
  <c r="H16" i="6"/>
  <c r="D16" i="6" a="1"/>
  <c r="D16" i="6" s="1"/>
  <c r="D14" i="6" a="1"/>
  <c r="H14" i="6" s="1"/>
  <c r="D14" i="6"/>
  <c r="H28" i="6" l="1"/>
  <c r="D28" i="6"/>
  <c r="I28" i="6"/>
  <c r="H25" i="6"/>
  <c r="D25" i="6"/>
  <c r="I25" i="6"/>
  <c r="I23" i="6"/>
  <c r="H23" i="6"/>
  <c r="D23" i="6"/>
  <c r="I10" i="6"/>
  <c r="H10" i="6"/>
  <c r="D10" i="6"/>
  <c r="I21" i="6"/>
  <c r="H21" i="6"/>
  <c r="D21" i="6"/>
  <c r="I13" i="6"/>
  <c r="H13" i="6"/>
  <c r="D13" i="6"/>
  <c r="D17" i="6" s="1"/>
  <c r="F17" i="6"/>
  <c r="G17" i="6"/>
  <c r="E17" i="6"/>
  <c r="I24" i="6"/>
  <c r="H24" i="6"/>
  <c r="D24" i="6"/>
  <c r="H8" i="6"/>
  <c r="D8" i="6"/>
  <c r="I8" i="6"/>
  <c r="D35" i="6"/>
  <c r="I35" i="6"/>
  <c r="H35" i="6"/>
  <c r="I7" i="6"/>
  <c r="H7" i="6"/>
  <c r="E12" i="6"/>
  <c r="E18" i="6" s="1"/>
  <c r="G12" i="6"/>
  <c r="F12" i="6"/>
  <c r="F18" i="6" s="1"/>
  <c r="D7" i="6"/>
  <c r="D12" i="6" s="1"/>
  <c r="D18" i="6" s="1"/>
  <c r="I30" i="6"/>
  <c r="H30" i="6"/>
  <c r="D30" i="6"/>
  <c r="I15" i="6"/>
  <c r="H15" i="6"/>
  <c r="D15" i="6"/>
  <c r="F11" i="6"/>
  <c r="E11" i="6"/>
  <c r="H9" i="6"/>
  <c r="D9" i="6"/>
  <c r="I9" i="6"/>
  <c r="G11" i="6"/>
  <c r="I27" i="6"/>
  <c r="H27" i="6"/>
  <c r="D27" i="6"/>
  <c r="I33" i="6"/>
  <c r="H33" i="6"/>
  <c r="D33" i="6"/>
  <c r="N48" i="39"/>
  <c r="I14" i="6"/>
  <c r="I26" i="6"/>
  <c r="H29" i="6"/>
  <c r="F35" i="11"/>
  <c r="M48" i="40"/>
  <c r="I20" i="6"/>
  <c r="I32" i="6"/>
  <c r="F35" i="24"/>
  <c r="G18" i="6" l="1"/>
  <c r="I12" i="6"/>
  <c r="H12" i="6"/>
  <c r="I17" i="6"/>
  <c r="H17" i="6"/>
  <c r="I11" i="6"/>
  <c r="H11" i="6"/>
  <c r="D11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<sst xmlns="http://schemas.openxmlformats.org/spreadsheetml/2006/main" count="1889" uniqueCount="243">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</sst>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A360A46-C29E-4B6F-89CB-AA96DE26AB9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4391618.3959999997</c:v>
                </c:pt>
                <c:pt idx="1">
                  <c:v>906081</c:v>
                </c:pt>
                <c:pt idx="2">
                  <c:v>1897555.977</c:v>
                </c:pt>
                <c:pt idx="3">
                  <c:v>1499888.112</c:v>
                </c:pt>
                <c:pt idx="4">
                  <c:v>33754524.053000003</c:v>
                </c:pt>
                <c:pt idx="5">
                  <c:v>1717649.996</c:v>
                </c:pt>
                <c:pt idx="6">
                  <c:v>5492530.1129999999</c:v>
                </c:pt>
                <c:pt idx="7">
                  <c:v>22547824.624000002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5942330.8689999999</c:v>
                </c:pt>
                <c:pt idx="11">
                  <c:v>670707</c:v>
                </c:pt>
                <c:pt idx="12">
                  <c:v>2132399.1519999998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11459872.435000001</c:v>
                </c:pt>
                <c:pt idx="16">
                  <c:v>1736626.9280000001</c:v>
                </c:pt>
                <c:pt idx="17">
                  <c:v>749472.98499999999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1133305.209</c:v>
                </c:pt>
                <c:pt idx="21">
                  <c:v>5140223.1310000001</c:v>
                </c:pt>
                <c:pt idx="22">
                  <c:v>2273599.3309999998</c:v>
                </c:pt>
                <c:pt idx="23">
                  <c:v>1440117</c:v>
                </c:pt>
                <c:pt idx="24">
                  <c:v>9946069.4250000007</c:v>
                </c:pt>
                <c:pt idx="25">
                  <c:v>26451828.500999998</c:v>
                </c:pt>
                <c:pt idx="26">
                  <c:v>1695014.0989999999</c:v>
                </c:pt>
                <c:pt idx="27">
                  <c:v>481571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4959682.2009999994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257577"/>
        <c:axId val="49537271"/>
      </c:barChart>
      <c:catAx>
        <c:axId val="282575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37271"/>
        <c:crosses val="autoZero"/>
        <c:auto val="1"/>
        <c:lblAlgn val="ctr"/>
        <c:lblOffset val="100"/>
        <c:noMultiLvlLbl val="0"/>
      </c:catAx>
      <c:valAx>
        <c:axId val="495372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5757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1094365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17777"/>
        <c:axId val="13847055"/>
      </c:barChart>
      <c:catAx>
        <c:axId val="158177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055"/>
        <c:crosses val="autoZero"/>
        <c:auto val="1"/>
        <c:lblAlgn val="ctr"/>
        <c:lblOffset val="100"/>
        <c:noMultiLvlLbl val="0"/>
      </c:catAx>
      <c:valAx>
        <c:axId val="138470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77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20326656</c:v>
                </c:pt>
                <c:pt idx="5">
                  <c:v>330680</c:v>
                </c:pt>
                <c:pt idx="6">
                  <c:v>4891</c:v>
                </c:pt>
                <c:pt idx="7">
                  <c:v>7835857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5367225</c:v>
                </c:pt>
                <c:pt idx="16">
                  <c:v>1091681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514889</c:v>
                </c:pt>
                <c:pt idx="22">
                  <c:v>98442</c:v>
                </c:pt>
                <c:pt idx="23">
                  <c:v>0</c:v>
                </c:pt>
                <c:pt idx="24">
                  <c:v>688887</c:v>
                </c:pt>
                <c:pt idx="25">
                  <c:v>10442687</c:v>
                </c:pt>
                <c:pt idx="26">
                  <c:v>144943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288261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2115"/>
        <c:axId val="38318973"/>
      </c:barChart>
      <c:catAx>
        <c:axId val="42021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18973"/>
        <c:crosses val="autoZero"/>
        <c:auto val="1"/>
        <c:lblAlgn val="ctr"/>
        <c:lblOffset val="100"/>
        <c:noMultiLvlLbl val="0"/>
      </c:catAx>
      <c:valAx>
        <c:axId val="383189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21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15299574</c:v>
                </c:pt>
                <c:pt idx="5">
                  <c:v>72477</c:v>
                </c:pt>
                <c:pt idx="6">
                  <c:v>38</c:v>
                </c:pt>
                <c:pt idx="7">
                  <c:v>5449549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3503228</c:v>
                </c:pt>
                <c:pt idx="16">
                  <c:v>1079096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489950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100906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77073"/>
        <c:axId val="627469"/>
      </c:barChart>
      <c:catAx>
        <c:axId val="413770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69"/>
        <c:crosses val="autoZero"/>
        <c:auto val="1"/>
        <c:lblAlgn val="ctr"/>
        <c:lblOffset val="100"/>
        <c:noMultiLvlLbl val="0"/>
      </c:catAx>
      <c:valAx>
        <c:axId val="6274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770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344842</c:v>
                </c:pt>
                <c:pt idx="3">
                  <c:v>0</c:v>
                </c:pt>
                <c:pt idx="4">
                  <c:v>4638998</c:v>
                </c:pt>
                <c:pt idx="5">
                  <c:v>308550</c:v>
                </c:pt>
                <c:pt idx="6">
                  <c:v>4864919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1868137</c:v>
                </c:pt>
                <c:pt idx="16">
                  <c:v>140293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1573746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450594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1560182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4160"/>
        <c:axId val="18911673"/>
      </c:barChart>
      <c:catAx>
        <c:axId val="66941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11673"/>
        <c:crosses val="autoZero"/>
        <c:auto val="1"/>
        <c:lblAlgn val="ctr"/>
        <c:lblOffset val="100"/>
        <c:noMultiLvlLbl val="0"/>
      </c:catAx>
      <c:valAx>
        <c:axId val="189116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41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192510</c:v>
                </c:pt>
                <c:pt idx="5">
                  <c:v>11146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114499</c:v>
                </c:pt>
                <c:pt idx="16">
                  <c:v>7178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49940"/>
        <c:axId val="65499949"/>
      </c:barChart>
      <c:catAx>
        <c:axId val="367499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99949"/>
        <c:crosses val="autoZero"/>
        <c:auto val="1"/>
        <c:lblAlgn val="ctr"/>
        <c:lblOffset val="100"/>
        <c:noMultiLvlLbl val="0"/>
      </c:catAx>
      <c:valAx>
        <c:axId val="654999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499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1437563</c:v>
                </c:pt>
                <c:pt idx="5">
                  <c:v>69592</c:v>
                </c:pt>
                <c:pt idx="6">
                  <c:v>25300</c:v>
                </c:pt>
                <c:pt idx="7">
                  <c:v>1233172.25</c:v>
                </c:pt>
                <c:pt idx="8">
                  <c:v>139425</c:v>
                </c:pt>
                <c:pt idx="9">
                  <c:v>15314</c:v>
                </c:pt>
                <c:pt idx="10">
                  <c:v>31709.5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469457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188442</c:v>
                </c:pt>
                <c:pt idx="22">
                  <c:v>50250</c:v>
                </c:pt>
                <c:pt idx="23">
                  <c:v>49552.5</c:v>
                </c:pt>
                <c:pt idx="24">
                  <c:v>4530</c:v>
                </c:pt>
                <c:pt idx="25">
                  <c:v>1818904</c:v>
                </c:pt>
                <c:pt idx="26">
                  <c:v>94929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30606"/>
        <c:axId val="46159465"/>
      </c:barChart>
      <c:catAx>
        <c:axId val="291306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59465"/>
        <c:crosses val="autoZero"/>
        <c:auto val="1"/>
        <c:lblAlgn val="ctr"/>
        <c:lblOffset val="100"/>
        <c:noMultiLvlLbl val="0"/>
      </c:catAx>
      <c:valAx>
        <c:axId val="461594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306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15</c:v>
                </c:pt>
                <c:pt idx="3">
                  <c:v>0</c:v>
                </c:pt>
                <c:pt idx="4">
                  <c:v>1247026</c:v>
                </c:pt>
                <c:pt idx="5">
                  <c:v>6100.75</c:v>
                </c:pt>
                <c:pt idx="6">
                  <c:v>6</c:v>
                </c:pt>
                <c:pt idx="7">
                  <c:v>498917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269829</c:v>
                </c:pt>
                <c:pt idx="16">
                  <c:v>96071.75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37496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7522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39308"/>
        <c:axId val="49226297"/>
      </c:barChart>
      <c:catAx>
        <c:axId val="466393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6297"/>
        <c:crosses val="autoZero"/>
        <c:auto val="1"/>
        <c:lblAlgn val="ctr"/>
        <c:lblOffset val="100"/>
        <c:noMultiLvlLbl val="0"/>
      </c:catAx>
      <c:valAx>
        <c:axId val="49226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93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1332</c:v>
                </c:pt>
                <c:pt idx="3">
                  <c:v>0</c:v>
                </c:pt>
                <c:pt idx="4">
                  <c:v>0</c:v>
                </c:pt>
                <c:pt idx="5">
                  <c:v>53766.75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171220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129099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3871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92189"/>
        <c:axId val="36952544"/>
      </c:barChart>
      <c:catAx>
        <c:axId val="188921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52544"/>
        <c:crosses val="autoZero"/>
        <c:auto val="1"/>
        <c:lblAlgn val="ctr"/>
        <c:lblOffset val="100"/>
        <c:noMultiLvlLbl val="0"/>
      </c:catAx>
      <c:valAx>
        <c:axId val="36952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921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190537</c:v>
                </c:pt>
                <c:pt idx="5">
                  <c:v>9724.5</c:v>
                </c:pt>
                <c:pt idx="6">
                  <c:v>27</c:v>
                </c:pt>
                <c:pt idx="7">
                  <c:v>660521</c:v>
                </c:pt>
                <c:pt idx="8">
                  <c:v>132067.5</c:v>
                </c:pt>
                <c:pt idx="9">
                  <c:v>11918</c:v>
                </c:pt>
                <c:pt idx="10">
                  <c:v>25083.5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28408</c:v>
                </c:pt>
                <c:pt idx="16">
                  <c:v>8889.25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21847</c:v>
                </c:pt>
                <c:pt idx="22">
                  <c:v>34749.5</c:v>
                </c:pt>
                <c:pt idx="23">
                  <c:v>575.25</c:v>
                </c:pt>
                <c:pt idx="24">
                  <c:v>4494</c:v>
                </c:pt>
                <c:pt idx="25">
                  <c:v>907648</c:v>
                </c:pt>
                <c:pt idx="26">
                  <c:v>83536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81180"/>
        <c:axId val="22702082"/>
      </c:barChart>
      <c:catAx>
        <c:axId val="131811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02082"/>
        <c:crosses val="autoZero"/>
        <c:auto val="1"/>
        <c:lblAlgn val="ctr"/>
        <c:lblOffset val="100"/>
        <c:noMultiLvlLbl val="0"/>
      </c:catAx>
      <c:valAx>
        <c:axId val="227020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811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9084</c:v>
                </c:pt>
                <c:pt idx="5">
                  <c:v>484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528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97775"/>
        <c:axId val="29804674"/>
      </c:barChart>
      <c:catAx>
        <c:axId val="14197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04674"/>
        <c:crosses val="autoZero"/>
        <c:auto val="1"/>
        <c:lblAlgn val="ctr"/>
        <c:lblOffset val="100"/>
        <c:noMultiLvlLbl val="0"/>
      </c:catAx>
      <c:valAx>
        <c:axId val="298046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977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902803</c:v>
                </c:pt>
                <c:pt idx="2">
                  <c:v>1876551</c:v>
                </c:pt>
                <c:pt idx="3">
                  <c:v>1466518</c:v>
                </c:pt>
                <c:pt idx="4">
                  <c:v>31678169</c:v>
                </c:pt>
                <c:pt idx="5">
                  <c:v>1681276</c:v>
                </c:pt>
                <c:pt idx="6">
                  <c:v>5461016</c:v>
                </c:pt>
                <c:pt idx="7">
                  <c:v>22031641</c:v>
                </c:pt>
                <c:pt idx="8">
                  <c:v>10881929</c:v>
                </c:pt>
                <c:pt idx="9">
                  <c:v>11232106</c:v>
                </c:pt>
                <c:pt idx="10">
                  <c:v>5936244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10426327</c:v>
                </c:pt>
                <c:pt idx="16">
                  <c:v>1714021</c:v>
                </c:pt>
                <c:pt idx="17">
                  <c:v>741001</c:v>
                </c:pt>
                <c:pt idx="18">
                  <c:v>175067</c:v>
                </c:pt>
                <c:pt idx="19">
                  <c:v>942216</c:v>
                </c:pt>
                <c:pt idx="20">
                  <c:v>1113184</c:v>
                </c:pt>
                <c:pt idx="21">
                  <c:v>4848037</c:v>
                </c:pt>
                <c:pt idx="22">
                  <c:v>2253600</c:v>
                </c:pt>
                <c:pt idx="23">
                  <c:v>1427581</c:v>
                </c:pt>
                <c:pt idx="24">
                  <c:v>9846974</c:v>
                </c:pt>
                <c:pt idx="25">
                  <c:v>26290248</c:v>
                </c:pt>
                <c:pt idx="26">
                  <c:v>1649221</c:v>
                </c:pt>
                <c:pt idx="27">
                  <c:v>479165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4607609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78727"/>
        <c:axId val="7662104"/>
      </c:barChart>
      <c:catAx>
        <c:axId val="607787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62104"/>
        <c:crosses val="autoZero"/>
        <c:auto val="1"/>
        <c:lblAlgn val="ctr"/>
        <c:lblOffset val="100"/>
        <c:noMultiLvlLbl val="0"/>
      </c:catAx>
      <c:valAx>
        <c:axId val="76621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787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171752878</c:v>
                </c:pt>
                <c:pt idx="5">
                  <c:v>9831805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126838657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14201135</c:v>
                </c:pt>
                <c:pt idx="25">
                  <c:v>93369641</c:v>
                </c:pt>
                <c:pt idx="26">
                  <c:v>14647704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74854"/>
        <c:axId val="49900970"/>
      </c:barChart>
      <c:catAx>
        <c:axId val="383748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00970"/>
        <c:crosses val="autoZero"/>
        <c:auto val="1"/>
        <c:lblAlgn val="ctr"/>
        <c:lblOffset val="100"/>
        <c:noMultiLvlLbl val="0"/>
      </c:catAx>
      <c:valAx>
        <c:axId val="499009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748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66941"/>
        <c:axId val="16027141"/>
      </c:barChart>
      <c:catAx>
        <c:axId val="167669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27141"/>
        <c:crosses val="autoZero"/>
        <c:auto val="1"/>
        <c:lblAlgn val="ctr"/>
        <c:lblOffset val="100"/>
        <c:noMultiLvlLbl val="0"/>
      </c:catAx>
      <c:valAx>
        <c:axId val="160271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69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125198</c:v>
                </c:pt>
                <c:pt idx="6">
                  <c:v>1832810</c:v>
                </c:pt>
                <c:pt idx="7">
                  <c:v>1114304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13684</c:v>
                </c:pt>
                <c:pt idx="14">
                  <c:v>14429</c:v>
                </c:pt>
                <c:pt idx="15">
                  <c:v>1585404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2664738</c:v>
                </c:pt>
                <c:pt idx="22">
                  <c:v>45576</c:v>
                </c:pt>
                <c:pt idx="23">
                  <c:v>4904</c:v>
                </c:pt>
                <c:pt idx="24">
                  <c:v>4257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21622"/>
        <c:axId val="56644079"/>
      </c:barChart>
      <c:catAx>
        <c:axId val="458216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44079"/>
        <c:crosses val="autoZero"/>
        <c:auto val="1"/>
        <c:lblAlgn val="ctr"/>
        <c:lblOffset val="100"/>
        <c:noMultiLvlLbl val="0"/>
      </c:catAx>
      <c:valAx>
        <c:axId val="566440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16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11499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43749"/>
        <c:axId val="53390979"/>
      </c:barChart>
      <c:catAx>
        <c:axId val="632437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90979"/>
        <c:crosses val="autoZero"/>
        <c:auto val="1"/>
        <c:lblAlgn val="ctr"/>
        <c:lblOffset val="100"/>
        <c:noMultiLvlLbl val="0"/>
      </c:catAx>
      <c:valAx>
        <c:axId val="533909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437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113699</c:v>
                </c:pt>
                <c:pt idx="6">
                  <c:v>408797</c:v>
                </c:pt>
                <c:pt idx="7">
                  <c:v>753531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13684</c:v>
                </c:pt>
                <c:pt idx="14">
                  <c:v>1272</c:v>
                </c:pt>
                <c:pt idx="15">
                  <c:v>1150509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850987</c:v>
                </c:pt>
                <c:pt idx="22">
                  <c:v>6320</c:v>
                </c:pt>
                <c:pt idx="23">
                  <c:v>4904</c:v>
                </c:pt>
                <c:pt idx="24">
                  <c:v>4257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64692"/>
        <c:axId val="66451622"/>
      </c:barChart>
      <c:catAx>
        <c:axId val="8264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51622"/>
        <c:crosses val="autoZero"/>
        <c:auto val="1"/>
        <c:lblAlgn val="ctr"/>
        <c:lblOffset val="100"/>
        <c:noMultiLvlLbl val="0"/>
      </c:catAx>
      <c:valAx>
        <c:axId val="664516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4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326734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64143"/>
        <c:axId val="9420395"/>
      </c:barChart>
      <c:catAx>
        <c:axId val="65641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20395"/>
        <c:crosses val="autoZero"/>
        <c:auto val="1"/>
        <c:lblAlgn val="ctr"/>
        <c:lblOffset val="100"/>
        <c:noMultiLvlLbl val="0"/>
      </c:catAx>
      <c:valAx>
        <c:axId val="94203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41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1771</c:v>
                </c:pt>
                <c:pt idx="5">
                  <c:v>13267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191055</c:v>
                </c:pt>
                <c:pt idx="16">
                  <c:v>41450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216532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51044"/>
        <c:axId val="44958961"/>
      </c:barChart>
      <c:catAx>
        <c:axId val="594510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58961"/>
        <c:crosses val="autoZero"/>
        <c:auto val="1"/>
        <c:lblAlgn val="ctr"/>
        <c:lblOffset val="100"/>
        <c:noMultiLvlLbl val="0"/>
      </c:catAx>
      <c:valAx>
        <c:axId val="44958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510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5890198</c:v>
                </c:pt>
                <c:pt idx="5">
                  <c:v>364300</c:v>
                </c:pt>
                <c:pt idx="6">
                  <c:v>60440</c:v>
                </c:pt>
                <c:pt idx="7">
                  <c:v>5976949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629164</c:v>
                </c:pt>
                <c:pt idx="16">
                  <c:v>315633</c:v>
                </c:pt>
                <c:pt idx="17">
                  <c:v>523125</c:v>
                </c:pt>
                <c:pt idx="18">
                  <c:v>0</c:v>
                </c:pt>
                <c:pt idx="19">
                  <c:v>374005</c:v>
                </c:pt>
                <c:pt idx="20">
                  <c:v>741258</c:v>
                </c:pt>
                <c:pt idx="21">
                  <c:v>396689</c:v>
                </c:pt>
                <c:pt idx="22">
                  <c:v>963809</c:v>
                </c:pt>
                <c:pt idx="23">
                  <c:v>698685</c:v>
                </c:pt>
                <c:pt idx="24">
                  <c:v>7124327</c:v>
                </c:pt>
                <c:pt idx="25">
                  <c:v>5651212</c:v>
                </c:pt>
                <c:pt idx="26">
                  <c:v>567440</c:v>
                </c:pt>
                <c:pt idx="27">
                  <c:v>261966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4-41FA-AA05-C5DB9BE6514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4-41FA-AA05-C5DB9BE6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85230"/>
        <c:axId val="48096386"/>
      </c:barChart>
      <c:catAx>
        <c:axId val="447852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386"/>
        <c:crosses val="autoZero"/>
        <c:auto val="1"/>
        <c:lblAlgn val="ctr"/>
        <c:lblOffset val="100"/>
        <c:noMultiLvlLbl val="0"/>
      </c:catAx>
      <c:valAx>
        <c:axId val="480963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852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15763</c:v>
                </c:pt>
                <c:pt idx="6">
                  <c:v>30992</c:v>
                </c:pt>
                <c:pt idx="7">
                  <c:v>2418529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4612130</c:v>
                </c:pt>
                <c:pt idx="25">
                  <c:v>893609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8-48DA-A792-DF51ABAA956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8-48DA-A792-DF51ABAA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75283"/>
        <c:axId val="16891793"/>
      </c:barChart>
      <c:catAx>
        <c:axId val="213752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91793"/>
        <c:crosses val="autoZero"/>
        <c:auto val="1"/>
        <c:lblAlgn val="ctr"/>
        <c:lblOffset val="100"/>
        <c:noMultiLvlLbl val="0"/>
      </c:catAx>
      <c:valAx>
        <c:axId val="168917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52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328267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378936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755-A955-41EEED997B5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D-4755-A955-41EEED997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562947"/>
        <c:axId val="31869679"/>
      </c:barChart>
      <c:catAx>
        <c:axId val="445629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69679"/>
        <c:crosses val="autoZero"/>
        <c:auto val="1"/>
        <c:lblAlgn val="ctr"/>
        <c:lblOffset val="100"/>
        <c:noMultiLvlLbl val="0"/>
      </c:catAx>
      <c:valAx>
        <c:axId val="318696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629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9638005</c:v>
                </c:pt>
                <c:pt idx="5">
                  <c:v>247504</c:v>
                </c:pt>
                <c:pt idx="6">
                  <c:v>442992</c:v>
                </c:pt>
                <c:pt idx="7">
                  <c:v>4903687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3461540</c:v>
                </c:pt>
                <c:pt idx="16">
                  <c:v>43824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1318305</c:v>
                </c:pt>
                <c:pt idx="22">
                  <c:v>69257</c:v>
                </c:pt>
                <c:pt idx="23">
                  <c:v>138473</c:v>
                </c:pt>
                <c:pt idx="24">
                  <c:v>6376476</c:v>
                </c:pt>
                <c:pt idx="25">
                  <c:v>1231935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1608385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30217"/>
        <c:axId val="54328590"/>
      </c:barChart>
      <c:catAx>
        <c:axId val="191302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28590"/>
        <c:crosses val="autoZero"/>
        <c:auto val="1"/>
        <c:lblAlgn val="ctr"/>
        <c:lblOffset val="100"/>
        <c:noMultiLvlLbl val="0"/>
      </c:catAx>
      <c:valAx>
        <c:axId val="54328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302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1984432</c:v>
                </c:pt>
                <c:pt idx="5">
                  <c:v>20270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142634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438051</c:v>
                </c:pt>
                <c:pt idx="21">
                  <c:v>202340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543543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A-43EA-8A57-301E5883361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A-43EA-8A57-301E5883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67273"/>
        <c:axId val="37053920"/>
      </c:barChart>
      <c:catAx>
        <c:axId val="271672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53920"/>
        <c:crosses val="autoZero"/>
        <c:auto val="1"/>
        <c:lblAlgn val="ctr"/>
        <c:lblOffset val="100"/>
        <c:noMultiLvlLbl val="0"/>
      </c:catAx>
      <c:valAx>
        <c:axId val="370539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672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1171791</c:v>
                </c:pt>
                <c:pt idx="3">
                  <c:v>790492</c:v>
                </c:pt>
                <c:pt idx="4">
                  <c:v>2882124</c:v>
                </c:pt>
                <c:pt idx="5">
                  <c:v>272401</c:v>
                </c:pt>
                <c:pt idx="6">
                  <c:v>1740</c:v>
                </c:pt>
                <c:pt idx="7">
                  <c:v>3832224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130761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206176</c:v>
                </c:pt>
                <c:pt idx="22">
                  <c:v>907316</c:v>
                </c:pt>
                <c:pt idx="23">
                  <c:v>260836</c:v>
                </c:pt>
                <c:pt idx="24">
                  <c:v>1214478</c:v>
                </c:pt>
                <c:pt idx="25">
                  <c:v>4855458</c:v>
                </c:pt>
                <c:pt idx="26">
                  <c:v>620716</c:v>
                </c:pt>
                <c:pt idx="27">
                  <c:v>101801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9-4E3D-9A95-FA9FA564BB3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296836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9-4E3D-9A95-FA9FA564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81667"/>
        <c:axId val="26066705"/>
      </c:barChart>
      <c:catAx>
        <c:axId val="20581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66705"/>
        <c:crosses val="autoZero"/>
        <c:auto val="1"/>
        <c:lblAlgn val="ctr"/>
        <c:lblOffset val="100"/>
        <c:noMultiLvlLbl val="0"/>
      </c:catAx>
      <c:valAx>
        <c:axId val="260667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81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993953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69445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142484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3-4D50-9D02-A62E6865BE9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254392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3-4D50-9D02-A62E6865B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24232"/>
        <c:axId val="41978929"/>
      </c:barChart>
      <c:catAx>
        <c:axId val="41024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78929"/>
        <c:crosses val="autoZero"/>
        <c:auto val="1"/>
        <c:lblAlgn val="ctr"/>
        <c:lblOffset val="100"/>
        <c:noMultiLvlLbl val="0"/>
      </c:catAx>
      <c:valAx>
        <c:axId val="419789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242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5950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2371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3-40E2-8B5A-D5F0D3208CE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3-40E2-8B5A-D5F0D320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821333"/>
        <c:axId val="61235743"/>
      </c:barChart>
      <c:catAx>
        <c:axId val="238213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35743"/>
        <c:crosses val="autoZero"/>
        <c:auto val="1"/>
        <c:lblAlgn val="ctr"/>
        <c:lblOffset val="100"/>
        <c:noMultiLvlLbl val="0"/>
      </c:catAx>
      <c:valAx>
        <c:axId val="61235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213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157357</c:v>
                </c:pt>
                <c:pt idx="3">
                  <c:v>401980</c:v>
                </c:pt>
                <c:pt idx="4">
                  <c:v>1882221</c:v>
                </c:pt>
                <c:pt idx="5">
                  <c:v>74021</c:v>
                </c:pt>
                <c:pt idx="6">
                  <c:v>1720</c:v>
                </c:pt>
                <c:pt idx="7">
                  <c:v>3345764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61302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61321</c:v>
                </c:pt>
                <c:pt idx="22">
                  <c:v>546910</c:v>
                </c:pt>
                <c:pt idx="23">
                  <c:v>99695</c:v>
                </c:pt>
                <c:pt idx="24">
                  <c:v>244671</c:v>
                </c:pt>
                <c:pt idx="25">
                  <c:v>4610441</c:v>
                </c:pt>
                <c:pt idx="26">
                  <c:v>620716</c:v>
                </c:pt>
                <c:pt idx="27">
                  <c:v>87179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6-46D7-B2B7-E57615441D0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42444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6-46D7-B2B7-E5761544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08896"/>
        <c:axId val="11403748"/>
      </c:barChart>
      <c:catAx>
        <c:axId val="36008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3748"/>
        <c:crosses val="autoZero"/>
        <c:auto val="1"/>
        <c:lblAlgn val="ctr"/>
        <c:lblOffset val="100"/>
        <c:noMultiLvlLbl val="0"/>
      </c:catAx>
      <c:valAx>
        <c:axId val="114037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088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42956152.297000013</c:v>
              </c:pt>
              <c:pt idx="1">
                <c:v>43841991.995999992</c:v>
              </c:pt>
              <c:pt idx="2">
                <c:v>47848862.161000013</c:v>
              </c:pt>
              <c:pt idx="3">
                <c:v>47590321.523000002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0E-4FC6-9A07-01FC8B4A80C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45294250.763999984</c:v>
              </c:pt>
              <c:pt idx="9">
                <c:v>46134039.718000002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0E-4FC6-9A07-01FC8B4A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26591"/>
        <c:axId val="30880259"/>
      </c:lineChart>
      <c:catAx>
        <c:axId val="482265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80259"/>
        <c:crosses val="autoZero"/>
        <c:auto val="1"/>
        <c:lblAlgn val="ctr"/>
        <c:lblOffset val="100"/>
        <c:noMultiLvlLbl val="0"/>
      </c:catAx>
      <c:valAx>
        <c:axId val="308802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265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14051281</c:v>
              </c:pt>
              <c:pt idx="1">
                <c:v>13787779</c:v>
              </c:pt>
              <c:pt idx="2">
                <c:v>15216057</c:v>
              </c:pt>
              <c:pt idx="3">
                <c:v>15768744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EE-4C93-B707-7B19AF42C27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EE-4C93-B707-7B19AF42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6932"/>
        <c:axId val="14450130"/>
      </c:lineChart>
      <c:catAx>
        <c:axId val="277769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50130"/>
        <c:crosses val="autoZero"/>
        <c:auto val="1"/>
        <c:lblAlgn val="ctr"/>
        <c:lblOffset val="100"/>
        <c:noMultiLvlLbl val="0"/>
      </c:catAx>
      <c:valAx>
        <c:axId val="144501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7693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6173535</c:v>
              </c:pt>
              <c:pt idx="1">
                <c:v>6802770</c:v>
              </c:pt>
              <c:pt idx="2">
                <c:v>7350383</c:v>
              </c:pt>
              <c:pt idx="3">
                <c:v>6615376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C2-4ECB-8C41-2D36CDC6ADD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C2-4ECB-8C41-2D36CDC6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00811"/>
        <c:axId val="38218566"/>
      </c:lineChart>
      <c:catAx>
        <c:axId val="56600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18566"/>
        <c:crosses val="autoZero"/>
        <c:auto val="1"/>
        <c:lblAlgn val="ctr"/>
        <c:lblOffset val="100"/>
        <c:noMultiLvlLbl val="0"/>
      </c:catAx>
      <c:valAx>
        <c:axId val="382185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00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21584456</c:v>
              </c:pt>
              <c:pt idx="1">
                <c:v>21973524</c:v>
              </c:pt>
              <c:pt idx="2">
                <c:v>24047858</c:v>
              </c:pt>
              <c:pt idx="3">
                <c:v>23958273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D5-4327-9C39-BB3EFA5E39F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D5-4327-9C39-BB3EFA5E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64698"/>
        <c:axId val="27770929"/>
      </c:lineChart>
      <c:catAx>
        <c:axId val="472646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70929"/>
        <c:crosses val="autoZero"/>
        <c:auto val="1"/>
        <c:lblAlgn val="ctr"/>
        <c:lblOffset val="100"/>
        <c:noMultiLvlLbl val="0"/>
      </c:catAx>
      <c:valAx>
        <c:axId val="2777092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646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14971765</c:v>
              </c:pt>
              <c:pt idx="1">
                <c:v>14854060</c:v>
              </c:pt>
              <c:pt idx="2">
                <c:v>16005063</c:v>
              </c:pt>
              <c:pt idx="3">
                <c:v>16471766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32-4BC7-83A4-D5190DE0D57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32-4BC7-83A4-D5190DE0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88076"/>
        <c:axId val="21791350"/>
      </c:lineChart>
      <c:catAx>
        <c:axId val="664880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91350"/>
        <c:crosses val="autoZero"/>
        <c:auto val="1"/>
        <c:lblAlgn val="ctr"/>
        <c:lblOffset val="100"/>
        <c:noMultiLvlLbl val="0"/>
      </c:catAx>
      <c:valAx>
        <c:axId val="2179135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8807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122330</c:v>
                </c:pt>
                <c:pt idx="5">
                  <c:v>628986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381532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130791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00237"/>
        <c:axId val="3857764"/>
      </c:barChart>
      <c:catAx>
        <c:axId val="166002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7764"/>
        <c:crosses val="autoZero"/>
        <c:auto val="1"/>
        <c:lblAlgn val="ctr"/>
        <c:lblOffset val="100"/>
        <c:noMultiLvlLbl val="0"/>
      </c:catAx>
      <c:valAx>
        <c:axId val="38577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2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1413409.25</c:v>
              </c:pt>
              <c:pt idx="1">
                <c:v>1417849</c:v>
              </c:pt>
              <c:pt idx="2">
                <c:v>1501772.5</c:v>
              </c:pt>
              <c:pt idx="3">
                <c:v>1572385.25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3D-44F0-B42C-AC9C51AAD87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3D-44F0-B42C-AC9C51AA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36394"/>
        <c:axId val="9184491"/>
      </c:lineChart>
      <c:catAx>
        <c:axId val="38736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84491"/>
        <c:crosses val="autoZero"/>
        <c:auto val="1"/>
        <c:lblAlgn val="ctr"/>
        <c:lblOffset val="100"/>
        <c:noMultiLvlLbl val="0"/>
      </c:catAx>
      <c:valAx>
        <c:axId val="91844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3639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-6.275415989675881E-2</c:v>
              </c:pt>
              <c:pt idx="1">
                <c:v>-2.3987867850002949E-2</c:v>
              </c:pt>
              <c:pt idx="2">
                <c:v>-1.285894084779415E-2</c:v>
              </c:pt>
              <c:pt idx="3">
                <c:v>-1.772196383845448E-2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44-4646-BE7B-FEB246C3F37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2.6706761020706349E-2</c:v>
              </c:pt>
              <c:pt idx="2">
                <c:v>1.7126763647207891E-2</c:v>
              </c:pt>
              <c:pt idx="3">
                <c:v>2.47728498023887E-2</c:v>
              </c:pt>
              <c:pt idx="4">
                <c:v>3.6954944863133221E-2</c:v>
              </c:pt>
              <c:pt idx="5">
                <c:v>3.6630557818014831E-2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2.8125713089071299E-2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44-4646-BE7B-FEB246C3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8325"/>
        <c:axId val="36233186"/>
      </c:lineChart>
      <c:catAx>
        <c:axId val="372683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33186"/>
        <c:crosses val="autoZero"/>
        <c:auto val="1"/>
        <c:lblAlgn val="ctr"/>
        <c:lblOffset val="100"/>
        <c:noMultiLvlLbl val="0"/>
      </c:catAx>
      <c:valAx>
        <c:axId val="362331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683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-0.1068406590088679</c:v>
              </c:pt>
              <c:pt idx="1">
                <c:v>-7.1147592190796694E-2</c:v>
              </c:pt>
              <c:pt idx="2">
                <c:v>-4.721062401415721E-2</c:v>
              </c:pt>
              <c:pt idx="3">
                <c:v>-3.660467068340012E-2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34-478F-A275-E1C6489A126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34-478F-A275-E1C6489A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7241"/>
        <c:axId val="27422271"/>
      </c:lineChart>
      <c:catAx>
        <c:axId val="114072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2271"/>
        <c:crosses val="autoZero"/>
        <c:auto val="1"/>
        <c:lblAlgn val="ctr"/>
        <c:lblOffset val="100"/>
        <c:noMultiLvlLbl val="0"/>
      </c:catAx>
      <c:valAx>
        <c:axId val="274222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72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-0.179597331882526</c:v>
              </c:pt>
              <c:pt idx="1">
                <c:v>-4.6468013449952113E-2</c:v>
              </c:pt>
              <c:pt idx="2">
                <c:v>4.9072976462749551E-3</c:v>
              </c:pt>
              <c:pt idx="3">
                <c:v>-1.0102064106081939E-2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9B-4F65-BC5B-7132D93890E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9B-4F65-BC5B-7132D938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88954"/>
        <c:axId val="45550465"/>
      </c:lineChart>
      <c:catAx>
        <c:axId val="465889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50465"/>
        <c:crosses val="autoZero"/>
        <c:auto val="1"/>
        <c:lblAlgn val="ctr"/>
        <c:lblOffset val="100"/>
        <c:noMultiLvlLbl val="0"/>
      </c:catAx>
      <c:valAx>
        <c:axId val="455504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889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1.7867574755380259E-2</c:v>
              </c:pt>
              <c:pt idx="1">
                <c:v>1.7518029954494359E-2</c:v>
              </c:pt>
              <c:pt idx="2">
                <c:v>5.2998070808898401E-3</c:v>
              </c:pt>
              <c:pt idx="3">
                <c:v>-5.0946839823415857E-3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81-4273-92FD-2F152D025B9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81-4273-92FD-2F152D02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7265"/>
        <c:axId val="62231271"/>
      </c:lineChart>
      <c:catAx>
        <c:axId val="339472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1271"/>
        <c:crosses val="autoZero"/>
        <c:auto val="1"/>
        <c:lblAlgn val="ctr"/>
        <c:lblOffset val="100"/>
        <c:noMultiLvlLbl val="0"/>
      </c:catAx>
      <c:valAx>
        <c:axId val="622312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472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1.9806503459645079E-2</c:v>
              </c:pt>
              <c:pt idx="1">
                <c:v>5.4655697658174676E-3</c:v>
              </c:pt>
              <c:pt idx="2">
                <c:v>-1.7284311058247011E-2</c:v>
              </c:pt>
              <c:pt idx="3">
                <c:v>-2.229780077063814E-2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83-4512-9BEB-29E7CAEDB41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83-4512-9BEB-29E7CAED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19037"/>
        <c:axId val="17012422"/>
      </c:lineChart>
      <c:catAx>
        <c:axId val="186190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12422"/>
        <c:crosses val="autoZero"/>
        <c:auto val="1"/>
        <c:lblAlgn val="ctr"/>
        <c:lblOffset val="100"/>
        <c:noMultiLvlLbl val="0"/>
      </c:catAx>
      <c:valAx>
        <c:axId val="170124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190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4.8192317632675952E-2</c:v>
              </c:pt>
              <c:pt idx="1">
                <c:v>3.2346300719732428E-2</c:v>
              </c:pt>
              <c:pt idx="2">
                <c:v>7.3266042704369649E-3</c:v>
              </c:pt>
              <c:pt idx="3">
                <c:v>4.9145880644552156E-3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D8-4F78-B351-CD6D32736DC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D8-4F78-B351-CD6D32736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893"/>
        <c:axId val="26914741"/>
      </c:lineChart>
      <c:catAx>
        <c:axId val="40458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14741"/>
        <c:crosses val="autoZero"/>
        <c:auto val="1"/>
        <c:lblAlgn val="ctr"/>
        <c:lblOffset val="100"/>
        <c:noMultiLvlLbl val="0"/>
      </c:catAx>
      <c:valAx>
        <c:axId val="269147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58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0C-49D5-B3CF-913B7DCDEB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0C-49D5-B3CF-913B7DCDEB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C-49D5-B3CF-913B7DCDEB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C-49D5-B3CF-913B7DCDEB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0C-49D5-B3CF-913B7DCDEB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0C-49D5-B3CF-913B7DCDEB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0C-49D5-B3CF-913B7DCDEB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0C-49D5-B3CF-913B7DCDEB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0C-49D5-B3CF-913B7DCDEB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0C-49D5-B3CF-913B7DCDEB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0C-49D5-B3CF-913B7DCDEB2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551.52350887699981</c:v>
              </c:pt>
              <c:pt idx="1">
                <c:v>553.12717093300012</c:v>
              </c:pt>
              <c:pt idx="2">
                <c:v>553.84092389800003</c:v>
              </c:pt>
              <c:pt idx="3">
                <c:v>555.32564375399977</c:v>
              </c:pt>
              <c:pt idx="4">
                <c:v>556.55853215099989</c:v>
              </c:pt>
              <c:pt idx="5">
                <c:v>557.52885815500008</c:v>
              </c:pt>
              <c:pt idx="6">
                <c:v>557.140179526</c:v>
              </c:pt>
              <c:pt idx="7">
                <c:v>558.26435803699997</c:v>
              </c:pt>
              <c:pt idx="8">
                <c:v>555.38818922999997</c:v>
              </c:pt>
              <c:pt idx="9">
                <c:v>556.1310828999998</c:v>
              </c:pt>
              <c:pt idx="10">
                <c:v>556.51038592199995</c:v>
              </c:pt>
              <c:pt idx="11">
                <c:v>554.97648717199991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0C-49D5-B3CF-913B7DCDEB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68784"/>
        <c:axId val="37289395"/>
      </c:lineChart>
      <c:catAx>
        <c:axId val="556687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89395"/>
        <c:crosses val="autoZero"/>
        <c:auto val="1"/>
        <c:lblAlgn val="ctr"/>
        <c:lblOffset val="100"/>
        <c:noMultiLvlLbl val="0"/>
      </c:catAx>
      <c:valAx>
        <c:axId val="372893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687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A2-4791-9AB6-ADCA7633C1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2-4791-9AB6-ADCA7633C1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2-4791-9AB6-ADCA7633C1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2-4791-9AB6-ADCA7633C1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2-4791-9AB6-ADCA7633C1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2-4791-9AB6-ADCA7633C1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2-4791-9AB6-ADCA7633C1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2-4791-9AB6-ADCA7633C1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A2-4791-9AB6-ADCA7633C1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2-4791-9AB6-ADCA7633C1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A2-4791-9AB6-ADCA7633C1B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177.449296</c:v>
              </c:pt>
              <c:pt idx="1">
                <c:v>179.03416200000001</c:v>
              </c:pt>
              <c:pt idx="2">
                <c:v>179.07545300000001</c:v>
              </c:pt>
              <c:pt idx="3">
                <c:v>179.66185400000001</c:v>
              </c:pt>
              <c:pt idx="4">
                <c:v>179.57600400000001</c:v>
              </c:pt>
              <c:pt idx="5">
                <c:v>179.04202000000001</c:v>
              </c:pt>
              <c:pt idx="6">
                <c:v>178.99868900000001</c:v>
              </c:pt>
              <c:pt idx="7">
                <c:v>179.29071999999999</c:v>
              </c:pt>
              <c:pt idx="8">
                <c:v>177.609891</c:v>
              </c:pt>
              <c:pt idx="9">
                <c:v>177.158323</c:v>
              </c:pt>
              <c:pt idx="10">
                <c:v>177.157343</c:v>
              </c:pt>
              <c:pt idx="11">
                <c:v>177.055679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1A2-4791-9AB6-ADCA7633C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264442"/>
        <c:axId val="4187723"/>
      </c:lineChart>
      <c:catAx>
        <c:axId val="432644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7723"/>
        <c:crosses val="autoZero"/>
        <c:auto val="1"/>
        <c:lblAlgn val="ctr"/>
        <c:lblOffset val="100"/>
        <c:noMultiLvlLbl val="0"/>
      </c:catAx>
      <c:valAx>
        <c:axId val="41877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644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8-4C87-AEAB-9B675AF69C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8-4C87-AEAB-9B675AF69C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8-4C87-AEAB-9B675AF69C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8-4C87-AEAB-9B675AF69C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8-4C87-AEAB-9B675AF69C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8-4C87-AEAB-9B675AF69C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8-4C87-AEAB-9B675AF69C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8-4C87-AEAB-9B675AF69C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8-4C87-AEAB-9B675AF69C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8-4C87-AEAB-9B675AF69C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8-4C87-AEAB-9B675AF69C9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84.841306000000003</c:v>
              </c:pt>
              <c:pt idx="4">
                <c:v>84.872456999999997</c:v>
              </c:pt>
              <c:pt idx="5">
                <c:v>84.825572999999991</c:v>
              </c:pt>
              <c:pt idx="6">
                <c:v>84.887743</c:v>
              </c:pt>
              <c:pt idx="7">
                <c:v>84.764086999999989</c:v>
              </c:pt>
              <c:pt idx="8">
                <c:v>83.412616</c:v>
              </c:pt>
              <c:pt idx="9">
                <c:v>84.13171899999999</c:v>
              </c:pt>
              <c:pt idx="10">
                <c:v>84.863348999999999</c:v>
              </c:pt>
              <c:pt idx="11">
                <c:v>84.489138999999994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B8-4C87-AEAB-9B675AF69C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020227"/>
        <c:axId val="19400453"/>
      </c:lineChart>
      <c:catAx>
        <c:axId val="60020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00453"/>
        <c:crosses val="autoZero"/>
        <c:auto val="1"/>
        <c:lblAlgn val="ctr"/>
        <c:lblOffset val="100"/>
        <c:noMultiLvlLbl val="0"/>
      </c:catAx>
      <c:valAx>
        <c:axId val="194004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20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458022</c:v>
                </c:pt>
                <c:pt idx="2">
                  <c:v>558420</c:v>
                </c:pt>
                <c:pt idx="3">
                  <c:v>432420</c:v>
                </c:pt>
                <c:pt idx="4">
                  <c:v>21917834</c:v>
                </c:pt>
                <c:pt idx="5">
                  <c:v>804786</c:v>
                </c:pt>
                <c:pt idx="6">
                  <c:v>4899593</c:v>
                </c:pt>
                <c:pt idx="7">
                  <c:v>15892493</c:v>
                </c:pt>
                <c:pt idx="8">
                  <c:v>2617305</c:v>
                </c:pt>
                <c:pt idx="9">
                  <c:v>299508</c:v>
                </c:pt>
                <c:pt idx="10">
                  <c:v>419528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6818180</c:v>
                </c:pt>
                <c:pt idx="16">
                  <c:v>1315201</c:v>
                </c:pt>
                <c:pt idx="17">
                  <c:v>359469</c:v>
                </c:pt>
                <c:pt idx="18">
                  <c:v>150271</c:v>
                </c:pt>
                <c:pt idx="19">
                  <c:v>265771</c:v>
                </c:pt>
                <c:pt idx="20">
                  <c:v>770339</c:v>
                </c:pt>
                <c:pt idx="21">
                  <c:v>3398941</c:v>
                </c:pt>
                <c:pt idx="22">
                  <c:v>1213363</c:v>
                </c:pt>
                <c:pt idx="23">
                  <c:v>570004</c:v>
                </c:pt>
                <c:pt idx="24">
                  <c:v>659900</c:v>
                </c:pt>
                <c:pt idx="25">
                  <c:v>24213389</c:v>
                </c:pt>
                <c:pt idx="26">
                  <c:v>1555988</c:v>
                </c:pt>
                <c:pt idx="27">
                  <c:v>258186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2904158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62683"/>
        <c:axId val="29163154"/>
      </c:barChart>
      <c:catAx>
        <c:axId val="224626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63154"/>
        <c:crosses val="autoZero"/>
        <c:auto val="1"/>
        <c:lblAlgn val="ctr"/>
        <c:lblOffset val="100"/>
        <c:noMultiLvlLbl val="0"/>
      </c:catAx>
      <c:valAx>
        <c:axId val="29163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626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8-4C48-8C15-1E16B4FC9C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8-4C48-8C15-1E16B4FC9C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8-4C48-8C15-1E16B4FC9C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8-4C48-8C15-1E16B4FC9C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8-4C48-8C15-1E16B4FC9C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8-4C48-8C15-1E16B4FC9C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8-4C48-8C15-1E16B4FC9C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48-4C48-8C15-1E16B4FC9C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8-4C48-8C15-1E16B4FC9C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8-4C48-8C15-1E16B4FC9C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8-4C48-8C15-1E16B4FC9C1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271.43212299999999</c:v>
              </c:pt>
              <c:pt idx="1">
                <c:v>272.96129000000002</c:v>
              </c:pt>
              <c:pt idx="2">
                <c:v>273.76442400000002</c:v>
              </c:pt>
              <c:pt idx="3">
                <c:v>274.98374899999999</c:v>
              </c:pt>
              <c:pt idx="4">
                <c:v>276.27261700000003</c:v>
              </c:pt>
              <c:pt idx="5">
                <c:v>277.76362499999999</c:v>
              </c:pt>
              <c:pt idx="6">
                <c:v>277.43173000000002</c:v>
              </c:pt>
              <c:pt idx="7">
                <c:v>278.51155</c:v>
              </c:pt>
              <c:pt idx="8">
                <c:v>278.89044200000001</c:v>
              </c:pt>
              <c:pt idx="9">
                <c:v>279.26146299999999</c:v>
              </c:pt>
              <c:pt idx="10">
                <c:v>278.86795899999998</c:v>
              </c:pt>
              <c:pt idx="11">
                <c:v>278.04267099999998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48-4C48-8C15-1E16B4FC9C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85478"/>
        <c:axId val="22885383"/>
      </c:lineChart>
      <c:catAx>
        <c:axId val="37085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85383"/>
        <c:crosses val="autoZero"/>
        <c:auto val="1"/>
        <c:lblAlgn val="ctr"/>
        <c:lblOffset val="100"/>
        <c:noMultiLvlLbl val="0"/>
      </c:catAx>
      <c:valAx>
        <c:axId val="228853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854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5-485E-9872-2ACAFB875B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5-485E-9872-2ACAFB875B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5-485E-9872-2ACAFB875B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5-485E-9872-2ACAFB875B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5-485E-9872-2ACAFB875B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5-485E-9872-2ACAFB875B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5-485E-9872-2ACAFB875B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5-485E-9872-2ACAFB875B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5-485E-9872-2ACAFB875B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5-485E-9872-2ACAFB875B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5-485E-9872-2ACAFB875B5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186.63892799999999</c:v>
              </c:pt>
              <c:pt idx="1">
                <c:v>188.568524</c:v>
              </c:pt>
              <c:pt idx="2">
                <c:v>189.30317500000001</c:v>
              </c:pt>
              <c:pt idx="3">
                <c:v>190.546774</c:v>
              </c:pt>
              <c:pt idx="4">
                <c:v>191.689562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192.98977500000001</c:v>
              </c:pt>
              <c:pt idx="8">
                <c:v>193.280554</c:v>
              </c:pt>
              <c:pt idx="9">
                <c:v>193.151904</c:v>
              </c:pt>
              <c:pt idx="10">
                <c:v>192.18368699999999</c:v>
              </c:pt>
              <c:pt idx="11">
                <c:v>191.56888000000001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F85-485E-9872-2ACAFB875B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61278"/>
        <c:axId val="20732609"/>
      </c:lineChart>
      <c:catAx>
        <c:axId val="563612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32609"/>
        <c:crosses val="autoZero"/>
        <c:auto val="1"/>
        <c:lblAlgn val="ctr"/>
        <c:lblOffset val="100"/>
        <c:noMultiLvlLbl val="0"/>
      </c:catAx>
      <c:valAx>
        <c:axId val="207326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612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7-4D0F-AA17-7C1C78621C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7-4D0F-AA17-7C1C78621C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7-4D0F-AA17-7C1C78621C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7-4D0F-AA17-7C1C78621C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7-4D0F-AA17-7C1C78621C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7-4D0F-AA17-7C1C78621C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7-4D0F-AA17-7C1C78621C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7-4D0F-AA17-7C1C78621C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7-4D0F-AA17-7C1C78621C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7-4D0F-AA17-7C1C78621C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7-4D0F-AA17-7C1C78621C2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18.197201249999999</c:v>
              </c:pt>
              <c:pt idx="9">
                <c:v>18.220928749999999</c:v>
              </c:pt>
              <c:pt idx="10">
                <c:v>18.163733000000001</c:v>
              </c:pt>
              <c:pt idx="11">
                <c:v>18.161098249999998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F7-4D0F-AA17-7C1C78621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811618"/>
        <c:axId val="60526540"/>
      </c:lineChart>
      <c:catAx>
        <c:axId val="238116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26540"/>
        <c:crosses val="autoZero"/>
        <c:auto val="1"/>
        <c:lblAlgn val="ctr"/>
        <c:lblOffset val="100"/>
        <c:noMultiLvlLbl val="0"/>
      </c:catAx>
      <c:valAx>
        <c:axId val="605265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116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3-4304-8ECE-7ADF655292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3-4304-8ECE-7ADF655292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3-4304-8ECE-7ADF655292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3-4304-8ECE-7ADF655292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3-4304-8ECE-7ADF655292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3-4304-8ECE-7ADF655292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3-4304-8ECE-7ADF655292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3-4304-8ECE-7ADF655292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3-4304-8ECE-7ADF655292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3-4304-8ECE-7ADF655292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3-4304-8ECE-7ADF655292A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-3.1578137336464888E-3</c:v>
              </c:pt>
              <c:pt idx="1">
                <c:v>4.4521469846227754E-3</c:v>
              </c:pt>
              <c:pt idx="2">
                <c:v>9.2142168130591642E-3</c:v>
              </c:pt>
              <c:pt idx="3">
                <c:v>1.7162871993600719E-2</c:v>
              </c:pt>
              <c:pt idx="4">
                <c:v>2.0227510332200681E-2</c:v>
              </c:pt>
              <c:pt idx="5">
                <c:v>2.509769509410369E-2</c:v>
              </c:pt>
              <c:pt idx="6">
                <c:v>2.0612180656933769E-2</c:v>
              </c:pt>
              <c:pt idx="7">
                <c:v>2.7946180554115439E-2</c:v>
              </c:pt>
              <c:pt idx="8">
                <c:v>1.943574573287199E-2</c:v>
              </c:pt>
              <c:pt idx="9">
                <c:v>1.967480389331502E-2</c:v>
              </c:pt>
              <c:pt idx="10">
                <c:v>2.0401166800046971E-2</c:v>
              </c:pt>
              <c:pt idx="11">
                <c:v>1.352234163634311E-2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83-4304-8ECE-7ADF655292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666431"/>
        <c:axId val="9968348"/>
      </c:lineChart>
      <c:catAx>
        <c:axId val="396664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8348"/>
        <c:crosses val="autoZero"/>
        <c:auto val="1"/>
        <c:lblAlgn val="ctr"/>
        <c:lblOffset val="100"/>
        <c:noMultiLvlLbl val="0"/>
      </c:catAx>
      <c:valAx>
        <c:axId val="99683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664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E1-4BE2-B4D8-5FE6D296F3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E1-4BE2-B4D8-5FE6D296F3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1-4BE2-B4D8-5FE6D296F3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1-4BE2-B4D8-5FE6D296F3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1-4BE2-B4D8-5FE6D296F3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1-4BE2-B4D8-5FE6D296F3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1-4BE2-B4D8-5FE6D296F3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1-4BE2-B4D8-5FE6D296F3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E1-4BE2-B4D8-5FE6D296F3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1-4BE2-B4D8-5FE6D296F3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E1-4BE2-B4D8-5FE6D296F32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-1.4602362599192851E-2</c:v>
              </c:pt>
              <c:pt idx="1">
                <c:v>4.7358024361013433E-3</c:v>
              </c:pt>
              <c:pt idx="2">
                <c:v>1.253169267068964E-2</c:v>
              </c:pt>
              <c:pt idx="3">
                <c:v>2.123834381519521E-2</c:v>
              </c:pt>
              <c:pt idx="4">
                <c:v>1.6963104586636239E-2</c:v>
              </c:pt>
              <c:pt idx="5">
                <c:v>1.484081383420105E-2</c:v>
              </c:pt>
              <c:pt idx="6">
                <c:v>1.3759450020483189E-2</c:v>
              </c:pt>
              <c:pt idx="7">
                <c:v>2.5952053674638612E-2</c:v>
              </c:pt>
              <c:pt idx="8">
                <c:v>1.094434298028841E-2</c:v>
              </c:pt>
              <c:pt idx="9">
                <c:v>1.054779801427075E-2</c:v>
              </c:pt>
              <c:pt idx="10">
                <c:v>8.9860795935080631E-3</c:v>
              </c:pt>
              <c:pt idx="11">
                <c:v>7.7816060171027662E-3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E1-4BE2-B4D8-5FE6D296F3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771306"/>
        <c:axId val="5841983"/>
      </c:lineChart>
      <c:catAx>
        <c:axId val="377713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983"/>
        <c:crosses val="autoZero"/>
        <c:auto val="1"/>
        <c:lblAlgn val="ctr"/>
        <c:lblOffset val="100"/>
        <c:noMultiLvlLbl val="0"/>
      </c:catAx>
      <c:valAx>
        <c:axId val="58419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713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B1-42FE-8E34-E391E605DB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1-42FE-8E34-E391E605DB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1-42FE-8E34-E391E605DB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1-42FE-8E34-E391E605DB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1-42FE-8E34-E391E605DB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1-42FE-8E34-E391E605DB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1-42FE-8E34-E391E605DB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1-42FE-8E34-E391E605DB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1-42FE-8E34-E391E605DB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1-42FE-8E34-E391E605DB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1-42FE-8E34-E391E605DB6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-0.1020860007604423</c:v>
              </c:pt>
              <c:pt idx="4">
                <c:v>-9.7335417034545638E-2</c:v>
              </c:pt>
              <c:pt idx="5">
                <c:v>-8.3225219666724012E-2</c:v>
              </c:pt>
              <c:pt idx="6">
                <c:v>-7.5889565943183301E-2</c:v>
              </c:pt>
              <c:pt idx="7">
                <c:v>-6.3868159852332435E-2</c:v>
              </c:pt>
              <c:pt idx="8">
                <c:v>-7.2193474951700184E-2</c:v>
              </c:pt>
              <c:pt idx="9">
                <c:v>-5.3834491581722599E-2</c:v>
              </c:pt>
              <c:pt idx="10">
                <c:v>-2.7121634321629149E-2</c:v>
              </c:pt>
              <c:pt idx="11">
                <c:v>-2.3449991351509169E-2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B1-42FE-8E34-E391E605DB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946940"/>
        <c:axId val="37364643"/>
      </c:lineChart>
      <c:catAx>
        <c:axId val="69469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64643"/>
        <c:crosses val="autoZero"/>
        <c:auto val="1"/>
        <c:lblAlgn val="ctr"/>
        <c:lblOffset val="100"/>
        <c:noMultiLvlLbl val="0"/>
      </c:catAx>
      <c:valAx>
        <c:axId val="373646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469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2-4FC6-8010-191C4F2F6B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2-4FC6-8010-191C4F2F6B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2-4FC6-8010-191C4F2F6B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2-4FC6-8010-191C4F2F6B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2-4FC6-8010-191C4F2F6B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2-4FC6-8010-191C4F2F6B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2-4FC6-8010-191C4F2F6B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2-4FC6-8010-191C4F2F6B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2-4FC6-8010-191C4F2F6B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2-4FC6-8010-191C4F2F6B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2-4FC6-8010-191C4F2F6BA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2.9162427545672009E-2</c:v>
              </c:pt>
              <c:pt idx="1">
                <c:v>4.0441105912466559E-2</c:v>
              </c:pt>
              <c:pt idx="2">
                <c:v>4.6471077772449992E-2</c:v>
              </c:pt>
              <c:pt idx="3">
                <c:v>5.6497449879373142E-2</c:v>
              </c:pt>
              <c:pt idx="4">
                <c:v>6.3372423963135208E-2</c:v>
              </c:pt>
              <c:pt idx="5">
                <c:v>6.8715143752199892E-2</c:v>
              </c:pt>
              <c:pt idx="6">
                <c:v>5.7548198336284218E-2</c:v>
              </c:pt>
              <c:pt idx="7">
                <c:v>6.096817334521229E-2</c:v>
              </c:pt>
              <c:pt idx="8">
                <c:v>5.7545137850177841E-2</c:v>
              </c:pt>
              <c:pt idx="9">
                <c:v>5.1807892404028652E-2</c:v>
              </c:pt>
              <c:pt idx="10">
                <c:v>4.4175092868497391E-2</c:v>
              </c:pt>
              <c:pt idx="11">
                <c:v>3.1299651149664223E-2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D22-4FC6-8010-191C4F2F6B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565585"/>
        <c:axId val="20280012"/>
      </c:lineChart>
      <c:catAx>
        <c:axId val="425655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0012"/>
        <c:crosses val="autoZero"/>
        <c:auto val="1"/>
        <c:lblAlgn val="ctr"/>
        <c:lblOffset val="100"/>
        <c:noMultiLvlLbl val="0"/>
      </c:catAx>
      <c:valAx>
        <c:axId val="202800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655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2-4A7E-896B-FA8EB036D5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2-4A7E-896B-FA8EB036D5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2-4A7E-896B-FA8EB036D5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2-4A7E-896B-FA8EB036D5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2-4A7E-896B-FA8EB036D5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2-4A7E-896B-FA8EB036D5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2-4A7E-896B-FA8EB036D5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2-4A7E-896B-FA8EB036D5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2-4A7E-896B-FA8EB036D5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2-4A7E-896B-FA8EB036D5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2-4A7E-896B-FA8EB036D5E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3.4140072129578813E-2</c:v>
              </c:pt>
              <c:pt idx="1">
                <c:v>5.1974701732266163E-2</c:v>
              </c:pt>
              <c:pt idx="2">
                <c:v>6.1442042000360908E-2</c:v>
              </c:pt>
              <c:pt idx="3">
                <c:v>7.7063450822756438E-2</c:v>
              </c:pt>
              <c:pt idx="4">
                <c:v>8.6737294301870549E-2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7.9861233724908595E-2</c:v>
              </c:pt>
              <c:pt idx="8">
                <c:v>7.6207566101703678E-2</c:v>
              </c:pt>
              <c:pt idx="9">
                <c:v>6.5539993492298637E-2</c:v>
              </c:pt>
              <c:pt idx="10">
                <c:v>4.9091295732376521E-2</c:v>
              </c:pt>
              <c:pt idx="11">
                <c:v>3.4927961337367697E-2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552-4A7E-896B-FA8EB036D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849679"/>
        <c:axId val="5672060"/>
      </c:lineChart>
      <c:catAx>
        <c:axId val="368496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2060"/>
        <c:crosses val="autoZero"/>
        <c:auto val="1"/>
        <c:lblAlgn val="ctr"/>
        <c:lblOffset val="100"/>
        <c:noMultiLvlLbl val="0"/>
      </c:catAx>
      <c:valAx>
        <c:axId val="56720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496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8E-4FE0-A816-C617B2C3CC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E-4FE0-A816-C617B2C3CC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E-4FE0-A816-C617B2C3CC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E-4FE0-A816-C617B2C3CC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E-4FE0-A816-C617B2C3CC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E-4FE0-A816-C617B2C3CC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E-4FE0-A816-C617B2C3CC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E-4FE0-A816-C617B2C3CC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8E-4FE0-A816-C617B2C3CC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E-4FE0-A816-C617B2C3CC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8E-4FE0-A816-C617B2C3CC9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0.1060857261358505</c:v>
              </c:pt>
              <c:pt idx="9">
                <c:v>9.6343015969540063E-2</c:v>
              </c:pt>
              <c:pt idx="10">
                <c:v>8.083494060356064E-2</c:v>
              </c:pt>
              <c:pt idx="11">
                <c:v>6.7240456874112162E-2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8E-4FE0-A816-C617B2C3CC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91916"/>
        <c:axId val="58446504"/>
      </c:lineChart>
      <c:catAx>
        <c:axId val="384919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46504"/>
        <c:crosses val="autoZero"/>
        <c:auto val="1"/>
        <c:lblAlgn val="ctr"/>
        <c:lblOffset val="100"/>
        <c:noMultiLvlLbl val="0"/>
      </c:catAx>
      <c:valAx>
        <c:axId val="584465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919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415766</c:v>
                </c:pt>
                <c:pt idx="2">
                  <c:v>99413</c:v>
                </c:pt>
                <c:pt idx="3">
                  <c:v>0</c:v>
                </c:pt>
                <c:pt idx="4">
                  <c:v>17237147</c:v>
                </c:pt>
                <c:pt idx="5">
                  <c:v>522940</c:v>
                </c:pt>
                <c:pt idx="6">
                  <c:v>93006</c:v>
                </c:pt>
                <c:pt idx="7">
                  <c:v>12129283</c:v>
                </c:pt>
                <c:pt idx="8">
                  <c:v>1519973</c:v>
                </c:pt>
                <c:pt idx="9">
                  <c:v>189609</c:v>
                </c:pt>
                <c:pt idx="10">
                  <c:v>415561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4997892</c:v>
                </c:pt>
                <c:pt idx="16">
                  <c:v>1177722</c:v>
                </c:pt>
                <c:pt idx="17">
                  <c:v>136726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1619598</c:v>
                </c:pt>
                <c:pt idx="22">
                  <c:v>451801</c:v>
                </c:pt>
                <c:pt idx="23">
                  <c:v>354472</c:v>
                </c:pt>
                <c:pt idx="24">
                  <c:v>46670</c:v>
                </c:pt>
                <c:pt idx="25">
                  <c:v>19078331</c:v>
                </c:pt>
                <c:pt idx="26">
                  <c:v>964552</c:v>
                </c:pt>
                <c:pt idx="27">
                  <c:v>88624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1367913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535527"/>
        <c:axId val="53432586"/>
      </c:barChart>
      <c:catAx>
        <c:axId val="485355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32586"/>
        <c:crosses val="autoZero"/>
        <c:auto val="1"/>
        <c:lblAlgn val="ctr"/>
        <c:lblOffset val="100"/>
        <c:noMultiLvlLbl val="0"/>
      </c:catAx>
      <c:valAx>
        <c:axId val="534325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355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6015.3960000000015</c:v>
                </c:pt>
                <c:pt idx="1">
                  <c:v>0</c:v>
                </c:pt>
                <c:pt idx="2">
                  <c:v>750.97699999999998</c:v>
                </c:pt>
                <c:pt idx="3">
                  <c:v>3686.112000000001</c:v>
                </c:pt>
                <c:pt idx="4">
                  <c:v>319.05300000000011</c:v>
                </c:pt>
                <c:pt idx="5">
                  <c:v>3284.996000000001</c:v>
                </c:pt>
                <c:pt idx="6">
                  <c:v>549.11300000000006</c:v>
                </c:pt>
                <c:pt idx="7">
                  <c:v>474.62400000000002</c:v>
                </c:pt>
                <c:pt idx="8">
                  <c:v>0</c:v>
                </c:pt>
                <c:pt idx="9">
                  <c:v>77.080999999999989</c:v>
                </c:pt>
                <c:pt idx="10">
                  <c:v>584.86900000000003</c:v>
                </c:pt>
                <c:pt idx="11">
                  <c:v>0</c:v>
                </c:pt>
                <c:pt idx="12">
                  <c:v>60.151999999999987</c:v>
                </c:pt>
                <c:pt idx="13">
                  <c:v>3522.6640000000002</c:v>
                </c:pt>
                <c:pt idx="14">
                  <c:v>45.923000000000002</c:v>
                </c:pt>
                <c:pt idx="15">
                  <c:v>79.435000000000016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397.13100000000009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5313.0020000000004</c:v>
                </c:pt>
                <c:pt idx="1">
                  <c:v>129.179</c:v>
                </c:pt>
                <c:pt idx="2">
                  <c:v>932.0949999999998</c:v>
                </c:pt>
                <c:pt idx="3">
                  <c:v>3755.9859999999999</c:v>
                </c:pt>
                <c:pt idx="4">
                  <c:v>308.93600000000009</c:v>
                </c:pt>
                <c:pt idx="5">
                  <c:v>3396.1060000000002</c:v>
                </c:pt>
                <c:pt idx="6">
                  <c:v>494.92800000000011</c:v>
                </c:pt>
                <c:pt idx="7">
                  <c:v>692.47000000000014</c:v>
                </c:pt>
                <c:pt idx="8">
                  <c:v>0</c:v>
                </c:pt>
                <c:pt idx="9">
                  <c:v>94.393000000000001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44.992000000000012</c:v>
                </c:pt>
                <c:pt idx="13">
                  <c:v>2639.5509999999999</c:v>
                </c:pt>
                <c:pt idx="14">
                  <c:v>38.454000000000001</c:v>
                </c:pt>
                <c:pt idx="15">
                  <c:v>160.82300000000001</c:v>
                </c:pt>
                <c:pt idx="16">
                  <c:v>79.182999999999993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966.20099999999991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932.09900000000016</c:v>
                </c:pt>
                <c:pt idx="26">
                  <c:v>9385.985999999999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05276"/>
        <c:axId val="55450880"/>
      </c:barChart>
      <c:catAx>
        <c:axId val="45805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50880"/>
        <c:crosses val="autoZero"/>
        <c:auto val="1"/>
        <c:lblAlgn val="ctr"/>
        <c:lblOffset val="100"/>
        <c:noMultiLvlLbl val="0"/>
      </c:catAx>
      <c:valAx>
        <c:axId val="554508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05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981671</c:v>
                </c:pt>
                <c:pt idx="5">
                  <c:v>33089</c:v>
                </c:pt>
                <c:pt idx="6">
                  <c:v>30965</c:v>
                </c:pt>
                <c:pt idx="7">
                  <c:v>515709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1033466</c:v>
                </c:pt>
                <c:pt idx="16">
                  <c:v>22599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11567</c:v>
                </c:pt>
                <c:pt idx="21">
                  <c:v>290762</c:v>
                </c:pt>
                <c:pt idx="22">
                  <c:v>18651</c:v>
                </c:pt>
                <c:pt idx="23">
                  <c:v>12536</c:v>
                </c:pt>
                <c:pt idx="24">
                  <c:v>31015</c:v>
                </c:pt>
                <c:pt idx="25">
                  <c:v>161186</c:v>
                </c:pt>
                <c:pt idx="26">
                  <c:v>36634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82433"/>
        <c:axId val="17413743"/>
      </c:barChart>
      <c:catAx>
        <c:axId val="21382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3743"/>
        <c:crosses val="autoZero"/>
        <c:auto val="1"/>
        <c:lblAlgn val="ctr"/>
        <c:lblOffset val="100"/>
        <c:noMultiLvlLbl val="0"/>
      </c:catAx>
      <c:valAx>
        <c:axId val="17413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82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7767</c:v>
                </c:pt>
                <c:pt idx="6">
                  <c:v>62</c:v>
                </c:pt>
                <c:pt idx="7">
                  <c:v>425348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12151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10008</c:v>
                </c:pt>
                <c:pt idx="25">
                  <c:v>128390</c:v>
                </c:pt>
                <c:pt idx="26">
                  <c:v>18815</c:v>
                </c:pt>
                <c:pt idx="27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7410"/>
        <c:axId val="46056676"/>
      </c:barChart>
      <c:catAx>
        <c:axId val="52274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56676"/>
        <c:crosses val="autoZero"/>
        <c:auto val="1"/>
        <c:lblAlgn val="ctr"/>
        <c:lblOffset val="100"/>
        <c:noMultiLvlLbl val="0"/>
      </c:catAx>
      <c:valAx>
        <c:axId val="460566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74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DCB5E30-4222-4228-9F7D-4AD321C5B1A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AA10CBD8-CFB4-4CB0-854C-F6460EA3ADB3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F78FDE40-ABBE-4D45-8046-6E4DD7114A7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5A03ED6C-B97D-4E4D-B4E4-0750A1DA2400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F8D51E0-655E-4184-A3F5-362A4733B11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6D93717-976E-475B-A202-672ED78CFAA9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6CD61736-0C16-44C3-ACE3-9BB121DCE10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4DD100-91B5-423D-96C1-488ECEDC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ACCDA6-0FE2-470D-9134-D8DF894EC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C69A9B-4224-493A-BFA4-33B45D2D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ADF4D61-9EED-4C50-BE5E-25A4A6745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CF1A5D-0920-41E1-B2DF-961F3C63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2A3D5C-209C-4045-9443-FA1111BBC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F352CC-EC17-429C-8EE3-C94FDA1CD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B5BB0D-152A-44D8-831A-9842D8B9C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886629-61DB-49C9-91DC-DE203ED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D23E10-0612-41ED-B668-B18654C94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3E7D63-5515-43DB-A0CF-1495959B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D3D5B05-7DDD-46FD-B886-DB1AF078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6AF016-B975-4120-AF6E-51BF5FC4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8991BD-5D84-4ADD-A796-9CCF6487B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6EE1E1-E656-4803-A413-A8F7F79A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44DF00-EA6F-410C-8050-5EBDCB571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F59D489-5C29-4E92-B7CE-BE69B7E665E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E58028D-3B11-4861-9DE0-EFED3496C3CE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45412426-B530-4AC4-BCDE-07F97813DA9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1F34D92-0971-4611-9823-12B0CFBB2DD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A026C58-66DA-4E21-B26E-DB01E927BB23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1AE0607-AA6D-4C6B-B942-1BDDB4B6D20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CA46BF2F-223B-4D71-8DF1-91503A0B19B2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EC2CDD-40AA-4072-9E9D-9D59258E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1C2415-4C6C-4C76-B142-4A11ED098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EE033D-6A51-4C8A-A2AD-70B93A28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B41019-EA28-42F9-AF3D-FD35326E6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97A09B-0B98-49C4-9FF0-130F14535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738979D-005B-488C-8CBA-87860F3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907ED7B-CB69-421D-92F6-F4062567B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65909F-9C42-40C1-9F3D-4157163C8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D3C39F-C55A-403A-9E8E-7F8C7B22E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A295FD-EDB2-48DB-A0EB-DA0905C17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FE3256-E7B2-43A0-834E-C477F1FE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4CB10D-083A-4507-83D5-CFAA1C78D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E8C7CA-C35F-42F1-AD21-584C28A75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A05FE2-6B11-4A70-95D5-CD18681D6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A89FE7-2059-496C-8ED0-E7C4D4CF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B08E9B-0F5F-41D7-88C6-6C1E8E12E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94C5D51-4E42-492B-93F3-0D37182AD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34415D-9D8C-4818-9278-BD4465502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0E58222-7F24-4006-ABDC-15C9BB2C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7BAEC77-8FA8-4D20-83E6-B1E8726AB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C76C6A-A094-44A5-BD03-4D57D809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4749404-C8EC-451D-82B7-C4795E9C236C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6724D7-5F22-4A87-BFAF-B8ABF377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09887A-F8BE-4547-A7CD-D3E54ABC2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C48BF6F-1987-47B9-B1FF-0CECE79AD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32631D-6154-4962-BF74-B588FA529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C368A2-B4C8-4625-A5C7-E6CBF23BE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A741771-D565-4D63-BA0B-94B8A4A2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9C6754A-1D27-42B7-9D8E-41A3D42B8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3A87-7110-4C4D-9CD2-394C9154B77E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E4E70-91DC-4363-8506-40B05EE40CDF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77264</v>
      </c>
      <c r="C7" s="189">
        <v>34087</v>
      </c>
      <c r="D7" s="189">
        <v>171799</v>
      </c>
      <c r="E7" s="189">
        <v>122192</v>
      </c>
      <c r="F7" s="190">
        <v>-28.875022555428149</v>
      </c>
      <c r="G7" s="13"/>
    </row>
    <row r="8" spans="1:14" ht="15.6" customHeight="1">
      <c r="A8" s="188" t="s">
        <v>11</v>
      </c>
      <c r="B8" s="189">
        <v>88469</v>
      </c>
      <c r="C8" s="189">
        <v>102249</v>
      </c>
      <c r="D8" s="189">
        <v>377601</v>
      </c>
      <c r="E8" s="189">
        <v>458022</v>
      </c>
      <c r="F8" s="190">
        <v>21.297877918755521</v>
      </c>
      <c r="G8" s="6"/>
    </row>
    <row r="9" spans="1:14" ht="15.6" customHeight="1">
      <c r="A9" s="188" t="s">
        <v>8</v>
      </c>
      <c r="B9" s="189">
        <v>129632</v>
      </c>
      <c r="C9" s="189">
        <v>141090</v>
      </c>
      <c r="D9" s="189">
        <v>451901</v>
      </c>
      <c r="E9" s="189">
        <v>558420</v>
      </c>
      <c r="F9" s="190">
        <v>23.571313185852659</v>
      </c>
      <c r="G9" s="6"/>
    </row>
    <row r="10" spans="1:14" ht="15.6" customHeight="1">
      <c r="A10" s="188" t="s">
        <v>10</v>
      </c>
      <c r="B10" s="189">
        <v>102711</v>
      </c>
      <c r="C10" s="189">
        <v>131407</v>
      </c>
      <c r="D10" s="189">
        <v>397050</v>
      </c>
      <c r="E10" s="189">
        <v>432420</v>
      </c>
      <c r="F10" s="190">
        <v>8.9081979599546628</v>
      </c>
    </row>
    <row r="11" spans="1:14" ht="15.6" customHeight="1">
      <c r="A11" s="188" t="s">
        <v>9</v>
      </c>
      <c r="B11" s="189">
        <v>6194853</v>
      </c>
      <c r="C11" s="189">
        <v>5760425</v>
      </c>
      <c r="D11" s="189">
        <v>23423062</v>
      </c>
      <c r="E11" s="189">
        <v>21917834</v>
      </c>
      <c r="F11" s="190">
        <v>-6.4262648495743244</v>
      </c>
    </row>
    <row r="12" spans="1:14" ht="15.6" customHeight="1">
      <c r="A12" s="188" t="s">
        <v>6</v>
      </c>
      <c r="B12" s="189">
        <v>197333</v>
      </c>
      <c r="C12" s="189">
        <v>189894</v>
      </c>
      <c r="D12" s="189">
        <v>743598</v>
      </c>
      <c r="E12" s="189">
        <v>804786</v>
      </c>
      <c r="F12" s="190">
        <v>8.2286396682078191</v>
      </c>
    </row>
    <row r="13" spans="1:14" ht="15.6" customHeight="1">
      <c r="A13" s="188" t="s">
        <v>175</v>
      </c>
      <c r="B13" s="189">
        <v>1340843</v>
      </c>
      <c r="C13" s="189">
        <v>1372337</v>
      </c>
      <c r="D13" s="189">
        <v>4625145</v>
      </c>
      <c r="E13" s="189">
        <v>4899593</v>
      </c>
      <c r="F13" s="190">
        <v>5.9338247773853539</v>
      </c>
    </row>
    <row r="14" spans="1:14" ht="15.6" customHeight="1">
      <c r="A14" s="188" t="s">
        <v>148</v>
      </c>
      <c r="B14" s="189">
        <v>4458466</v>
      </c>
      <c r="C14" s="189">
        <v>3862700</v>
      </c>
      <c r="D14" s="189">
        <v>16923932</v>
      </c>
      <c r="E14" s="189">
        <v>15892493</v>
      </c>
      <c r="F14" s="190">
        <v>-6.0945588767433074</v>
      </c>
    </row>
    <row r="15" spans="1:14" ht="15.6" customHeight="1">
      <c r="A15" s="188" t="s">
        <v>145</v>
      </c>
      <c r="B15" s="189">
        <v>749547</v>
      </c>
      <c r="C15" s="189">
        <v>608770</v>
      </c>
      <c r="D15" s="189">
        <v>2654978</v>
      </c>
      <c r="E15" s="189">
        <v>2617305</v>
      </c>
      <c r="F15" s="190">
        <v>-1.4189571439010109</v>
      </c>
    </row>
    <row r="16" spans="1:14" ht="15.6" customHeight="1">
      <c r="A16" s="188" t="s">
        <v>144</v>
      </c>
      <c r="B16" s="189">
        <v>101392</v>
      </c>
      <c r="C16" s="189">
        <v>68734</v>
      </c>
      <c r="D16" s="189">
        <v>300915</v>
      </c>
      <c r="E16" s="189">
        <v>299508</v>
      </c>
      <c r="F16" s="190">
        <v>-0.46757389960620799</v>
      </c>
      <c r="G16" s="1"/>
    </row>
    <row r="17" spans="1:7" ht="15.6" customHeight="1">
      <c r="A17" s="188" t="s">
        <v>150</v>
      </c>
      <c r="B17" s="189">
        <v>83017</v>
      </c>
      <c r="C17" s="189">
        <v>120016</v>
      </c>
      <c r="D17" s="189">
        <v>330184</v>
      </c>
      <c r="E17" s="189">
        <v>419528</v>
      </c>
      <c r="F17" s="190">
        <v>27.058852034017391</v>
      </c>
      <c r="G17" s="2"/>
    </row>
    <row r="18" spans="1:7" ht="15.6" customHeight="1">
      <c r="A18" s="188" t="s">
        <v>147</v>
      </c>
      <c r="B18" s="189">
        <v>46670</v>
      </c>
      <c r="C18" s="189">
        <v>45525</v>
      </c>
      <c r="D18" s="189">
        <v>183715</v>
      </c>
      <c r="E18" s="189">
        <v>214244</v>
      </c>
      <c r="F18" s="190">
        <v>16.617587023378601</v>
      </c>
    </row>
    <row r="19" spans="1:7" ht="15.6" customHeight="1">
      <c r="A19" s="188" t="s">
        <v>143</v>
      </c>
      <c r="B19" s="189">
        <v>73080</v>
      </c>
      <c r="C19" s="189">
        <v>148794</v>
      </c>
      <c r="D19" s="189">
        <v>235619</v>
      </c>
      <c r="E19" s="189">
        <v>308993</v>
      </c>
      <c r="F19" s="190">
        <v>31.140952130346019</v>
      </c>
    </row>
    <row r="20" spans="1:7" ht="15.6" customHeight="1">
      <c r="A20" s="188" t="s">
        <v>142</v>
      </c>
      <c r="B20" s="189">
        <v>165191</v>
      </c>
      <c r="C20" s="189">
        <v>139603</v>
      </c>
      <c r="D20" s="189">
        <v>659698</v>
      </c>
      <c r="E20" s="189">
        <v>520980</v>
      </c>
      <c r="F20" s="190">
        <v>-21.027500462332771</v>
      </c>
    </row>
    <row r="21" spans="1:7" ht="15.6" customHeight="1">
      <c r="A21" s="188" t="s">
        <v>149</v>
      </c>
      <c r="B21" s="189">
        <v>176122</v>
      </c>
      <c r="C21" s="189">
        <v>179507</v>
      </c>
      <c r="D21" s="189">
        <v>623215</v>
      </c>
      <c r="E21" s="189">
        <v>548791</v>
      </c>
      <c r="F21" s="190">
        <v>-11.94194619834246</v>
      </c>
    </row>
    <row r="22" spans="1:7" ht="15.6" customHeight="1">
      <c r="A22" s="188" t="s">
        <v>146</v>
      </c>
      <c r="B22" s="189">
        <v>1661198</v>
      </c>
      <c r="C22" s="189">
        <v>1661569</v>
      </c>
      <c r="D22" s="189">
        <v>6456446</v>
      </c>
      <c r="E22" s="189">
        <v>6818180</v>
      </c>
      <c r="F22" s="190">
        <v>5.6026798644331564</v>
      </c>
    </row>
    <row r="23" spans="1:7" ht="15.6" customHeight="1">
      <c r="A23" s="188" t="s">
        <v>165</v>
      </c>
      <c r="B23" s="189">
        <v>341997</v>
      </c>
      <c r="C23" s="189">
        <v>369329</v>
      </c>
      <c r="D23" s="189">
        <v>697475</v>
      </c>
      <c r="E23" s="189">
        <v>1315201</v>
      </c>
      <c r="F23" s="190">
        <v>88.566041793612669</v>
      </c>
    </row>
    <row r="24" spans="1:7" ht="15.6" customHeight="1">
      <c r="A24" s="188" t="s">
        <v>141</v>
      </c>
      <c r="B24" s="189">
        <v>119707</v>
      </c>
      <c r="C24" s="189">
        <v>93568</v>
      </c>
      <c r="D24" s="189">
        <v>380570</v>
      </c>
      <c r="E24" s="189">
        <v>359469</v>
      </c>
      <c r="F24" s="190">
        <v>-5.5445778700370454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60361</v>
      </c>
      <c r="C26" s="189">
        <v>70942</v>
      </c>
      <c r="D26" s="189">
        <v>213412</v>
      </c>
      <c r="E26" s="189">
        <v>265771</v>
      </c>
      <c r="F26" s="190">
        <v>24.534234251119901</v>
      </c>
    </row>
    <row r="27" spans="1:7" ht="15.6" customHeight="1">
      <c r="A27" s="188" t="s">
        <v>173</v>
      </c>
      <c r="B27" s="189">
        <v>214223</v>
      </c>
      <c r="C27" s="189">
        <v>191734</v>
      </c>
      <c r="D27" s="189">
        <v>850048</v>
      </c>
      <c r="E27" s="189">
        <v>770339</v>
      </c>
      <c r="F27" s="190">
        <v>-9.376999887065196</v>
      </c>
    </row>
    <row r="28" spans="1:7" ht="15.6" customHeight="1">
      <c r="A28" s="188" t="s">
        <v>177</v>
      </c>
      <c r="B28" s="189">
        <v>773634</v>
      </c>
      <c r="C28" s="189">
        <v>820085</v>
      </c>
      <c r="D28" s="189">
        <v>2904158</v>
      </c>
      <c r="E28" s="189">
        <v>3398941</v>
      </c>
      <c r="F28" s="190">
        <v>17.03705514644864</v>
      </c>
    </row>
    <row r="29" spans="1:7" ht="15.6" customHeight="1">
      <c r="A29" s="188" t="s">
        <v>178</v>
      </c>
      <c r="B29" s="189">
        <v>306148</v>
      </c>
      <c r="C29" s="189">
        <v>297522</v>
      </c>
      <c r="D29" s="189">
        <v>1187385</v>
      </c>
      <c r="E29" s="189">
        <v>1213363</v>
      </c>
      <c r="F29" s="190">
        <v>2.1878329269781891</v>
      </c>
    </row>
    <row r="30" spans="1:7" ht="15.6" customHeight="1">
      <c r="A30" s="188" t="s">
        <v>179</v>
      </c>
      <c r="B30" s="189">
        <v>153570</v>
      </c>
      <c r="C30" s="189">
        <v>146625</v>
      </c>
      <c r="D30" s="189">
        <v>575880</v>
      </c>
      <c r="E30" s="189">
        <v>570004</v>
      </c>
      <c r="F30" s="190">
        <v>-1.0203514621101559</v>
      </c>
    </row>
    <row r="31" spans="1:7" ht="15.6" customHeight="1">
      <c r="A31" s="188" t="s">
        <v>180</v>
      </c>
      <c r="B31" s="189">
        <v>166946</v>
      </c>
      <c r="C31" s="189">
        <v>165132</v>
      </c>
      <c r="D31" s="189">
        <v>555675</v>
      </c>
      <c r="E31" s="189">
        <v>659900</v>
      </c>
      <c r="F31" s="190">
        <v>18.7564673595177</v>
      </c>
    </row>
    <row r="32" spans="1:7" ht="15.6" customHeight="1">
      <c r="A32" s="188" t="s">
        <v>181</v>
      </c>
      <c r="B32" s="189">
        <v>6450032</v>
      </c>
      <c r="C32" s="189">
        <v>6717279</v>
      </c>
      <c r="D32" s="189">
        <v>24124420</v>
      </c>
      <c r="E32" s="189">
        <v>24213389</v>
      </c>
      <c r="F32" s="190">
        <v>0.36879228599070762</v>
      </c>
    </row>
    <row r="33" spans="1:6" ht="15.6" customHeight="1">
      <c r="A33" s="188" t="s">
        <v>182</v>
      </c>
      <c r="B33" s="189">
        <v>447283</v>
      </c>
      <c r="C33" s="189">
        <v>422627</v>
      </c>
      <c r="D33" s="189">
        <v>1584491</v>
      </c>
      <c r="E33" s="189">
        <v>1555988</v>
      </c>
      <c r="F33" s="190">
        <v>-1.7988742126020301</v>
      </c>
    </row>
    <row r="34" spans="1:6" ht="15.6" customHeight="1">
      <c r="A34" s="188" t="s">
        <v>183</v>
      </c>
      <c r="B34" s="189">
        <v>62787</v>
      </c>
      <c r="C34" s="189">
        <v>62822</v>
      </c>
      <c r="D34" s="189">
        <v>251459</v>
      </c>
      <c r="E34" s="189">
        <v>258186</v>
      </c>
      <c r="F34" s="190">
        <v>2.6751876051364292</v>
      </c>
    </row>
    <row r="35" spans="1:6" ht="15.6" customHeight="1">
      <c r="A35" s="156" t="s">
        <v>153</v>
      </c>
      <c r="B35" s="76">
        <f>SUM(B7:B34)</f>
        <v>24783561</v>
      </c>
      <c r="C35" s="77">
        <f>SUM(C7:C34)</f>
        <v>23958273</v>
      </c>
      <c r="D35" s="76">
        <f>SUM(D7:D34)</f>
        <v>92032990</v>
      </c>
      <c r="E35" s="78">
        <f>SUM(E7:E34)</f>
        <v>91564111</v>
      </c>
      <c r="F35" s="177">
        <f>E35*100/D35-100</f>
        <v>-0.50946839823414791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A3FE-2915-4E62-BCAA-11CF73CF5B84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0</v>
      </c>
      <c r="D7" s="189">
        <v>14</v>
      </c>
      <c r="E7" s="189">
        <v>13</v>
      </c>
      <c r="F7" s="190">
        <v>-7.1428571428571388</v>
      </c>
      <c r="G7" s="13"/>
    </row>
    <row r="8" spans="1:14" ht="15.6" customHeight="1">
      <c r="A8" s="188" t="s">
        <v>11</v>
      </c>
      <c r="B8" s="189">
        <v>84777</v>
      </c>
      <c r="C8" s="189">
        <v>93746</v>
      </c>
      <c r="D8" s="189">
        <v>356323</v>
      </c>
      <c r="E8" s="189">
        <v>415766</v>
      </c>
      <c r="F8" s="190">
        <v>16.682335970453781</v>
      </c>
      <c r="G8" s="6"/>
    </row>
    <row r="9" spans="1:14" ht="15.6" customHeight="1">
      <c r="A9" s="188" t="s">
        <v>8</v>
      </c>
      <c r="B9" s="189">
        <v>27257</v>
      </c>
      <c r="C9" s="189">
        <v>29734</v>
      </c>
      <c r="D9" s="189">
        <v>79660</v>
      </c>
      <c r="E9" s="189">
        <v>99413</v>
      </c>
      <c r="F9" s="190">
        <v>24.79663570173236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5119546</v>
      </c>
      <c r="C11" s="189">
        <v>4630447</v>
      </c>
      <c r="D11" s="189">
        <v>19141310</v>
      </c>
      <c r="E11" s="189">
        <v>17237147</v>
      </c>
      <c r="F11" s="190">
        <v>-9.9479241493920796</v>
      </c>
    </row>
    <row r="12" spans="1:14" ht="15.6" customHeight="1">
      <c r="A12" s="188" t="s">
        <v>6</v>
      </c>
      <c r="B12" s="189">
        <v>138220</v>
      </c>
      <c r="C12" s="189">
        <v>133252</v>
      </c>
      <c r="D12" s="189">
        <v>521779</v>
      </c>
      <c r="E12" s="189">
        <v>522940</v>
      </c>
      <c r="F12" s="190">
        <v>0.22250799668059079</v>
      </c>
    </row>
    <row r="13" spans="1:14" ht="15.6" customHeight="1">
      <c r="A13" s="188" t="s">
        <v>175</v>
      </c>
      <c r="B13" s="189">
        <v>25398</v>
      </c>
      <c r="C13" s="189">
        <v>29274</v>
      </c>
      <c r="D13" s="189">
        <v>100036</v>
      </c>
      <c r="E13" s="189">
        <v>93006</v>
      </c>
      <c r="F13" s="190">
        <v>-7.0274701107601203</v>
      </c>
    </row>
    <row r="14" spans="1:14" ht="15.6" customHeight="1">
      <c r="A14" s="188" t="s">
        <v>148</v>
      </c>
      <c r="B14" s="189">
        <v>3434607</v>
      </c>
      <c r="C14" s="189">
        <v>2867360</v>
      </c>
      <c r="D14" s="189">
        <v>13153269</v>
      </c>
      <c r="E14" s="189">
        <v>12129283</v>
      </c>
      <c r="F14" s="190">
        <v>-7.7850304741733822</v>
      </c>
    </row>
    <row r="15" spans="1:14" ht="15.6" customHeight="1">
      <c r="A15" s="188" t="s">
        <v>145</v>
      </c>
      <c r="B15" s="189">
        <v>425341</v>
      </c>
      <c r="C15" s="189">
        <v>386868</v>
      </c>
      <c r="D15" s="189">
        <v>1659974</v>
      </c>
      <c r="E15" s="189">
        <v>1519973</v>
      </c>
      <c r="F15" s="190">
        <v>-8.4339272783790591</v>
      </c>
    </row>
    <row r="16" spans="1:14" ht="15.6" customHeight="1">
      <c r="A16" s="188" t="s">
        <v>144</v>
      </c>
      <c r="B16" s="189">
        <v>58115</v>
      </c>
      <c r="C16" s="189">
        <v>51587</v>
      </c>
      <c r="D16" s="189">
        <v>200571</v>
      </c>
      <c r="E16" s="189">
        <v>189609</v>
      </c>
      <c r="F16" s="190">
        <v>-5.4653962935818194</v>
      </c>
      <c r="G16" s="1"/>
    </row>
    <row r="17" spans="1:7" ht="15.6" customHeight="1">
      <c r="A17" s="188" t="s">
        <v>150</v>
      </c>
      <c r="B17" s="189">
        <v>82069</v>
      </c>
      <c r="C17" s="189">
        <v>117513</v>
      </c>
      <c r="D17" s="189">
        <v>320524</v>
      </c>
      <c r="E17" s="189">
        <v>415561</v>
      </c>
      <c r="F17" s="190">
        <v>29.650509790218511</v>
      </c>
      <c r="G17" s="2"/>
    </row>
    <row r="18" spans="1:7" ht="15.6" customHeight="1">
      <c r="A18" s="188" t="s">
        <v>147</v>
      </c>
      <c r="B18" s="189">
        <v>5792</v>
      </c>
      <c r="C18" s="189">
        <v>5521</v>
      </c>
      <c r="D18" s="189">
        <v>23482</v>
      </c>
      <c r="E18" s="189">
        <v>22245</v>
      </c>
      <c r="F18" s="190">
        <v>-5.2678647474661489</v>
      </c>
    </row>
    <row r="19" spans="1:7" ht="15.6" customHeight="1">
      <c r="A19" s="188" t="s">
        <v>143</v>
      </c>
      <c r="B19" s="189">
        <v>10481</v>
      </c>
      <c r="C19" s="189">
        <v>80542</v>
      </c>
      <c r="D19" s="189">
        <v>39797</v>
      </c>
      <c r="E19" s="189">
        <v>119494</v>
      </c>
      <c r="F19" s="190">
        <v>200.25881347840291</v>
      </c>
    </row>
    <row r="20" spans="1:7" ht="15.6" customHeight="1">
      <c r="A20" s="188" t="s">
        <v>142</v>
      </c>
      <c r="B20" s="189">
        <v>104967</v>
      </c>
      <c r="C20" s="189">
        <v>80754</v>
      </c>
      <c r="D20" s="189">
        <v>366519</v>
      </c>
      <c r="E20" s="189">
        <v>330220</v>
      </c>
      <c r="F20" s="190">
        <v>-9.9037157691688549</v>
      </c>
    </row>
    <row r="21" spans="1:7" ht="15.6" customHeight="1">
      <c r="A21" s="188" t="s">
        <v>149</v>
      </c>
      <c r="B21" s="189">
        <v>72181</v>
      </c>
      <c r="C21" s="189">
        <v>93208</v>
      </c>
      <c r="D21" s="189">
        <v>277217</v>
      </c>
      <c r="E21" s="189">
        <v>280638</v>
      </c>
      <c r="F21" s="190">
        <v>1.2340513027700271</v>
      </c>
    </row>
    <row r="22" spans="1:7" ht="15.6" customHeight="1">
      <c r="A22" s="188" t="s">
        <v>146</v>
      </c>
      <c r="B22" s="189">
        <v>1241628</v>
      </c>
      <c r="C22" s="189">
        <v>1194130</v>
      </c>
      <c r="D22" s="189">
        <v>4861443</v>
      </c>
      <c r="E22" s="189">
        <v>4997892</v>
      </c>
      <c r="F22" s="190">
        <v>2.8067592276614159</v>
      </c>
    </row>
    <row r="23" spans="1:7" ht="15.6" customHeight="1">
      <c r="A23" s="188" t="s">
        <v>165</v>
      </c>
      <c r="B23" s="189">
        <v>310312</v>
      </c>
      <c r="C23" s="189">
        <v>337805</v>
      </c>
      <c r="D23" s="189">
        <v>490080</v>
      </c>
      <c r="E23" s="189">
        <v>1177722</v>
      </c>
      <c r="F23" s="190">
        <v>140.312193927522</v>
      </c>
    </row>
    <row r="24" spans="1:7" ht="15.6" customHeight="1">
      <c r="A24" s="188" t="s">
        <v>141</v>
      </c>
      <c r="B24" s="189">
        <v>46175</v>
      </c>
      <c r="C24" s="189">
        <v>29524</v>
      </c>
      <c r="D24" s="189">
        <v>147587</v>
      </c>
      <c r="E24" s="189">
        <v>136726</v>
      </c>
      <c r="F24" s="190">
        <v>-7.3590492387540962</v>
      </c>
    </row>
    <row r="25" spans="1:7" ht="15.6" customHeight="1">
      <c r="A25" s="188" t="s">
        <v>140</v>
      </c>
      <c r="B25" s="189">
        <v>3398</v>
      </c>
      <c r="C25" s="189">
        <v>2126</v>
      </c>
      <c r="D25" s="189">
        <v>12735</v>
      </c>
      <c r="E25" s="189">
        <v>10337</v>
      </c>
      <c r="F25" s="190">
        <v>-18.829996073812321</v>
      </c>
    </row>
    <row r="26" spans="1:7" ht="15.6" customHeight="1">
      <c r="A26" s="188" t="s">
        <v>152</v>
      </c>
      <c r="B26" s="189">
        <v>150</v>
      </c>
      <c r="C26" s="189">
        <v>339</v>
      </c>
      <c r="D26" s="189">
        <v>812</v>
      </c>
      <c r="E26" s="189">
        <v>621</v>
      </c>
      <c r="F26" s="190">
        <v>-23.52216748768473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384886</v>
      </c>
      <c r="C28" s="189">
        <v>368426</v>
      </c>
      <c r="D28" s="189">
        <v>1367913</v>
      </c>
      <c r="E28" s="189">
        <v>1619598</v>
      </c>
      <c r="F28" s="190">
        <v>18.399196440124481</v>
      </c>
    </row>
    <row r="29" spans="1:7" ht="15.6" customHeight="1">
      <c r="A29" s="188" t="s">
        <v>178</v>
      </c>
      <c r="B29" s="189">
        <v>113614</v>
      </c>
      <c r="C29" s="189">
        <v>106543</v>
      </c>
      <c r="D29" s="189">
        <v>385195</v>
      </c>
      <c r="E29" s="189">
        <v>451801</v>
      </c>
      <c r="F29" s="190">
        <v>17.291501706927662</v>
      </c>
    </row>
    <row r="30" spans="1:7" ht="15.6" customHeight="1">
      <c r="A30" s="188" t="s">
        <v>179</v>
      </c>
      <c r="B30" s="189">
        <v>90508</v>
      </c>
      <c r="C30" s="189">
        <v>84800</v>
      </c>
      <c r="D30" s="189">
        <v>350566</v>
      </c>
      <c r="E30" s="189">
        <v>354472</v>
      </c>
      <c r="F30" s="190">
        <v>1.114198182367943</v>
      </c>
    </row>
    <row r="31" spans="1:7" ht="15.6" customHeight="1">
      <c r="A31" s="188" t="s">
        <v>180</v>
      </c>
      <c r="B31" s="189">
        <v>11144</v>
      </c>
      <c r="C31" s="189">
        <v>10752</v>
      </c>
      <c r="D31" s="189">
        <v>39809</v>
      </c>
      <c r="E31" s="189">
        <v>46670</v>
      </c>
      <c r="F31" s="190">
        <v>17.23479615162401</v>
      </c>
    </row>
    <row r="32" spans="1:7" ht="15.6" customHeight="1">
      <c r="A32" s="188" t="s">
        <v>181</v>
      </c>
      <c r="B32" s="189">
        <v>5004775</v>
      </c>
      <c r="C32" s="189">
        <v>5424792</v>
      </c>
      <c r="D32" s="189">
        <v>18853817</v>
      </c>
      <c r="E32" s="189">
        <v>19078331</v>
      </c>
      <c r="F32" s="190">
        <v>1.190814570863822</v>
      </c>
    </row>
    <row r="33" spans="1:6" ht="15.6" customHeight="1">
      <c r="A33" s="188" t="s">
        <v>182</v>
      </c>
      <c r="B33" s="189">
        <v>263366</v>
      </c>
      <c r="C33" s="189">
        <v>289496</v>
      </c>
      <c r="D33" s="189">
        <v>877562</v>
      </c>
      <c r="E33" s="189">
        <v>964552</v>
      </c>
      <c r="F33" s="190">
        <v>9.9126899296004183</v>
      </c>
    </row>
    <row r="34" spans="1:6" ht="15.6" customHeight="1">
      <c r="A34" s="188" t="s">
        <v>183</v>
      </c>
      <c r="B34" s="189">
        <v>27852</v>
      </c>
      <c r="C34" s="189">
        <v>23227</v>
      </c>
      <c r="D34" s="189">
        <v>95555</v>
      </c>
      <c r="E34" s="189">
        <v>88624</v>
      </c>
      <c r="F34" s="190">
        <v>-7.2534142640364223</v>
      </c>
    </row>
    <row r="35" spans="1:6" ht="15.6" customHeight="1">
      <c r="A35" s="156" t="s">
        <v>153</v>
      </c>
      <c r="B35" s="76">
        <f>SUM(B7:B34)</f>
        <v>17086573</v>
      </c>
      <c r="C35" s="77">
        <f>SUM(C7:C34)</f>
        <v>16471766</v>
      </c>
      <c r="D35" s="178">
        <f>SUM(D7:D34)</f>
        <v>63723549</v>
      </c>
      <c r="E35" s="78">
        <f>SUM(E7:E34)</f>
        <v>62302654</v>
      </c>
      <c r="F35" s="140">
        <f>E35*100/D35-100</f>
        <v>-2.2297800770638219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3B7BF-52E1-43CE-9415-529EC29DF46F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1716.183</v>
      </c>
      <c r="C7" s="189">
        <v>2245.201</v>
      </c>
      <c r="D7" s="189">
        <v>5313.0020000000004</v>
      </c>
      <c r="E7" s="189">
        <v>6015.3960000000015</v>
      </c>
      <c r="F7" s="190">
        <v>13.220284878492439</v>
      </c>
      <c r="G7" s="37"/>
    </row>
    <row r="8" spans="1:14" ht="15.6" customHeight="1">
      <c r="A8" s="188" t="s">
        <v>11</v>
      </c>
      <c r="B8" s="189">
        <v>33.85</v>
      </c>
      <c r="C8" s="189">
        <v>0</v>
      </c>
      <c r="D8" s="189">
        <v>129.179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450.14800000000002</v>
      </c>
      <c r="C9" s="189">
        <v>269.63299999999998</v>
      </c>
      <c r="D9" s="189">
        <v>932.0949999999998</v>
      </c>
      <c r="E9" s="189">
        <v>750.97699999999998</v>
      </c>
      <c r="F9" s="190">
        <v>-19.431281146235079</v>
      </c>
      <c r="G9" s="6"/>
    </row>
    <row r="10" spans="1:14" ht="15.6" customHeight="1">
      <c r="A10" s="188" t="s">
        <v>10</v>
      </c>
      <c r="B10" s="189">
        <v>1504.075</v>
      </c>
      <c r="C10" s="189">
        <v>1565.183</v>
      </c>
      <c r="D10" s="189">
        <v>3755.9859999999999</v>
      </c>
      <c r="E10" s="189">
        <v>3686.112000000001</v>
      </c>
      <c r="F10" s="190">
        <v>-1.860337072608871</v>
      </c>
    </row>
    <row r="11" spans="1:14" ht="15.6" customHeight="1">
      <c r="A11" s="188" t="s">
        <v>9</v>
      </c>
      <c r="B11" s="189">
        <v>108.71</v>
      </c>
      <c r="C11" s="189">
        <v>75.196000000000012</v>
      </c>
      <c r="D11" s="189">
        <v>308.93600000000009</v>
      </c>
      <c r="E11" s="189">
        <v>319.05300000000011</v>
      </c>
      <c r="F11" s="190">
        <v>3.2747883056685079</v>
      </c>
    </row>
    <row r="12" spans="1:14" ht="15.6" customHeight="1">
      <c r="A12" s="188" t="s">
        <v>6</v>
      </c>
      <c r="B12" s="189">
        <v>1107.0989999999999</v>
      </c>
      <c r="C12" s="189">
        <v>859.81599999999992</v>
      </c>
      <c r="D12" s="189">
        <v>3396.1060000000002</v>
      </c>
      <c r="E12" s="189">
        <v>3284.996000000001</v>
      </c>
      <c r="F12" s="190">
        <v>-3.2716882217457202</v>
      </c>
    </row>
    <row r="13" spans="1:14" ht="15.6" customHeight="1">
      <c r="A13" s="188" t="s">
        <v>175</v>
      </c>
      <c r="B13" s="189">
        <v>188.376</v>
      </c>
      <c r="C13" s="189">
        <v>183.869</v>
      </c>
      <c r="D13" s="189">
        <v>494.92800000000011</v>
      </c>
      <c r="E13" s="189">
        <v>549.11300000000006</v>
      </c>
      <c r="F13" s="190">
        <v>10.94805709113243</v>
      </c>
    </row>
    <row r="14" spans="1:14" ht="15.6" customHeight="1">
      <c r="A14" s="188" t="s">
        <v>148</v>
      </c>
      <c r="B14" s="189">
        <v>235.40799999999999</v>
      </c>
      <c r="C14" s="189">
        <v>132.131</v>
      </c>
      <c r="D14" s="189">
        <v>692.47000000000014</v>
      </c>
      <c r="E14" s="189">
        <v>474.62400000000002</v>
      </c>
      <c r="F14" s="190">
        <v>-31.45926899360262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26.678000000000001</v>
      </c>
      <c r="C16" s="189">
        <v>29.957000000000001</v>
      </c>
      <c r="D16" s="189">
        <v>94.393000000000001</v>
      </c>
      <c r="E16" s="189">
        <v>77.080999999999989</v>
      </c>
      <c r="F16" s="190">
        <v>-18.34034303391142</v>
      </c>
      <c r="G16" s="1"/>
    </row>
    <row r="17" spans="1:7" ht="15.6" customHeight="1">
      <c r="A17" s="188" t="s">
        <v>150</v>
      </c>
      <c r="B17" s="189">
        <v>99.509</v>
      </c>
      <c r="C17" s="189">
        <v>96.171999999999997</v>
      </c>
      <c r="D17" s="189">
        <v>916.61000000000013</v>
      </c>
      <c r="E17" s="189">
        <v>584.86900000000003</v>
      </c>
      <c r="F17" s="190">
        <v>-36.192164606539322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12.417999999999999</v>
      </c>
      <c r="C19" s="189">
        <v>7.891</v>
      </c>
      <c r="D19" s="189">
        <v>44.992000000000012</v>
      </c>
      <c r="E19" s="189">
        <v>60.151999999999987</v>
      </c>
      <c r="F19" s="190">
        <v>33.694879089615881</v>
      </c>
    </row>
    <row r="20" spans="1:7" ht="15.6" customHeight="1">
      <c r="A20" s="188" t="s">
        <v>142</v>
      </c>
      <c r="B20" s="189">
        <v>1408.73</v>
      </c>
      <c r="C20" s="189">
        <v>1178.0730000000001</v>
      </c>
      <c r="D20" s="189">
        <v>2639.5509999999999</v>
      </c>
      <c r="E20" s="189">
        <v>3522.6640000000002</v>
      </c>
      <c r="F20" s="190">
        <v>33.456940214453141</v>
      </c>
    </row>
    <row r="21" spans="1:7" ht="15.6" customHeight="1">
      <c r="A21" s="188" t="s">
        <v>149</v>
      </c>
      <c r="B21" s="189">
        <v>11.263</v>
      </c>
      <c r="C21" s="189">
        <v>17.637</v>
      </c>
      <c r="D21" s="189">
        <v>38.454000000000001</v>
      </c>
      <c r="E21" s="189">
        <v>45.923000000000002</v>
      </c>
      <c r="F21" s="190">
        <v>19.42320694856193</v>
      </c>
    </row>
    <row r="22" spans="1:7" ht="15.6" customHeight="1">
      <c r="A22" s="188" t="s">
        <v>146</v>
      </c>
      <c r="B22" s="189">
        <v>99.301000000000016</v>
      </c>
      <c r="C22" s="189">
        <v>23.396000000000001</v>
      </c>
      <c r="D22" s="189">
        <v>160.82300000000001</v>
      </c>
      <c r="E22" s="189">
        <v>79.435000000000016</v>
      </c>
      <c r="F22" s="190">
        <v>-50.607189270191441</v>
      </c>
    </row>
    <row r="23" spans="1:7" ht="15.6" customHeight="1">
      <c r="A23" s="188" t="s">
        <v>165</v>
      </c>
      <c r="B23" s="189">
        <v>13.3</v>
      </c>
      <c r="C23" s="189">
        <v>3.0640000000000001</v>
      </c>
      <c r="D23" s="189">
        <v>79.182999999999993</v>
      </c>
      <c r="E23" s="189">
        <v>6.9279999999999999</v>
      </c>
      <c r="F23" s="190">
        <v>-91.250647234886273</v>
      </c>
    </row>
    <row r="24" spans="1:7" ht="15.6" customHeight="1">
      <c r="A24" s="188" t="s">
        <v>141</v>
      </c>
      <c r="B24" s="189">
        <v>163.28899999999999</v>
      </c>
      <c r="C24" s="189">
        <v>145.59700000000001</v>
      </c>
      <c r="D24" s="189">
        <v>665.14499999999998</v>
      </c>
      <c r="E24" s="189">
        <v>623.98500000000001</v>
      </c>
      <c r="F24" s="190">
        <v>-6.1881243939291446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64.435999999999993</v>
      </c>
      <c r="C26" s="189">
        <v>58.530999999999999</v>
      </c>
      <c r="D26" s="189">
        <v>265.61900000000003</v>
      </c>
      <c r="E26" s="189">
        <v>217.97300000000001</v>
      </c>
      <c r="F26" s="190">
        <v>-17.937722828562709</v>
      </c>
    </row>
    <row r="27" spans="1:7" ht="15.6" customHeight="1">
      <c r="A27" s="188" t="s">
        <v>173</v>
      </c>
      <c r="B27" s="189">
        <v>3361.326</v>
      </c>
      <c r="C27" s="189">
        <v>2716.6460000000002</v>
      </c>
      <c r="D27" s="189">
        <v>7649.4979999999996</v>
      </c>
      <c r="E27" s="189">
        <v>8554.2090000000007</v>
      </c>
      <c r="F27" s="190">
        <v>11.82706368444047</v>
      </c>
    </row>
    <row r="28" spans="1:7" ht="15.6" customHeight="1">
      <c r="A28" s="188" t="s">
        <v>177</v>
      </c>
      <c r="B28" s="189">
        <v>428.89600000000002</v>
      </c>
      <c r="C28" s="189">
        <v>167.93100000000001</v>
      </c>
      <c r="D28" s="189">
        <v>966.20099999999991</v>
      </c>
      <c r="E28" s="189">
        <v>397.13100000000009</v>
      </c>
      <c r="F28" s="190">
        <v>-58.897682780291049</v>
      </c>
    </row>
    <row r="29" spans="1:7" ht="15.6" customHeight="1">
      <c r="A29" s="188" t="s">
        <v>178</v>
      </c>
      <c r="B29" s="189">
        <v>738.11300000000006</v>
      </c>
      <c r="C29" s="189">
        <v>415.85399999999998</v>
      </c>
      <c r="D29" s="189">
        <v>2064.4650000000001</v>
      </c>
      <c r="E29" s="189">
        <v>1348.3309999999999</v>
      </c>
      <c r="F29" s="190">
        <v>-34.688599709852177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237.68600000000001</v>
      </c>
      <c r="C31" s="189">
        <v>146.05500000000001</v>
      </c>
      <c r="D31" s="189">
        <v>565.12099999999998</v>
      </c>
      <c r="E31" s="189">
        <v>385.42500000000001</v>
      </c>
      <c r="F31" s="190">
        <v>-31.797791977293361</v>
      </c>
    </row>
    <row r="32" spans="1:7" ht="15.6" customHeight="1">
      <c r="A32" s="188" t="s">
        <v>181</v>
      </c>
      <c r="B32" s="189">
        <v>266.601</v>
      </c>
      <c r="C32" s="189">
        <v>52.558999999999997</v>
      </c>
      <c r="D32" s="189">
        <v>932.09900000000016</v>
      </c>
      <c r="E32" s="189">
        <v>394.50100000000009</v>
      </c>
      <c r="F32" s="190">
        <v>-57.676062306686312</v>
      </c>
    </row>
    <row r="33" spans="1:6" ht="15.6" customHeight="1">
      <c r="A33" s="188" t="s">
        <v>182</v>
      </c>
      <c r="B33" s="189">
        <v>2754.8780000000002</v>
      </c>
      <c r="C33" s="189">
        <v>2418.1309999999999</v>
      </c>
      <c r="D33" s="189">
        <v>9385.985999999999</v>
      </c>
      <c r="E33" s="189">
        <v>9044.0990000000002</v>
      </c>
      <c r="F33" s="190">
        <v>-3.642526208754191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15030.273000000003</v>
      </c>
      <c r="C35" s="77">
        <f>SUM(C7:C34)</f>
        <v>12808.522999999997</v>
      </c>
      <c r="D35" s="76">
        <f>SUM(D7:D34)</f>
        <v>41490.841999999997</v>
      </c>
      <c r="E35" s="78">
        <f>SUM(E7:E34)</f>
        <v>40422.977000000006</v>
      </c>
      <c r="F35" s="140">
        <f>E35*100/D35-100</f>
        <v>-2.5737366332550948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76C8-97CE-453E-AD6E-82B293F67721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2996</v>
      </c>
      <c r="C7" s="189">
        <v>4430</v>
      </c>
      <c r="D7" s="189">
        <v>15161</v>
      </c>
      <c r="E7" s="189">
        <v>19423</v>
      </c>
      <c r="F7" s="190">
        <v>28.111602137062189</v>
      </c>
      <c r="G7" s="37"/>
    </row>
    <row r="8" spans="1:14" ht="15.6" customHeight="1">
      <c r="A8" s="188" t="s">
        <v>11</v>
      </c>
      <c r="B8" s="189">
        <v>1596</v>
      </c>
      <c r="C8" s="189">
        <v>1116</v>
      </c>
      <c r="D8" s="189">
        <v>7155</v>
      </c>
      <c r="E8" s="189">
        <v>3278</v>
      </c>
      <c r="F8" s="190">
        <v>-54.185883997204748</v>
      </c>
      <c r="G8" s="6"/>
    </row>
    <row r="9" spans="1:14" ht="15.6" customHeight="1">
      <c r="A9" s="188" t="s">
        <v>8</v>
      </c>
      <c r="B9" s="189">
        <v>7329</v>
      </c>
      <c r="C9" s="189">
        <v>5206</v>
      </c>
      <c r="D9" s="189">
        <v>23970</v>
      </c>
      <c r="E9" s="189">
        <v>20254</v>
      </c>
      <c r="F9" s="190">
        <v>-15.502711722987071</v>
      </c>
      <c r="G9" s="6"/>
    </row>
    <row r="10" spans="1:14" ht="15.6" customHeight="1">
      <c r="A10" s="188" t="s">
        <v>10</v>
      </c>
      <c r="B10" s="189">
        <v>3372</v>
      </c>
      <c r="C10" s="189">
        <v>4133</v>
      </c>
      <c r="D10" s="189">
        <v>12503</v>
      </c>
      <c r="E10" s="189">
        <v>14984</v>
      </c>
      <c r="F10" s="190">
        <v>19.843237622970491</v>
      </c>
    </row>
    <row r="11" spans="1:14" ht="15.6" customHeight="1">
      <c r="A11" s="188" t="s">
        <v>9</v>
      </c>
      <c r="B11" s="189">
        <v>339498</v>
      </c>
      <c r="C11" s="189">
        <v>233677</v>
      </c>
      <c r="D11" s="189">
        <v>1252852</v>
      </c>
      <c r="E11" s="189">
        <v>981671</v>
      </c>
      <c r="F11" s="190">
        <v>-21.645094552269541</v>
      </c>
    </row>
    <row r="12" spans="1:14" ht="15.6" customHeight="1">
      <c r="A12" s="188" t="s">
        <v>6</v>
      </c>
      <c r="B12" s="189">
        <v>6794</v>
      </c>
      <c r="C12" s="189">
        <v>8607</v>
      </c>
      <c r="D12" s="189">
        <v>32801</v>
      </c>
      <c r="E12" s="189">
        <v>33089</v>
      </c>
      <c r="F12" s="190">
        <v>0.87802201152403825</v>
      </c>
    </row>
    <row r="13" spans="1:14" ht="15.6" customHeight="1">
      <c r="A13" s="188" t="s">
        <v>175</v>
      </c>
      <c r="B13" s="189">
        <v>10550</v>
      </c>
      <c r="C13" s="189">
        <v>8901</v>
      </c>
      <c r="D13" s="189">
        <v>29143</v>
      </c>
      <c r="E13" s="189">
        <v>30965</v>
      </c>
      <c r="F13" s="190">
        <v>6.2519301375973697</v>
      </c>
    </row>
    <row r="14" spans="1:14" ht="15.6" customHeight="1">
      <c r="A14" s="188" t="s">
        <v>148</v>
      </c>
      <c r="B14" s="189">
        <v>161332</v>
      </c>
      <c r="C14" s="189">
        <v>144367</v>
      </c>
      <c r="D14" s="189">
        <v>483835</v>
      </c>
      <c r="E14" s="189">
        <v>515709</v>
      </c>
      <c r="F14" s="190">
        <v>6.5877830252048701</v>
      </c>
    </row>
    <row r="15" spans="1:14" ht="15.6" customHeight="1">
      <c r="A15" s="188" t="s">
        <v>145</v>
      </c>
      <c r="B15" s="189">
        <v>13330</v>
      </c>
      <c r="C15" s="189">
        <v>1899</v>
      </c>
      <c r="D15" s="189">
        <v>44210</v>
      </c>
      <c r="E15" s="189">
        <v>7494</v>
      </c>
      <c r="F15" s="190">
        <v>-83.049083917665683</v>
      </c>
    </row>
    <row r="16" spans="1:14" ht="15.6" customHeight="1">
      <c r="A16" s="188" t="s">
        <v>144</v>
      </c>
      <c r="B16" s="189">
        <v>21159</v>
      </c>
      <c r="C16" s="189">
        <v>22234</v>
      </c>
      <c r="D16" s="189">
        <v>60861</v>
      </c>
      <c r="E16" s="189">
        <v>80279</v>
      </c>
      <c r="F16" s="190">
        <v>31.905489558173539</v>
      </c>
      <c r="G16" s="1"/>
    </row>
    <row r="17" spans="1:7" ht="15.6" customHeight="1">
      <c r="A17" s="188" t="s">
        <v>150</v>
      </c>
      <c r="B17" s="189">
        <v>2932</v>
      </c>
      <c r="C17" s="189">
        <v>1456</v>
      </c>
      <c r="D17" s="189">
        <v>9460</v>
      </c>
      <c r="E17" s="189">
        <v>5502</v>
      </c>
      <c r="F17" s="190">
        <v>-41.839323467230443</v>
      </c>
      <c r="G17" s="2"/>
    </row>
    <row r="18" spans="1:7" ht="15.6" customHeight="1">
      <c r="A18" s="188" t="s">
        <v>147</v>
      </c>
      <c r="B18" s="189">
        <v>46627</v>
      </c>
      <c r="C18" s="189">
        <v>58623</v>
      </c>
      <c r="D18" s="189">
        <v>156044</v>
      </c>
      <c r="E18" s="189">
        <v>237812</v>
      </c>
      <c r="F18" s="190">
        <v>52.400604957576057</v>
      </c>
    </row>
    <row r="19" spans="1:7" ht="15.6" customHeight="1">
      <c r="A19" s="188" t="s">
        <v>143</v>
      </c>
      <c r="B19" s="189">
        <v>1577</v>
      </c>
      <c r="C19" s="189">
        <v>1799</v>
      </c>
      <c r="D19" s="189">
        <v>4043</v>
      </c>
      <c r="E19" s="189">
        <v>4535</v>
      </c>
      <c r="F19" s="190">
        <v>12.16918130101409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15510</v>
      </c>
      <c r="C21" s="189">
        <v>13355</v>
      </c>
      <c r="D21" s="189">
        <v>44264</v>
      </c>
      <c r="E21" s="189">
        <v>44771</v>
      </c>
      <c r="F21" s="190">
        <v>1.1454003253208069</v>
      </c>
    </row>
    <row r="22" spans="1:7" ht="15.6" customHeight="1">
      <c r="A22" s="188" t="s">
        <v>146</v>
      </c>
      <c r="B22" s="189">
        <v>277285</v>
      </c>
      <c r="C22" s="189">
        <v>298630</v>
      </c>
      <c r="D22" s="189">
        <v>975717</v>
      </c>
      <c r="E22" s="189">
        <v>1033466</v>
      </c>
      <c r="F22" s="190">
        <v>5.9186218954881431</v>
      </c>
    </row>
    <row r="23" spans="1:7" ht="15.6" customHeight="1">
      <c r="A23" s="188" t="s">
        <v>165</v>
      </c>
      <c r="B23" s="189">
        <v>10520</v>
      </c>
      <c r="C23" s="189">
        <v>11158</v>
      </c>
      <c r="D23" s="189">
        <v>25039</v>
      </c>
      <c r="E23" s="189">
        <v>22599</v>
      </c>
      <c r="F23" s="190">
        <v>-9.7447981149406928</v>
      </c>
    </row>
    <row r="24" spans="1:7" ht="15.6" customHeight="1">
      <c r="A24" s="188" t="s">
        <v>141</v>
      </c>
      <c r="B24" s="189">
        <v>1857</v>
      </c>
      <c r="C24" s="189">
        <v>1515</v>
      </c>
      <c r="D24" s="189">
        <v>7706</v>
      </c>
      <c r="E24" s="189">
        <v>7848</v>
      </c>
      <c r="F24" s="190">
        <v>1.8427199584739209</v>
      </c>
    </row>
    <row r="25" spans="1:7" ht="15.6" customHeight="1">
      <c r="A25" s="188" t="s">
        <v>140</v>
      </c>
      <c r="B25" s="189">
        <v>0</v>
      </c>
      <c r="C25" s="189">
        <v>664</v>
      </c>
      <c r="D25" s="189">
        <v>1789</v>
      </c>
      <c r="E25" s="189">
        <v>664</v>
      </c>
      <c r="F25" s="190">
        <v>-62.88429290106204</v>
      </c>
    </row>
    <row r="26" spans="1:7" ht="15.6" customHeight="1">
      <c r="A26" s="188" t="s">
        <v>152</v>
      </c>
      <c r="B26" s="189">
        <v>2062</v>
      </c>
      <c r="C26" s="189">
        <v>2199</v>
      </c>
      <c r="D26" s="189">
        <v>7479</v>
      </c>
      <c r="E26" s="189">
        <v>6741</v>
      </c>
      <c r="F26" s="190">
        <v>-9.8676293622142026</v>
      </c>
    </row>
    <row r="27" spans="1:7" ht="15.6" customHeight="1">
      <c r="A27" s="188" t="s">
        <v>173</v>
      </c>
      <c r="B27" s="189">
        <v>2868</v>
      </c>
      <c r="C27" s="189">
        <v>2201</v>
      </c>
      <c r="D27" s="189">
        <v>9569</v>
      </c>
      <c r="E27" s="189">
        <v>11567</v>
      </c>
      <c r="F27" s="190">
        <v>20.879924757027911</v>
      </c>
    </row>
    <row r="28" spans="1:7" ht="15.6" customHeight="1">
      <c r="A28" s="188" t="s">
        <v>177</v>
      </c>
      <c r="B28" s="189">
        <v>90067</v>
      </c>
      <c r="C28" s="189">
        <v>77776</v>
      </c>
      <c r="D28" s="189">
        <v>350493</v>
      </c>
      <c r="E28" s="189">
        <v>290762</v>
      </c>
      <c r="F28" s="190">
        <v>-17.04199513257041</v>
      </c>
    </row>
    <row r="29" spans="1:7" ht="15.6" customHeight="1">
      <c r="A29" s="188" t="s">
        <v>178</v>
      </c>
      <c r="B29" s="189">
        <v>4409</v>
      </c>
      <c r="C29" s="189">
        <v>4814</v>
      </c>
      <c r="D29" s="189">
        <v>18195</v>
      </c>
      <c r="E29" s="189">
        <v>18651</v>
      </c>
      <c r="F29" s="190">
        <v>2.506183017312452</v>
      </c>
    </row>
    <row r="30" spans="1:7" ht="15.6" customHeight="1">
      <c r="A30" s="188" t="s">
        <v>179</v>
      </c>
      <c r="B30" s="189">
        <v>4105</v>
      </c>
      <c r="C30" s="189">
        <v>4628</v>
      </c>
      <c r="D30" s="189">
        <v>10843</v>
      </c>
      <c r="E30" s="189">
        <v>12536</v>
      </c>
      <c r="F30" s="190">
        <v>15.61376002951212</v>
      </c>
    </row>
    <row r="31" spans="1:7" ht="15.6" customHeight="1">
      <c r="A31" s="188" t="s">
        <v>180</v>
      </c>
      <c r="B31" s="189">
        <v>10840</v>
      </c>
      <c r="C31" s="189">
        <v>8365</v>
      </c>
      <c r="D31" s="189">
        <v>36339</v>
      </c>
      <c r="E31" s="189">
        <v>31015</v>
      </c>
      <c r="F31" s="190">
        <v>-14.650926002366599</v>
      </c>
    </row>
    <row r="32" spans="1:7" ht="15.6" customHeight="1">
      <c r="A32" s="188" t="s">
        <v>181</v>
      </c>
      <c r="B32" s="189">
        <v>54061</v>
      </c>
      <c r="C32" s="189">
        <v>33974</v>
      </c>
      <c r="D32" s="189">
        <v>209765</v>
      </c>
      <c r="E32" s="189">
        <v>161186</v>
      </c>
      <c r="F32" s="190">
        <v>-23.15877291254499</v>
      </c>
    </row>
    <row r="33" spans="1:6" ht="15.6" customHeight="1">
      <c r="A33" s="188" t="s">
        <v>182</v>
      </c>
      <c r="B33" s="189">
        <v>9038</v>
      </c>
      <c r="C33" s="189">
        <v>10839</v>
      </c>
      <c r="D33" s="189">
        <v>33957</v>
      </c>
      <c r="E33" s="189">
        <v>36634</v>
      </c>
      <c r="F33" s="190">
        <v>7.8834997202344113</v>
      </c>
    </row>
    <row r="34" spans="1:6" ht="15.6" customHeight="1">
      <c r="A34" s="188" t="s">
        <v>183</v>
      </c>
      <c r="B34" s="189">
        <v>657</v>
      </c>
      <c r="C34" s="189">
        <v>611</v>
      </c>
      <c r="D34" s="189">
        <v>3445</v>
      </c>
      <c r="E34" s="189">
        <v>2406</v>
      </c>
      <c r="F34" s="190">
        <v>-30.15965166908563</v>
      </c>
    </row>
    <row r="35" spans="1:6" ht="15.6" customHeight="1">
      <c r="A35" s="156" t="s">
        <v>153</v>
      </c>
      <c r="B35" s="76">
        <f>SUM(B7:B34)</f>
        <v>1109239</v>
      </c>
      <c r="C35" s="77">
        <f>SUM(C7:C34)</f>
        <v>967177</v>
      </c>
      <c r="D35" s="178">
        <f>SUM(D7:D34)</f>
        <v>3879271</v>
      </c>
      <c r="E35" s="178">
        <f>SUM(E7:E34)</f>
        <v>3635841</v>
      </c>
      <c r="F35" s="140">
        <f>E35*100/D35-100</f>
        <v>-6.2751480883908357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6B22-6D00-4535-8C13-FB1AEDB226E5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2034</v>
      </c>
      <c r="C7" s="189">
        <v>2612</v>
      </c>
      <c r="D7" s="189">
        <v>7670</v>
      </c>
      <c r="E7" s="189">
        <v>9127</v>
      </c>
      <c r="F7" s="190">
        <v>18.996088657105599</v>
      </c>
      <c r="G7" s="37"/>
    </row>
    <row r="8" spans="1:14" ht="15.6" customHeight="1">
      <c r="A8" s="188" t="s">
        <v>11</v>
      </c>
      <c r="B8" s="189">
        <v>181</v>
      </c>
      <c r="C8" s="189">
        <v>260</v>
      </c>
      <c r="D8" s="189">
        <v>417</v>
      </c>
      <c r="E8" s="189">
        <v>508</v>
      </c>
      <c r="F8" s="190">
        <v>21.822541966426851</v>
      </c>
      <c r="G8" s="6"/>
    </row>
    <row r="9" spans="1:14" ht="15.6" customHeight="1">
      <c r="A9" s="188" t="s">
        <v>8</v>
      </c>
      <c r="B9" s="189">
        <v>3234</v>
      </c>
      <c r="C9" s="189">
        <v>1965</v>
      </c>
      <c r="D9" s="189">
        <v>10364</v>
      </c>
      <c r="E9" s="189">
        <v>7603</v>
      </c>
      <c r="F9" s="190">
        <v>-26.640293323041291</v>
      </c>
      <c r="G9" s="6"/>
    </row>
    <row r="10" spans="1:14" ht="15.6" customHeight="1">
      <c r="A10" s="188" t="s">
        <v>10</v>
      </c>
      <c r="B10" s="189">
        <v>753</v>
      </c>
      <c r="C10" s="189">
        <v>1009</v>
      </c>
      <c r="D10" s="189">
        <v>4149</v>
      </c>
      <c r="E10" s="189">
        <v>4479</v>
      </c>
      <c r="F10" s="190">
        <v>7.9537237888647923</v>
      </c>
    </row>
    <row r="11" spans="1:14" ht="15.6" customHeight="1">
      <c r="A11" s="188" t="s">
        <v>9</v>
      </c>
      <c r="B11" s="189">
        <v>327331</v>
      </c>
      <c r="C11" s="189">
        <v>223504</v>
      </c>
      <c r="D11" s="189">
        <v>1195762</v>
      </c>
      <c r="E11" s="189">
        <v>940652</v>
      </c>
      <c r="F11" s="190">
        <v>-21.33451305527355</v>
      </c>
    </row>
    <row r="12" spans="1:14" ht="15.6" customHeight="1">
      <c r="A12" s="188" t="s">
        <v>6</v>
      </c>
      <c r="B12" s="189">
        <v>2006</v>
      </c>
      <c r="C12" s="189">
        <v>1667</v>
      </c>
      <c r="D12" s="189">
        <v>10888</v>
      </c>
      <c r="E12" s="189">
        <v>7767</v>
      </c>
      <c r="F12" s="190">
        <v>-28.66458486407053</v>
      </c>
    </row>
    <row r="13" spans="1:14" ht="15.6" customHeight="1">
      <c r="A13" s="188" t="s">
        <v>175</v>
      </c>
      <c r="B13" s="189">
        <v>11</v>
      </c>
      <c r="C13" s="189">
        <v>0</v>
      </c>
      <c r="D13" s="189">
        <v>444</v>
      </c>
      <c r="E13" s="189">
        <v>62</v>
      </c>
      <c r="F13" s="190">
        <v>-86.036036036036037</v>
      </c>
    </row>
    <row r="14" spans="1:14" ht="15.6" customHeight="1">
      <c r="A14" s="188" t="s">
        <v>148</v>
      </c>
      <c r="B14" s="189">
        <v>139218</v>
      </c>
      <c r="C14" s="189">
        <v>113512</v>
      </c>
      <c r="D14" s="189">
        <v>418248</v>
      </c>
      <c r="E14" s="189">
        <v>425348</v>
      </c>
      <c r="F14" s="190">
        <v>1.697557430041513</v>
      </c>
    </row>
    <row r="15" spans="1:14" ht="15.6" customHeight="1">
      <c r="A15" s="188" t="s">
        <v>145</v>
      </c>
      <c r="B15" s="189">
        <v>6932</v>
      </c>
      <c r="C15" s="189">
        <v>1642</v>
      </c>
      <c r="D15" s="189">
        <v>23204</v>
      </c>
      <c r="E15" s="189">
        <v>6318</v>
      </c>
      <c r="F15" s="190">
        <v>-72.771935873125329</v>
      </c>
    </row>
    <row r="16" spans="1:14" ht="15.6" customHeight="1">
      <c r="A16" s="188" t="s">
        <v>144</v>
      </c>
      <c r="B16" s="189">
        <v>1018</v>
      </c>
      <c r="C16" s="189">
        <v>2058</v>
      </c>
      <c r="D16" s="189">
        <v>2635</v>
      </c>
      <c r="E16" s="189">
        <v>8289</v>
      </c>
      <c r="F16" s="190">
        <v>214.57305502846299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44595</v>
      </c>
      <c r="C18" s="189">
        <v>55565</v>
      </c>
      <c r="D18" s="189">
        <v>148447</v>
      </c>
      <c r="E18" s="189">
        <v>226648</v>
      </c>
      <c r="F18" s="190">
        <v>52.679407465290637</v>
      </c>
    </row>
    <row r="19" spans="1:7" ht="15.6" customHeight="1">
      <c r="A19" s="188" t="s">
        <v>143</v>
      </c>
      <c r="B19" s="189">
        <v>907</v>
      </c>
      <c r="C19" s="189">
        <v>683</v>
      </c>
      <c r="D19" s="189">
        <v>2153</v>
      </c>
      <c r="E19" s="189">
        <v>2424</v>
      </c>
      <c r="F19" s="190">
        <v>12.587087784486769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13362</v>
      </c>
      <c r="C21" s="189">
        <v>10604</v>
      </c>
      <c r="D21" s="189">
        <v>35786</v>
      </c>
      <c r="E21" s="189">
        <v>37495</v>
      </c>
      <c r="F21" s="190">
        <v>4.7756105739674686</v>
      </c>
    </row>
    <row r="22" spans="1:7" ht="15.6" customHeight="1">
      <c r="A22" s="188" t="s">
        <v>146</v>
      </c>
      <c r="B22" s="189">
        <v>255262</v>
      </c>
      <c r="C22" s="189">
        <v>274047</v>
      </c>
      <c r="D22" s="189">
        <v>872656</v>
      </c>
      <c r="E22" s="189">
        <v>928008</v>
      </c>
      <c r="F22" s="190">
        <v>6.3429346729982967</v>
      </c>
    </row>
    <row r="23" spans="1:7" ht="15.6" customHeight="1">
      <c r="A23" s="188" t="s">
        <v>165</v>
      </c>
      <c r="B23" s="189">
        <v>2676</v>
      </c>
      <c r="C23" s="189">
        <v>5199</v>
      </c>
      <c r="D23" s="189">
        <v>10938</v>
      </c>
      <c r="E23" s="189">
        <v>12151</v>
      </c>
      <c r="F23" s="190">
        <v>11.0897787529713</v>
      </c>
    </row>
    <row r="24" spans="1:7" ht="15.6" customHeight="1">
      <c r="A24" s="188" t="s">
        <v>141</v>
      </c>
      <c r="B24" s="189">
        <v>1093</v>
      </c>
      <c r="C24" s="189">
        <v>1129</v>
      </c>
      <c r="D24" s="189">
        <v>4468</v>
      </c>
      <c r="E24" s="189">
        <v>5735</v>
      </c>
      <c r="F24" s="190">
        <v>28.357206803939139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1121</v>
      </c>
      <c r="C26" s="189">
        <v>1195</v>
      </c>
      <c r="D26" s="189">
        <v>4575</v>
      </c>
      <c r="E26" s="189">
        <v>4459</v>
      </c>
      <c r="F26" s="190">
        <v>-2.535519125683066</v>
      </c>
    </row>
    <row r="27" spans="1:7" ht="15.6" customHeight="1">
      <c r="A27" s="188" t="s">
        <v>173</v>
      </c>
      <c r="B27" s="189">
        <v>1257</v>
      </c>
      <c r="C27" s="189">
        <v>771</v>
      </c>
      <c r="D27" s="189">
        <v>3923</v>
      </c>
      <c r="E27" s="189">
        <v>3477</v>
      </c>
      <c r="F27" s="190">
        <v>-11.368850369615091</v>
      </c>
    </row>
    <row r="28" spans="1:7" ht="15.6" customHeight="1">
      <c r="A28" s="188" t="s">
        <v>177</v>
      </c>
      <c r="B28" s="189">
        <v>77074</v>
      </c>
      <c r="C28" s="189">
        <v>65953</v>
      </c>
      <c r="D28" s="189">
        <v>285477</v>
      </c>
      <c r="E28" s="189">
        <v>230968</v>
      </c>
      <c r="F28" s="190">
        <v>-19.09400757328962</v>
      </c>
    </row>
    <row r="29" spans="1:7" ht="15.6" customHeight="1">
      <c r="A29" s="188" t="s">
        <v>178</v>
      </c>
      <c r="B29" s="189">
        <v>2846</v>
      </c>
      <c r="C29" s="189">
        <v>2631</v>
      </c>
      <c r="D29" s="189">
        <v>12837</v>
      </c>
      <c r="E29" s="189">
        <v>10812</v>
      </c>
      <c r="F29" s="190">
        <v>-15.77471371815845</v>
      </c>
    </row>
    <row r="30" spans="1:7" ht="15.6" customHeight="1">
      <c r="A30" s="188" t="s">
        <v>179</v>
      </c>
      <c r="B30" s="189">
        <v>1338</v>
      </c>
      <c r="C30" s="189">
        <v>1498</v>
      </c>
      <c r="D30" s="189">
        <v>5825</v>
      </c>
      <c r="E30" s="189">
        <v>5891</v>
      </c>
      <c r="F30" s="190">
        <v>1.133047210300433</v>
      </c>
    </row>
    <row r="31" spans="1:7" ht="15.6" customHeight="1">
      <c r="A31" s="188" t="s">
        <v>180</v>
      </c>
      <c r="B31" s="189">
        <v>4779</v>
      </c>
      <c r="C31" s="189">
        <v>2836</v>
      </c>
      <c r="D31" s="189">
        <v>14691</v>
      </c>
      <c r="E31" s="189">
        <v>10008</v>
      </c>
      <c r="F31" s="190">
        <v>-31.876659179089248</v>
      </c>
    </row>
    <row r="32" spans="1:7" ht="15.6" customHeight="1">
      <c r="A32" s="188" t="s">
        <v>181</v>
      </c>
      <c r="B32" s="189">
        <v>47560</v>
      </c>
      <c r="C32" s="189">
        <v>26408</v>
      </c>
      <c r="D32" s="189">
        <v>190699</v>
      </c>
      <c r="E32" s="189">
        <v>128390</v>
      </c>
      <c r="F32" s="190">
        <v>-32.674004583138867</v>
      </c>
    </row>
    <row r="33" spans="1:6" ht="15.6" customHeight="1">
      <c r="A33" s="188" t="s">
        <v>182</v>
      </c>
      <c r="B33" s="189">
        <v>3609</v>
      </c>
      <c r="C33" s="189">
        <v>4960</v>
      </c>
      <c r="D33" s="189">
        <v>15997</v>
      </c>
      <c r="E33" s="189">
        <v>18815</v>
      </c>
      <c r="F33" s="190">
        <v>17.615802963055572</v>
      </c>
    </row>
    <row r="34" spans="1:6" ht="15.6" customHeight="1">
      <c r="A34" s="188" t="s">
        <v>183</v>
      </c>
      <c r="B34" s="189">
        <v>223</v>
      </c>
      <c r="C34" s="189">
        <v>179</v>
      </c>
      <c r="D34" s="189">
        <v>1075</v>
      </c>
      <c r="E34" s="189">
        <v>826</v>
      </c>
      <c r="F34" s="190">
        <v>-23.162790697674421</v>
      </c>
    </row>
    <row r="35" spans="1:6" ht="15.6" customHeight="1">
      <c r="A35" s="156" t="s">
        <v>153</v>
      </c>
      <c r="B35" s="76">
        <f>SUM(B7:B34)</f>
        <v>947288</v>
      </c>
      <c r="C35" s="77">
        <f>SUM(C7:C34)</f>
        <v>801887</v>
      </c>
      <c r="D35" s="76">
        <f>SUM(D7:D34)</f>
        <v>3295961</v>
      </c>
      <c r="E35" s="78">
        <f>SUM(E7:E34)</f>
        <v>3036260</v>
      </c>
      <c r="F35" s="140">
        <f>E35*100/D35-100</f>
        <v>-7.8793711454716799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15F3-3E21-4EA4-B91C-4C7BB68FA62A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356263</v>
      </c>
      <c r="C11" s="189">
        <v>261727</v>
      </c>
      <c r="D11" s="189">
        <v>1272595</v>
      </c>
      <c r="E11" s="189">
        <v>1094365</v>
      </c>
      <c r="F11" s="190">
        <v>-14.005241259002281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5996</v>
      </c>
      <c r="D21" s="189">
        <v>20212</v>
      </c>
      <c r="E21" s="189">
        <v>53126</v>
      </c>
      <c r="F21" s="190">
        <v>162.84385513556299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12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220</v>
      </c>
      <c r="D28" s="189">
        <v>614</v>
      </c>
      <c r="E28" s="189">
        <v>1027</v>
      </c>
      <c r="F28" s="190">
        <v>67.263843648208478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356396</v>
      </c>
      <c r="C35" s="77">
        <f>SUM(C7:C34)</f>
        <v>267943</v>
      </c>
      <c r="D35" s="178">
        <f>SUM(D7:D34)</f>
        <v>1295533</v>
      </c>
      <c r="E35" s="178">
        <f>SUM(E7:E34)</f>
        <v>1231028</v>
      </c>
      <c r="F35" s="140">
        <f>E35*100/D35-100</f>
        <v>-4.9790317961796404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C8AF-26C1-4A10-9645-DDF52C7C05BC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98438</v>
      </c>
      <c r="C7" s="189">
        <v>0</v>
      </c>
      <c r="D7" s="189">
        <v>155299</v>
      </c>
      <c r="E7" s="189">
        <v>132053</v>
      </c>
      <c r="F7" s="190">
        <v>-14.968544549546371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32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5752046</v>
      </c>
      <c r="C11" s="189">
        <v>5434627</v>
      </c>
      <c r="D11" s="189">
        <v>21691811</v>
      </c>
      <c r="E11" s="189">
        <v>20326656</v>
      </c>
      <c r="F11" s="190">
        <v>-6.293411831773752</v>
      </c>
    </row>
    <row r="12" spans="1:14" ht="15.6" customHeight="1">
      <c r="A12" s="188" t="s">
        <v>6</v>
      </c>
      <c r="B12" s="189">
        <v>65453</v>
      </c>
      <c r="C12" s="189">
        <v>121828</v>
      </c>
      <c r="D12" s="189">
        <v>229379</v>
      </c>
      <c r="E12" s="189">
        <v>330680</v>
      </c>
      <c r="F12" s="190">
        <v>44.163153558085099</v>
      </c>
    </row>
    <row r="13" spans="1:14" ht="15.6" customHeight="1">
      <c r="A13" s="188" t="s">
        <v>175</v>
      </c>
      <c r="B13" s="189">
        <v>1300</v>
      </c>
      <c r="C13" s="189">
        <v>1077</v>
      </c>
      <c r="D13" s="189">
        <v>3861</v>
      </c>
      <c r="E13" s="189">
        <v>4891</v>
      </c>
      <c r="F13" s="190">
        <v>26.677026677026671</v>
      </c>
    </row>
    <row r="14" spans="1:14" ht="15.6" customHeight="1">
      <c r="A14" s="188" t="s">
        <v>148</v>
      </c>
      <c r="B14" s="189">
        <v>2306278</v>
      </c>
      <c r="C14" s="189">
        <v>2021949</v>
      </c>
      <c r="D14" s="189">
        <v>9084063</v>
      </c>
      <c r="E14" s="189">
        <v>7835857</v>
      </c>
      <c r="F14" s="190">
        <v>-13.740613643916831</v>
      </c>
    </row>
    <row r="15" spans="1:14" ht="15.6" customHeight="1">
      <c r="A15" s="188" t="s">
        <v>145</v>
      </c>
      <c r="B15" s="189">
        <v>18228</v>
      </c>
      <c r="C15" s="189">
        <v>3257</v>
      </c>
      <c r="D15" s="189">
        <v>30693</v>
      </c>
      <c r="E15" s="189">
        <v>21901</v>
      </c>
      <c r="F15" s="190">
        <v>-28.644967907992051</v>
      </c>
    </row>
    <row r="16" spans="1:14" ht="15.6" customHeight="1">
      <c r="A16" s="188" t="s">
        <v>144</v>
      </c>
      <c r="B16" s="189">
        <v>0</v>
      </c>
      <c r="C16" s="189">
        <v>916</v>
      </c>
      <c r="D16" s="189">
        <v>82631</v>
      </c>
      <c r="E16" s="189">
        <v>14617</v>
      </c>
      <c r="F16" s="190">
        <v>-82.310513003594295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9877</v>
      </c>
      <c r="E17" s="189">
        <v>59646</v>
      </c>
      <c r="F17" s="190">
        <v>503.8878201883162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1348</v>
      </c>
      <c r="C19" s="189">
        <v>73228</v>
      </c>
      <c r="D19" s="189">
        <v>332539</v>
      </c>
      <c r="E19" s="189">
        <v>121220</v>
      </c>
      <c r="F19" s="190">
        <v>-63.547132817504107</v>
      </c>
    </row>
    <row r="20" spans="1:7" ht="15.6" customHeight="1">
      <c r="A20" s="188" t="s">
        <v>142</v>
      </c>
      <c r="B20" s="189">
        <v>81812</v>
      </c>
      <c r="C20" s="189">
        <v>244600</v>
      </c>
      <c r="D20" s="189">
        <v>631317</v>
      </c>
      <c r="E20" s="189">
        <v>263956</v>
      </c>
      <c r="F20" s="190">
        <v>-58.189625813973002</v>
      </c>
    </row>
    <row r="21" spans="1:7" ht="15.6" customHeight="1">
      <c r="A21" s="188" t="s">
        <v>149</v>
      </c>
      <c r="B21" s="189">
        <v>206539</v>
      </c>
      <c r="C21" s="189">
        <v>208789</v>
      </c>
      <c r="D21" s="189">
        <v>882846</v>
      </c>
      <c r="E21" s="189">
        <v>719164</v>
      </c>
      <c r="F21" s="190">
        <v>-18.540266365821449</v>
      </c>
    </row>
    <row r="22" spans="1:7" ht="15.6" customHeight="1">
      <c r="A22" s="188" t="s">
        <v>146</v>
      </c>
      <c r="B22" s="189">
        <v>1087396</v>
      </c>
      <c r="C22" s="189">
        <v>1339289</v>
      </c>
      <c r="D22" s="189">
        <v>4421181</v>
      </c>
      <c r="E22" s="189">
        <v>5367225</v>
      </c>
      <c r="F22" s="190">
        <v>21.39799297970384</v>
      </c>
    </row>
    <row r="23" spans="1:7" ht="15.6" customHeight="1">
      <c r="A23" s="188" t="s">
        <v>165</v>
      </c>
      <c r="B23" s="189">
        <v>293469</v>
      </c>
      <c r="C23" s="189">
        <v>302965</v>
      </c>
      <c r="D23" s="189">
        <v>450559</v>
      </c>
      <c r="E23" s="189">
        <v>1091681</v>
      </c>
      <c r="F23" s="190">
        <v>142.2947938005899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2586</v>
      </c>
      <c r="D26" s="189">
        <v>3619</v>
      </c>
      <c r="E26" s="189">
        <v>3762</v>
      </c>
      <c r="F26" s="190">
        <v>3.9513677811550139</v>
      </c>
    </row>
    <row r="27" spans="1:7" ht="15.6" customHeight="1">
      <c r="A27" s="188" t="s">
        <v>173</v>
      </c>
      <c r="B27" s="189">
        <v>3008</v>
      </c>
      <c r="C27" s="189">
        <v>2314</v>
      </c>
      <c r="D27" s="189">
        <v>12048</v>
      </c>
      <c r="E27" s="189">
        <v>10029</v>
      </c>
      <c r="F27" s="190">
        <v>-16.757968127490049</v>
      </c>
    </row>
    <row r="28" spans="1:7" ht="15.6" customHeight="1">
      <c r="A28" s="188" t="s">
        <v>177</v>
      </c>
      <c r="B28" s="189">
        <v>103626</v>
      </c>
      <c r="C28" s="189">
        <v>88613</v>
      </c>
      <c r="D28" s="189">
        <v>288261</v>
      </c>
      <c r="E28" s="189">
        <v>514889</v>
      </c>
      <c r="F28" s="190">
        <v>78.619029282490516</v>
      </c>
    </row>
    <row r="29" spans="1:7" ht="15.6" customHeight="1">
      <c r="A29" s="188" t="s">
        <v>178</v>
      </c>
      <c r="B29" s="189">
        <v>29176</v>
      </c>
      <c r="C29" s="189">
        <v>27580</v>
      </c>
      <c r="D29" s="189">
        <v>100178</v>
      </c>
      <c r="E29" s="189">
        <v>98442</v>
      </c>
      <c r="F29" s="190">
        <v>-1.7329154105691911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59596</v>
      </c>
      <c r="C31" s="189">
        <v>241985</v>
      </c>
      <c r="D31" s="189">
        <v>278990</v>
      </c>
      <c r="E31" s="189">
        <v>688887</v>
      </c>
      <c r="F31" s="190">
        <v>146.92175346786621</v>
      </c>
    </row>
    <row r="32" spans="1:7" ht="15.6" customHeight="1">
      <c r="A32" s="188" t="s">
        <v>181</v>
      </c>
      <c r="B32" s="189">
        <v>2941076</v>
      </c>
      <c r="C32" s="189">
        <v>3076494</v>
      </c>
      <c r="D32" s="189">
        <v>11143983</v>
      </c>
      <c r="E32" s="189">
        <v>10442687</v>
      </c>
      <c r="F32" s="190">
        <v>-6.293046211574449</v>
      </c>
    </row>
    <row r="33" spans="1:6" ht="15.6" customHeight="1">
      <c r="A33" s="188" t="s">
        <v>182</v>
      </c>
      <c r="B33" s="189">
        <v>53113</v>
      </c>
      <c r="C33" s="189">
        <v>48945</v>
      </c>
      <c r="D33" s="189">
        <v>172381</v>
      </c>
      <c r="E33" s="189">
        <v>144943</v>
      </c>
      <c r="F33" s="190">
        <v>-15.91706742622446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12440</v>
      </c>
      <c r="F34" s="190">
        <v>631.76470588235293</v>
      </c>
    </row>
    <row r="35" spans="1:6" ht="15.6" customHeight="1">
      <c r="A35" s="156" t="s">
        <v>153</v>
      </c>
      <c r="B35" s="76">
        <f>SUM(B7:B34)</f>
        <v>13105128</v>
      </c>
      <c r="C35" s="77">
        <f>SUM(C7:C34)</f>
        <v>13266923</v>
      </c>
      <c r="D35" s="178">
        <f>SUM(D7:D34)</f>
        <v>50012627</v>
      </c>
      <c r="E35" s="178">
        <f>SUM(E7:E34)</f>
        <v>48213484</v>
      </c>
      <c r="F35" s="177">
        <f>E35*100/D35-100</f>
        <v>-3.5973775182815331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CE33-F9E4-44D4-A7C6-C1402BB63128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32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4592037</v>
      </c>
      <c r="C11" s="189">
        <v>4152384</v>
      </c>
      <c r="D11" s="189">
        <v>17130977</v>
      </c>
      <c r="E11" s="189">
        <v>15299574</v>
      </c>
      <c r="F11" s="190">
        <v>-10.690592836590699</v>
      </c>
    </row>
    <row r="12" spans="1:14" ht="15.6" customHeight="1">
      <c r="A12" s="188" t="s">
        <v>6</v>
      </c>
      <c r="B12" s="189">
        <v>22196</v>
      </c>
      <c r="C12" s="189">
        <v>19694</v>
      </c>
      <c r="D12" s="189">
        <v>71573</v>
      </c>
      <c r="E12" s="189">
        <v>72477</v>
      </c>
      <c r="F12" s="190">
        <v>1.263046120743851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1844678</v>
      </c>
      <c r="C14" s="189">
        <v>1182509</v>
      </c>
      <c r="D14" s="189">
        <v>7202150</v>
      </c>
      <c r="E14" s="189">
        <v>5449549</v>
      </c>
      <c r="F14" s="190">
        <v>-24.334414029144071</v>
      </c>
    </row>
    <row r="15" spans="1:14" ht="15.6" customHeight="1">
      <c r="A15" s="188" t="s">
        <v>145</v>
      </c>
      <c r="B15" s="189">
        <v>18228</v>
      </c>
      <c r="C15" s="189">
        <v>3241</v>
      </c>
      <c r="D15" s="189">
        <v>30693</v>
      </c>
      <c r="E15" s="189">
        <v>14623</v>
      </c>
      <c r="F15" s="190">
        <v>-52.357215000162903</v>
      </c>
    </row>
    <row r="16" spans="1:14" ht="15.6" customHeight="1">
      <c r="A16" s="188" t="s">
        <v>144</v>
      </c>
      <c r="B16" s="189">
        <v>0</v>
      </c>
      <c r="C16" s="189">
        <v>536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5877</v>
      </c>
      <c r="E17" s="189">
        <v>59646</v>
      </c>
      <c r="F17" s="190">
        <v>914.90556406329756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185</v>
      </c>
      <c r="C19" s="189">
        <v>66227</v>
      </c>
      <c r="D19" s="189">
        <v>673</v>
      </c>
      <c r="E19" s="189">
        <v>67181</v>
      </c>
      <c r="F19" s="190">
        <v>9882.3179791976218</v>
      </c>
    </row>
    <row r="20" spans="1:7" ht="15.6" customHeight="1">
      <c r="A20" s="188" t="s">
        <v>142</v>
      </c>
      <c r="B20" s="189">
        <v>3</v>
      </c>
      <c r="C20" s="189">
        <v>224</v>
      </c>
      <c r="D20" s="189">
        <v>11</v>
      </c>
      <c r="E20" s="189">
        <v>305</v>
      </c>
      <c r="F20" s="190">
        <v>2672.727272727273</v>
      </c>
    </row>
    <row r="21" spans="1:7" ht="15.6" customHeight="1">
      <c r="A21" s="188" t="s">
        <v>149</v>
      </c>
      <c r="B21" s="189">
        <v>22203</v>
      </c>
      <c r="C21" s="189">
        <v>34606</v>
      </c>
      <c r="D21" s="189">
        <v>68407</v>
      </c>
      <c r="E21" s="189">
        <v>63379</v>
      </c>
      <c r="F21" s="190">
        <v>-7.3501249872089156</v>
      </c>
    </row>
    <row r="22" spans="1:7" ht="15.6" customHeight="1">
      <c r="A22" s="188" t="s">
        <v>146</v>
      </c>
      <c r="B22" s="189">
        <v>865998</v>
      </c>
      <c r="C22" s="189">
        <v>804971</v>
      </c>
      <c r="D22" s="189">
        <v>3400435</v>
      </c>
      <c r="E22" s="189">
        <v>3503228</v>
      </c>
      <c r="F22" s="190">
        <v>3.0229367713248512</v>
      </c>
    </row>
    <row r="23" spans="1:7" ht="15.6" customHeight="1">
      <c r="A23" s="188" t="s">
        <v>165</v>
      </c>
      <c r="B23" s="189">
        <v>288364</v>
      </c>
      <c r="C23" s="189">
        <v>302965</v>
      </c>
      <c r="D23" s="189">
        <v>408829</v>
      </c>
      <c r="E23" s="189">
        <v>1079096</v>
      </c>
      <c r="F23" s="190">
        <v>163.94800760220039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92109</v>
      </c>
      <c r="C28" s="189">
        <v>76444</v>
      </c>
      <c r="D28" s="189">
        <v>245301</v>
      </c>
      <c r="E28" s="189">
        <v>489950</v>
      </c>
      <c r="F28" s="190">
        <v>99.734204100268641</v>
      </c>
    </row>
    <row r="29" spans="1:7" ht="15.6" customHeight="1">
      <c r="A29" s="188" t="s">
        <v>178</v>
      </c>
      <c r="B29" s="189">
        <v>25198</v>
      </c>
      <c r="C29" s="189">
        <v>23656</v>
      </c>
      <c r="D29" s="189">
        <v>83919</v>
      </c>
      <c r="E29" s="189">
        <v>93282</v>
      </c>
      <c r="F29" s="190">
        <v>11.157187287741751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81</v>
      </c>
      <c r="D31" s="189">
        <v>0</v>
      </c>
      <c r="E31" s="189">
        <v>81</v>
      </c>
      <c r="F31" s="190" t="s">
        <v>151</v>
      </c>
    </row>
    <row r="32" spans="1:7" ht="15.6" customHeight="1">
      <c r="A32" s="188" t="s">
        <v>181</v>
      </c>
      <c r="B32" s="189">
        <v>2886930</v>
      </c>
      <c r="C32" s="189">
        <v>3038246</v>
      </c>
      <c r="D32" s="189">
        <v>10986966</v>
      </c>
      <c r="E32" s="189">
        <v>10273514</v>
      </c>
      <c r="F32" s="190">
        <v>-6.4936216240224951</v>
      </c>
    </row>
    <row r="33" spans="1:6" ht="15.6" customHeight="1">
      <c r="A33" s="188" t="s">
        <v>182</v>
      </c>
      <c r="B33" s="189">
        <v>44058</v>
      </c>
      <c r="C33" s="189">
        <v>38305</v>
      </c>
      <c r="D33" s="189">
        <v>107211</v>
      </c>
      <c r="E33" s="189">
        <v>100906</v>
      </c>
      <c r="F33" s="190">
        <v>-5.8809263974778654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28</v>
      </c>
      <c r="F34" s="190">
        <v>-98.352941176470594</v>
      </c>
    </row>
    <row r="35" spans="1:6" ht="15.6" customHeight="1">
      <c r="A35" s="156" t="s">
        <v>153</v>
      </c>
      <c r="B35" s="76">
        <f>SUM(B7:B34)</f>
        <v>10705413</v>
      </c>
      <c r="C35" s="77">
        <f>SUM(C7:C34)</f>
        <v>9769970</v>
      </c>
      <c r="D35" s="76">
        <f>SUM(D7:D34)</f>
        <v>39749593</v>
      </c>
      <c r="E35" s="78">
        <f>SUM(E7:E34)</f>
        <v>36578209</v>
      </c>
      <c r="F35" s="140">
        <f>E35*100/D35-100</f>
        <v>-7.978406219152987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EF99B-DAD9-4A2B-8524-BB615447D0F9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1682</v>
      </c>
      <c r="C8" s="189">
        <v>4804</v>
      </c>
      <c r="D8" s="189">
        <v>9207</v>
      </c>
      <c r="E8" s="189">
        <v>23929</v>
      </c>
      <c r="F8" s="190">
        <v>159.90007602910831</v>
      </c>
      <c r="G8" s="6"/>
    </row>
    <row r="9" spans="1:14" ht="15.6" customHeight="1">
      <c r="A9" s="188" t="s">
        <v>8</v>
      </c>
      <c r="B9" s="189">
        <v>80821</v>
      </c>
      <c r="C9" s="189">
        <v>92122</v>
      </c>
      <c r="D9" s="189">
        <v>273483</v>
      </c>
      <c r="E9" s="189">
        <v>344842</v>
      </c>
      <c r="F9" s="190">
        <v>26.09266389501359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1085934</v>
      </c>
      <c r="C11" s="189">
        <v>1120451</v>
      </c>
      <c r="D11" s="189">
        <v>4304148</v>
      </c>
      <c r="E11" s="189">
        <v>4638998</v>
      </c>
      <c r="F11" s="190">
        <v>7.7797046012358351</v>
      </c>
    </row>
    <row r="12" spans="1:14" ht="15.6" customHeight="1">
      <c r="A12" s="188" t="s">
        <v>6</v>
      </c>
      <c r="B12" s="189">
        <v>69951</v>
      </c>
      <c r="C12" s="189">
        <v>65680</v>
      </c>
      <c r="D12" s="189">
        <v>275080</v>
      </c>
      <c r="E12" s="189">
        <v>308550</v>
      </c>
      <c r="F12" s="190">
        <v>12.16736949251127</v>
      </c>
    </row>
    <row r="13" spans="1:14" ht="15.6" customHeight="1">
      <c r="A13" s="188" t="s">
        <v>175</v>
      </c>
      <c r="B13" s="189">
        <v>1336912</v>
      </c>
      <c r="C13" s="189">
        <v>1362245</v>
      </c>
      <c r="D13" s="189">
        <v>4589091</v>
      </c>
      <c r="E13" s="189">
        <v>4864919</v>
      </c>
      <c r="F13" s="190">
        <v>6.0105149364002557</v>
      </c>
    </row>
    <row r="14" spans="1:14" ht="15.6" customHeight="1">
      <c r="A14" s="188" t="s">
        <v>148</v>
      </c>
      <c r="B14" s="189">
        <v>1015382</v>
      </c>
      <c r="C14" s="189">
        <v>994186</v>
      </c>
      <c r="D14" s="189">
        <v>3820064</v>
      </c>
      <c r="E14" s="189">
        <v>3777899</v>
      </c>
      <c r="F14" s="190">
        <v>-1.103777318914027</v>
      </c>
    </row>
    <row r="15" spans="1:14" ht="15.6" customHeight="1">
      <c r="A15" s="188" t="s">
        <v>145</v>
      </c>
      <c r="B15" s="189">
        <v>126292</v>
      </c>
      <c r="C15" s="189">
        <v>101013</v>
      </c>
      <c r="D15" s="189">
        <v>320935</v>
      </c>
      <c r="E15" s="189">
        <v>407053</v>
      </c>
      <c r="F15" s="190">
        <v>26.833470952061941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45955</v>
      </c>
      <c r="C18" s="189">
        <v>44675</v>
      </c>
      <c r="D18" s="189">
        <v>181144</v>
      </c>
      <c r="E18" s="189">
        <v>188383</v>
      </c>
      <c r="F18" s="190">
        <v>3.9962681623459848</v>
      </c>
    </row>
    <row r="19" spans="1:7" ht="15.6" customHeight="1">
      <c r="A19" s="188" t="s">
        <v>143</v>
      </c>
      <c r="B19" s="189">
        <v>1355</v>
      </c>
      <c r="C19" s="189">
        <v>455</v>
      </c>
      <c r="D19" s="189">
        <v>4176</v>
      </c>
      <c r="E19" s="189">
        <v>7933</v>
      </c>
      <c r="F19" s="190">
        <v>89.966475095785427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54573</v>
      </c>
      <c r="C21" s="189">
        <v>71007</v>
      </c>
      <c r="D21" s="189">
        <v>233160</v>
      </c>
      <c r="E21" s="189">
        <v>226810</v>
      </c>
      <c r="F21" s="190">
        <v>-2.7234517069823312</v>
      </c>
    </row>
    <row r="22" spans="1:7" ht="15.6" customHeight="1">
      <c r="A22" s="188" t="s">
        <v>146</v>
      </c>
      <c r="B22" s="189">
        <v>426568</v>
      </c>
      <c r="C22" s="189">
        <v>481092</v>
      </c>
      <c r="D22" s="189">
        <v>1644238</v>
      </c>
      <c r="E22" s="189">
        <v>1868137</v>
      </c>
      <c r="F22" s="190">
        <v>13.617189239027439</v>
      </c>
    </row>
    <row r="23" spans="1:7" ht="15.6" customHeight="1">
      <c r="A23" s="188" t="s">
        <v>165</v>
      </c>
      <c r="B23" s="189">
        <v>33255</v>
      </c>
      <c r="C23" s="189">
        <v>31704</v>
      </c>
      <c r="D23" s="189">
        <v>202500</v>
      </c>
      <c r="E23" s="189">
        <v>140293</v>
      </c>
      <c r="F23" s="190">
        <v>-30.719506172839498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52737</v>
      </c>
      <c r="C26" s="189">
        <v>62980</v>
      </c>
      <c r="D26" s="189">
        <v>183907</v>
      </c>
      <c r="E26" s="189">
        <v>239327</v>
      </c>
      <c r="F26" s="190">
        <v>30.134796391654479</v>
      </c>
    </row>
    <row r="27" spans="1:7" ht="15.6" customHeight="1">
      <c r="A27" s="188" t="s">
        <v>173</v>
      </c>
      <c r="B27" s="189">
        <v>43666</v>
      </c>
      <c r="C27" s="189">
        <v>41698</v>
      </c>
      <c r="D27" s="189">
        <v>204199</v>
      </c>
      <c r="E27" s="189">
        <v>167304</v>
      </c>
      <c r="F27" s="190">
        <v>-18.06815900175809</v>
      </c>
    </row>
    <row r="28" spans="1:7" ht="15.6" customHeight="1">
      <c r="A28" s="188" t="s">
        <v>177</v>
      </c>
      <c r="B28" s="189">
        <v>385271</v>
      </c>
      <c r="C28" s="189">
        <v>385353</v>
      </c>
      <c r="D28" s="189">
        <v>1560182</v>
      </c>
      <c r="E28" s="189">
        <v>1573746</v>
      </c>
      <c r="F28" s="190">
        <v>0.86938575114955086</v>
      </c>
    </row>
    <row r="29" spans="1:7" ht="15.6" customHeight="1">
      <c r="A29" s="188" t="s">
        <v>178</v>
      </c>
      <c r="B29" s="189">
        <v>184953</v>
      </c>
      <c r="C29" s="189">
        <v>184595</v>
      </c>
      <c r="D29" s="189">
        <v>809491</v>
      </c>
      <c r="E29" s="189">
        <v>716527</v>
      </c>
      <c r="F29" s="190">
        <v>-11.484253685340549</v>
      </c>
    </row>
    <row r="30" spans="1:7" ht="15.6" customHeight="1">
      <c r="A30" s="188" t="s">
        <v>179</v>
      </c>
      <c r="B30" s="189">
        <v>14068</v>
      </c>
      <c r="C30" s="189">
        <v>13453</v>
      </c>
      <c r="D30" s="189">
        <v>58466</v>
      </c>
      <c r="E30" s="189">
        <v>56036</v>
      </c>
      <c r="F30" s="190">
        <v>-4.1562617589710271</v>
      </c>
    </row>
    <row r="31" spans="1:7" ht="15.6" customHeight="1">
      <c r="A31" s="188" t="s">
        <v>180</v>
      </c>
      <c r="B31" s="189">
        <v>25347</v>
      </c>
      <c r="C31" s="189">
        <v>28781</v>
      </c>
      <c r="D31" s="189">
        <v>119047</v>
      </c>
      <c r="E31" s="189">
        <v>129078</v>
      </c>
      <c r="F31" s="190">
        <v>8.4260838156358346</v>
      </c>
    </row>
    <row r="32" spans="1:7" ht="15.6" customHeight="1">
      <c r="A32" s="188" t="s">
        <v>181</v>
      </c>
      <c r="B32" s="189">
        <v>1245853</v>
      </c>
      <c r="C32" s="189">
        <v>1147810</v>
      </c>
      <c r="D32" s="189">
        <v>4577392</v>
      </c>
      <c r="E32" s="189">
        <v>4539625</v>
      </c>
      <c r="F32" s="190">
        <v>-0.82507681229836283</v>
      </c>
    </row>
    <row r="33" spans="1:6" ht="15.6" customHeight="1">
      <c r="A33" s="188" t="s">
        <v>182</v>
      </c>
      <c r="B33" s="189">
        <v>128130</v>
      </c>
      <c r="C33" s="189">
        <v>112536</v>
      </c>
      <c r="D33" s="189">
        <v>560899</v>
      </c>
      <c r="E33" s="189">
        <v>450594</v>
      </c>
      <c r="F33" s="190">
        <v>-19.665750874934702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6399790</v>
      </c>
      <c r="C35" s="77">
        <f>SUM(C7:C34)</f>
        <v>6380541</v>
      </c>
      <c r="D35" s="76">
        <f>SUM(D7:D34)</f>
        <v>24099732</v>
      </c>
      <c r="E35" s="78">
        <f>SUM(E7:E34)</f>
        <v>24820620</v>
      </c>
      <c r="F35" s="140">
        <f>E35*100/D35-100</f>
        <v>2.9912697784357078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31C86-DC73-440C-8647-490F2C86DB12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103</v>
      </c>
      <c r="D8" s="189">
        <v>237</v>
      </c>
      <c r="E8" s="189">
        <v>388</v>
      </c>
      <c r="F8" s="190">
        <v>63.713080168776372</v>
      </c>
      <c r="G8" s="6"/>
    </row>
    <row r="9" spans="1:14" ht="15.6" customHeight="1">
      <c r="A9" s="188" t="s">
        <v>8</v>
      </c>
      <c r="B9" s="189">
        <v>4189</v>
      </c>
      <c r="C9" s="189">
        <v>4664</v>
      </c>
      <c r="D9" s="189">
        <v>14442</v>
      </c>
      <c r="E9" s="189">
        <v>17916</v>
      </c>
      <c r="F9" s="190">
        <v>24.05484004985459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</v>
      </c>
      <c r="C11" s="189">
        <v>46528</v>
      </c>
      <c r="D11" s="189">
        <v>181995</v>
      </c>
      <c r="E11" s="189">
        <v>192510</v>
      </c>
      <c r="F11" s="190">
        <v>5.7776312536058754</v>
      </c>
    </row>
    <row r="12" spans="1:14" ht="15.6" customHeight="1">
      <c r="A12" s="188" t="s">
        <v>6</v>
      </c>
      <c r="B12" s="189">
        <v>2279</v>
      </c>
      <c r="C12" s="189">
        <v>2455</v>
      </c>
      <c r="D12" s="189">
        <v>8891</v>
      </c>
      <c r="E12" s="189">
        <v>11146</v>
      </c>
      <c r="F12" s="190">
        <v>25.362726352491279</v>
      </c>
    </row>
    <row r="13" spans="1:14" ht="15.6" customHeight="1">
      <c r="A13" s="188" t="s">
        <v>175</v>
      </c>
      <c r="B13" s="189">
        <v>62862</v>
      </c>
      <c r="C13" s="189">
        <v>64552</v>
      </c>
      <c r="D13" s="189">
        <v>214089</v>
      </c>
      <c r="E13" s="189">
        <v>224021</v>
      </c>
      <c r="F13" s="190">
        <v>4.6391921116918704</v>
      </c>
    </row>
    <row r="14" spans="1:14" ht="15.6" customHeight="1">
      <c r="A14" s="188" t="s">
        <v>148</v>
      </c>
      <c r="B14" s="189">
        <v>37159</v>
      </c>
      <c r="C14" s="189">
        <v>36997</v>
      </c>
      <c r="D14" s="189">
        <v>137513</v>
      </c>
      <c r="E14" s="189">
        <v>135697</v>
      </c>
      <c r="F14" s="190">
        <v>-1.320602415771603</v>
      </c>
    </row>
    <row r="15" spans="1:14" ht="15.6" customHeight="1">
      <c r="A15" s="188" t="s">
        <v>145</v>
      </c>
      <c r="B15" s="189">
        <v>4687</v>
      </c>
      <c r="C15" s="189">
        <v>3862</v>
      </c>
      <c r="D15" s="189">
        <v>11681</v>
      </c>
      <c r="E15" s="189">
        <v>15309</v>
      </c>
      <c r="F15" s="190">
        <v>31.058984675969519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2483</v>
      </c>
      <c r="D18" s="189">
        <v>10845</v>
      </c>
      <c r="E18" s="189">
        <v>10597</v>
      </c>
      <c r="F18" s="190">
        <v>-2.2867680958967331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12</v>
      </c>
      <c r="E19" s="189">
        <v>10</v>
      </c>
      <c r="F19" s="190">
        <v>-16.666666666666671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2698</v>
      </c>
      <c r="C21" s="189">
        <v>3797</v>
      </c>
      <c r="D21" s="189">
        <v>11640</v>
      </c>
      <c r="E21" s="189">
        <v>11950</v>
      </c>
      <c r="F21" s="190">
        <v>2.6632302405498218</v>
      </c>
    </row>
    <row r="22" spans="1:7" ht="15.6" customHeight="1">
      <c r="A22" s="188" t="s">
        <v>146</v>
      </c>
      <c r="B22" s="189">
        <v>28679</v>
      </c>
      <c r="C22" s="189">
        <v>29132</v>
      </c>
      <c r="D22" s="189">
        <v>111392</v>
      </c>
      <c r="E22" s="189">
        <v>114499</v>
      </c>
      <c r="F22" s="190">
        <v>2.789248779086464</v>
      </c>
    </row>
    <row r="23" spans="1:7" ht="15.6" customHeight="1">
      <c r="A23" s="188" t="s">
        <v>165</v>
      </c>
      <c r="B23" s="189">
        <v>1936</v>
      </c>
      <c r="C23" s="189">
        <v>1629</v>
      </c>
      <c r="D23" s="189">
        <v>9618</v>
      </c>
      <c r="E23" s="189">
        <v>7178</v>
      </c>
      <c r="F23" s="190">
        <v>-25.369099604907461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2877</v>
      </c>
      <c r="C25" s="189">
        <v>2111</v>
      </c>
      <c r="D25" s="189">
        <v>9994</v>
      </c>
      <c r="E25" s="189">
        <v>9555</v>
      </c>
      <c r="F25" s="190">
        <v>-4.3926355813488129</v>
      </c>
    </row>
    <row r="26" spans="1:7" ht="15.6" customHeight="1">
      <c r="A26" s="188" t="s">
        <v>152</v>
      </c>
      <c r="B26" s="189">
        <v>2121</v>
      </c>
      <c r="C26" s="189">
        <v>2671</v>
      </c>
      <c r="D26" s="189">
        <v>7615</v>
      </c>
      <c r="E26" s="189">
        <v>9956</v>
      </c>
      <c r="F26" s="190">
        <v>30.74195666447801</v>
      </c>
    </row>
    <row r="27" spans="1:7" ht="15.6" customHeight="1">
      <c r="A27" s="188" t="s">
        <v>173</v>
      </c>
      <c r="B27" s="189">
        <v>238</v>
      </c>
      <c r="C27" s="189">
        <v>221</v>
      </c>
      <c r="D27" s="189">
        <v>1133</v>
      </c>
      <c r="E27" s="189">
        <v>972</v>
      </c>
      <c r="F27" s="190">
        <v>-14.21006178287732</v>
      </c>
    </row>
    <row r="28" spans="1:7" ht="15.6" customHeight="1">
      <c r="A28" s="188" t="s">
        <v>177</v>
      </c>
      <c r="B28" s="189">
        <v>26922</v>
      </c>
      <c r="C28" s="189">
        <v>25092</v>
      </c>
      <c r="D28" s="189">
        <v>102553</v>
      </c>
      <c r="E28" s="189">
        <v>98741</v>
      </c>
      <c r="F28" s="190">
        <v>-3.7171023763322362</v>
      </c>
    </row>
    <row r="29" spans="1:7" ht="15.6" customHeight="1">
      <c r="A29" s="188" t="s">
        <v>178</v>
      </c>
      <c r="B29" s="189">
        <v>4357</v>
      </c>
      <c r="C29" s="189">
        <v>3900</v>
      </c>
      <c r="D29" s="189">
        <v>20611</v>
      </c>
      <c r="E29" s="189">
        <v>15553</v>
      </c>
      <c r="F29" s="190">
        <v>-24.5402940177575</v>
      </c>
    </row>
    <row r="30" spans="1:7" ht="15.6" customHeight="1">
      <c r="A30" s="188" t="s">
        <v>179</v>
      </c>
      <c r="B30" s="189">
        <v>777</v>
      </c>
      <c r="C30" s="189">
        <v>697</v>
      </c>
      <c r="D30" s="189">
        <v>2971</v>
      </c>
      <c r="E30" s="189">
        <v>2882</v>
      </c>
      <c r="F30" s="190">
        <v>-2.9956243688993571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45524</v>
      </c>
      <c r="C32" s="189">
        <v>44605</v>
      </c>
      <c r="D32" s="189">
        <v>167844</v>
      </c>
      <c r="E32" s="189">
        <v>171655</v>
      </c>
      <c r="F32" s="190">
        <v>2.270560758799832</v>
      </c>
    </row>
    <row r="33" spans="1:6" ht="15.6" customHeight="1">
      <c r="A33" s="188" t="s">
        <v>182</v>
      </c>
      <c r="B33" s="189">
        <v>1998</v>
      </c>
      <c r="C33" s="189">
        <v>1393</v>
      </c>
      <c r="D33" s="189">
        <v>8288</v>
      </c>
      <c r="E33" s="189">
        <v>5970</v>
      </c>
      <c r="F33" s="190">
        <v>-27.968146718146709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277970</v>
      </c>
      <c r="C35" s="77">
        <f>SUM(C7:C34)</f>
        <v>276900</v>
      </c>
      <c r="D35" s="178">
        <f>SUM(D7:D34)</f>
        <v>1033364</v>
      </c>
      <c r="E35" s="178">
        <f>SUM(E7:E34)</f>
        <v>1056505</v>
      </c>
      <c r="F35" s="140">
        <f>E35*100/D35-100</f>
        <v>2.2393851537309217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2F08-A633-4A5B-B2A6-27F522BAA0A6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323F2-1C20-403C-92A4-F7E9E6ED3B36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13373.75</v>
      </c>
      <c r="C8" s="189">
        <v>13633.75</v>
      </c>
      <c r="D8" s="189">
        <v>54495.75</v>
      </c>
      <c r="E8" s="189">
        <v>62692.75</v>
      </c>
      <c r="F8" s="190">
        <v>15.041539936600561</v>
      </c>
      <c r="G8" s="6"/>
    </row>
    <row r="9" spans="1:14" ht="15.6" customHeight="1">
      <c r="A9" s="188" t="s">
        <v>8</v>
      </c>
      <c r="B9" s="189">
        <v>1690.5</v>
      </c>
      <c r="C9" s="189">
        <v>1869</v>
      </c>
      <c r="D9" s="189">
        <v>4867.25</v>
      </c>
      <c r="E9" s="189">
        <v>6465</v>
      </c>
      <c r="F9" s="190">
        <v>32.826544763470139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412331</v>
      </c>
      <c r="C11" s="189">
        <v>387886</v>
      </c>
      <c r="D11" s="189">
        <v>1586245</v>
      </c>
      <c r="E11" s="189">
        <v>1437563</v>
      </c>
      <c r="F11" s="190">
        <v>-9.3732052740906937</v>
      </c>
    </row>
    <row r="12" spans="1:14" ht="15.6" customHeight="1">
      <c r="A12" s="188" t="s">
        <v>6</v>
      </c>
      <c r="B12" s="189">
        <v>18096.25</v>
      </c>
      <c r="C12" s="189">
        <v>17417</v>
      </c>
      <c r="D12" s="189">
        <v>70039</v>
      </c>
      <c r="E12" s="189">
        <v>69592</v>
      </c>
      <c r="F12" s="190">
        <v>-0.63821585116863844</v>
      </c>
    </row>
    <row r="13" spans="1:14" ht="15.6" customHeight="1">
      <c r="A13" s="188" t="s">
        <v>175</v>
      </c>
      <c r="B13" s="189">
        <v>7000</v>
      </c>
      <c r="C13" s="189">
        <v>6889</v>
      </c>
      <c r="D13" s="189">
        <v>26557</v>
      </c>
      <c r="E13" s="189">
        <v>25300</v>
      </c>
      <c r="F13" s="190">
        <v>-4.7332153481191446</v>
      </c>
    </row>
    <row r="14" spans="1:14" ht="15.6" customHeight="1">
      <c r="A14" s="188" t="s">
        <v>148</v>
      </c>
      <c r="B14" s="189">
        <v>340926.75</v>
      </c>
      <c r="C14" s="189">
        <v>293910.75</v>
      </c>
      <c r="D14" s="189">
        <v>1293474.5</v>
      </c>
      <c r="E14" s="189">
        <v>1233172.25</v>
      </c>
      <c r="F14" s="190">
        <v>-4.6620362442398431</v>
      </c>
    </row>
    <row r="15" spans="1:14" ht="15.6" customHeight="1">
      <c r="A15" s="188" t="s">
        <v>145</v>
      </c>
      <c r="B15" s="189">
        <v>36287</v>
      </c>
      <c r="C15" s="189">
        <v>37473.25</v>
      </c>
      <c r="D15" s="189">
        <v>150044.25</v>
      </c>
      <c r="E15" s="189">
        <v>139425</v>
      </c>
      <c r="F15" s="190">
        <v>-7.0774121634117924</v>
      </c>
    </row>
    <row r="16" spans="1:14" ht="15.6" customHeight="1">
      <c r="A16" s="188" t="s">
        <v>144</v>
      </c>
      <c r="B16" s="189">
        <v>5748</v>
      </c>
      <c r="C16" s="189">
        <v>4439</v>
      </c>
      <c r="D16" s="189">
        <v>17266</v>
      </c>
      <c r="E16" s="189">
        <v>15314</v>
      </c>
      <c r="F16" s="190">
        <v>-11.3054558091046</v>
      </c>
      <c r="G16" s="1"/>
    </row>
    <row r="17" spans="1:7" ht="15.6" customHeight="1">
      <c r="A17" s="188" t="s">
        <v>150</v>
      </c>
      <c r="B17" s="189">
        <v>5633.25</v>
      </c>
      <c r="C17" s="189">
        <v>8324.5</v>
      </c>
      <c r="D17" s="189">
        <v>22744.5</v>
      </c>
      <c r="E17" s="189">
        <v>31709.5</v>
      </c>
      <c r="F17" s="190">
        <v>39.416122579085062</v>
      </c>
      <c r="G17" s="2"/>
    </row>
    <row r="18" spans="1:7" ht="15.6" customHeight="1">
      <c r="A18" s="188" t="s">
        <v>147</v>
      </c>
      <c r="B18" s="189">
        <v>457</v>
      </c>
      <c r="C18" s="189">
        <v>449</v>
      </c>
      <c r="D18" s="189">
        <v>1841</v>
      </c>
      <c r="E18" s="189">
        <v>1824</v>
      </c>
      <c r="F18" s="190">
        <v>-0.92341118957088497</v>
      </c>
    </row>
    <row r="19" spans="1:7" ht="15.6" customHeight="1">
      <c r="A19" s="188" t="s">
        <v>143</v>
      </c>
      <c r="B19" s="189">
        <v>1126</v>
      </c>
      <c r="C19" s="189">
        <v>6082</v>
      </c>
      <c r="D19" s="189">
        <v>3975.5</v>
      </c>
      <c r="E19" s="189">
        <v>10088.25</v>
      </c>
      <c r="F19" s="190">
        <v>153.76053326625581</v>
      </c>
    </row>
    <row r="20" spans="1:7" ht="15.6" customHeight="1">
      <c r="A20" s="188" t="s">
        <v>142</v>
      </c>
      <c r="B20" s="189">
        <v>8254</v>
      </c>
      <c r="C20" s="189">
        <v>6205</v>
      </c>
      <c r="D20" s="189">
        <v>26761</v>
      </c>
      <c r="E20" s="189">
        <v>22778</v>
      </c>
      <c r="F20" s="190">
        <v>-14.883599267590901</v>
      </c>
    </row>
    <row r="21" spans="1:7" ht="15.6" customHeight="1">
      <c r="A21" s="188" t="s">
        <v>149</v>
      </c>
      <c r="B21" s="189">
        <v>8935.5</v>
      </c>
      <c r="C21" s="189">
        <v>14420.5</v>
      </c>
      <c r="D21" s="189">
        <v>36518.5</v>
      </c>
      <c r="E21" s="189">
        <v>40680</v>
      </c>
      <c r="F21" s="190">
        <v>11.395594013992911</v>
      </c>
    </row>
    <row r="22" spans="1:7" ht="15.6" customHeight="1">
      <c r="A22" s="188" t="s">
        <v>146</v>
      </c>
      <c r="B22" s="189">
        <v>114433</v>
      </c>
      <c r="C22" s="189">
        <v>115103</v>
      </c>
      <c r="D22" s="189">
        <v>444007</v>
      </c>
      <c r="E22" s="189">
        <v>469457</v>
      </c>
      <c r="F22" s="190">
        <v>5.7318916143213983</v>
      </c>
    </row>
    <row r="23" spans="1:7" ht="15.6" customHeight="1">
      <c r="A23" s="188" t="s">
        <v>165</v>
      </c>
      <c r="B23" s="189">
        <v>28718</v>
      </c>
      <c r="C23" s="189">
        <v>31287.25</v>
      </c>
      <c r="D23" s="189">
        <v>46052</v>
      </c>
      <c r="E23" s="189">
        <v>107471.25</v>
      </c>
      <c r="F23" s="190">
        <v>133.36934335099451</v>
      </c>
    </row>
    <row r="24" spans="1:7" ht="15.6" customHeight="1">
      <c r="A24" s="188" t="s">
        <v>141</v>
      </c>
      <c r="B24" s="189">
        <v>4592.5</v>
      </c>
      <c r="C24" s="189">
        <v>2561.25</v>
      </c>
      <c r="D24" s="189">
        <v>15202</v>
      </c>
      <c r="E24" s="189">
        <v>13086.25</v>
      </c>
      <c r="F24" s="190">
        <v>-13.917576634653329</v>
      </c>
    </row>
    <row r="25" spans="1:7" ht="15.6" customHeight="1">
      <c r="A25" s="188" t="s">
        <v>140</v>
      </c>
      <c r="B25" s="189">
        <v>472</v>
      </c>
      <c r="C25" s="189">
        <v>329.25</v>
      </c>
      <c r="D25" s="189">
        <v>1853.5</v>
      </c>
      <c r="E25" s="189">
        <v>1528.75</v>
      </c>
      <c r="F25" s="190">
        <v>-17.520906393309961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53707</v>
      </c>
      <c r="C28" s="189">
        <v>44984</v>
      </c>
      <c r="D28" s="189">
        <v>171061</v>
      </c>
      <c r="E28" s="189">
        <v>188442</v>
      </c>
      <c r="F28" s="190">
        <v>10.16070290715008</v>
      </c>
    </row>
    <row r="29" spans="1:7" ht="15.6" customHeight="1">
      <c r="A29" s="188" t="s">
        <v>178</v>
      </c>
      <c r="B29" s="189">
        <v>13060.5</v>
      </c>
      <c r="C29" s="189">
        <v>11996.75</v>
      </c>
      <c r="D29" s="189">
        <v>43693.25</v>
      </c>
      <c r="E29" s="189">
        <v>50250</v>
      </c>
      <c r="F29" s="190">
        <v>15.006322486882979</v>
      </c>
    </row>
    <row r="30" spans="1:7" ht="15.6" customHeight="1">
      <c r="A30" s="188" t="s">
        <v>179</v>
      </c>
      <c r="B30" s="189">
        <v>12122.75</v>
      </c>
      <c r="C30" s="189">
        <v>12067.75</v>
      </c>
      <c r="D30" s="189">
        <v>48512.5</v>
      </c>
      <c r="E30" s="189">
        <v>49552.5</v>
      </c>
      <c r="F30" s="190">
        <v>2.143777376964707</v>
      </c>
    </row>
    <row r="31" spans="1:7" ht="15.6" customHeight="1">
      <c r="A31" s="188" t="s">
        <v>180</v>
      </c>
      <c r="B31" s="189">
        <v>1039</v>
      </c>
      <c r="C31" s="189">
        <v>982</v>
      </c>
      <c r="D31" s="189">
        <v>3891</v>
      </c>
      <c r="E31" s="189">
        <v>4530</v>
      </c>
      <c r="F31" s="190">
        <v>16.42251349267541</v>
      </c>
    </row>
    <row r="32" spans="1:7" ht="15.6" customHeight="1">
      <c r="A32" s="188" t="s">
        <v>181</v>
      </c>
      <c r="B32" s="189">
        <v>454973</v>
      </c>
      <c r="C32" s="189">
        <v>524840</v>
      </c>
      <c r="D32" s="189">
        <v>1707061</v>
      </c>
      <c r="E32" s="189">
        <v>1818904</v>
      </c>
      <c r="F32" s="190">
        <v>6.5517869601613521</v>
      </c>
    </row>
    <row r="33" spans="1:6" ht="15.6" customHeight="1">
      <c r="A33" s="188" t="s">
        <v>182</v>
      </c>
      <c r="B33" s="189">
        <v>28649</v>
      </c>
      <c r="C33" s="189">
        <v>26425</v>
      </c>
      <c r="D33" s="189">
        <v>88607</v>
      </c>
      <c r="E33" s="189">
        <v>94929</v>
      </c>
      <c r="F33" s="190">
        <v>7.1348764770277731</v>
      </c>
    </row>
    <row r="34" spans="1:6" ht="15.6" customHeight="1">
      <c r="A34" s="188" t="s">
        <v>183</v>
      </c>
      <c r="B34" s="189">
        <v>3366.25</v>
      </c>
      <c r="C34" s="189">
        <v>2758.25</v>
      </c>
      <c r="D34" s="189">
        <v>11640.25</v>
      </c>
      <c r="E34" s="189">
        <v>10559.5</v>
      </c>
      <c r="F34" s="190">
        <v>-9.2845944030411687</v>
      </c>
    </row>
    <row r="35" spans="1:6" ht="15.6" customHeight="1">
      <c r="A35" s="156" t="s">
        <v>153</v>
      </c>
      <c r="B35" s="76">
        <f>SUM(B7:B34)</f>
        <v>1575020</v>
      </c>
      <c r="C35" s="77">
        <f>SUM(C7:C34)</f>
        <v>1572385.25</v>
      </c>
      <c r="D35" s="76">
        <f>SUM(D7:D34)</f>
        <v>5876535.25</v>
      </c>
      <c r="E35" s="178">
        <f>SUM(E7:E34)</f>
        <v>5905416</v>
      </c>
      <c r="F35" s="140">
        <f>E35*100/D35-100</f>
        <v>0.49145880644552165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089A8-FE3C-494E-ACC2-20A3E2D06717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257</v>
      </c>
      <c r="D8" s="189">
        <v>500</v>
      </c>
      <c r="E8" s="189">
        <v>787</v>
      </c>
      <c r="F8" s="190">
        <v>57.400000000000013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358182</v>
      </c>
      <c r="C11" s="189">
        <v>340342</v>
      </c>
      <c r="D11" s="189">
        <v>1354108</v>
      </c>
      <c r="E11" s="189">
        <v>1247026</v>
      </c>
      <c r="F11" s="190">
        <v>-7.9079364422926366</v>
      </c>
    </row>
    <row r="12" spans="1:14" ht="15.6" customHeight="1">
      <c r="A12" s="188" t="s">
        <v>6</v>
      </c>
      <c r="B12" s="189">
        <v>1872.5</v>
      </c>
      <c r="C12" s="189">
        <v>1645.25</v>
      </c>
      <c r="D12" s="189">
        <v>6627.5</v>
      </c>
      <c r="E12" s="189">
        <v>6100.75</v>
      </c>
      <c r="F12" s="190">
        <v>-7.9479441720105646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173191.5</v>
      </c>
      <c r="C14" s="189">
        <v>110405.5</v>
      </c>
      <c r="D14" s="189">
        <v>624924</v>
      </c>
      <c r="E14" s="189">
        <v>498917</v>
      </c>
      <c r="F14" s="190">
        <v>-20.163571890341871</v>
      </c>
    </row>
    <row r="15" spans="1:14" ht="15.6" customHeight="1">
      <c r="A15" s="188" t="s">
        <v>145</v>
      </c>
      <c r="B15" s="189">
        <v>1158</v>
      </c>
      <c r="C15" s="189">
        <v>298.75</v>
      </c>
      <c r="D15" s="189">
        <v>2125.5</v>
      </c>
      <c r="E15" s="189">
        <v>1307.25</v>
      </c>
      <c r="F15" s="190">
        <v>-38.496824276640787</v>
      </c>
    </row>
    <row r="16" spans="1:14" ht="15.6" customHeight="1">
      <c r="A16" s="188" t="s">
        <v>144</v>
      </c>
      <c r="B16" s="189">
        <v>0</v>
      </c>
      <c r="C16" s="189">
        <v>268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1531.5</v>
      </c>
      <c r="D17" s="189">
        <v>304</v>
      </c>
      <c r="E17" s="189">
        <v>4917.5</v>
      </c>
      <c r="F17" s="190">
        <v>1517.598684210526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39.5</v>
      </c>
      <c r="C19" s="189">
        <v>4127.75</v>
      </c>
      <c r="D19" s="189">
        <v>127.75</v>
      </c>
      <c r="E19" s="189">
        <v>4298</v>
      </c>
      <c r="F19" s="190">
        <v>3264.383561643835</v>
      </c>
    </row>
    <row r="20" spans="1:7" ht="15.6" customHeight="1">
      <c r="A20" s="188" t="s">
        <v>142</v>
      </c>
      <c r="B20" s="189">
        <v>1</v>
      </c>
      <c r="C20" s="189">
        <v>48</v>
      </c>
      <c r="D20" s="189">
        <v>5</v>
      </c>
      <c r="E20" s="189">
        <v>65</v>
      </c>
      <c r="F20" s="190">
        <v>1200</v>
      </c>
    </row>
    <row r="21" spans="1:7" ht="15.6" customHeight="1">
      <c r="A21" s="188" t="s">
        <v>149</v>
      </c>
      <c r="B21" s="189">
        <v>1276</v>
      </c>
      <c r="C21" s="189">
        <v>3255.75</v>
      </c>
      <c r="D21" s="189">
        <v>4704.25</v>
      </c>
      <c r="E21" s="189">
        <v>5666.75</v>
      </c>
      <c r="F21" s="190">
        <v>20.460222139554659</v>
      </c>
    </row>
    <row r="22" spans="1:7" ht="15.6" customHeight="1">
      <c r="A22" s="188" t="s">
        <v>146</v>
      </c>
      <c r="B22" s="189">
        <v>64518</v>
      </c>
      <c r="C22" s="189">
        <v>62623</v>
      </c>
      <c r="D22" s="189">
        <v>248585</v>
      </c>
      <c r="E22" s="189">
        <v>269829</v>
      </c>
      <c r="F22" s="190">
        <v>8.5459701912826631</v>
      </c>
    </row>
    <row r="23" spans="1:7" ht="15.6" customHeight="1">
      <c r="A23" s="188" t="s">
        <v>165</v>
      </c>
      <c r="B23" s="189">
        <v>26639</v>
      </c>
      <c r="C23" s="189">
        <v>25938.25</v>
      </c>
      <c r="D23" s="189">
        <v>38091</v>
      </c>
      <c r="E23" s="189">
        <v>96071.75</v>
      </c>
      <c r="F23" s="190">
        <v>152.21640282481431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15621</v>
      </c>
      <c r="C28" s="189">
        <v>4749</v>
      </c>
      <c r="D28" s="189">
        <v>23910</v>
      </c>
      <c r="E28" s="189">
        <v>37496</v>
      </c>
      <c r="F28" s="190">
        <v>56.821413634462573</v>
      </c>
    </row>
    <row r="29" spans="1:7" ht="15.6" customHeight="1">
      <c r="A29" s="188" t="s">
        <v>178</v>
      </c>
      <c r="B29" s="189">
        <v>2193.5</v>
      </c>
      <c r="C29" s="189">
        <v>1901.75</v>
      </c>
      <c r="D29" s="189">
        <v>7385.5</v>
      </c>
      <c r="E29" s="189">
        <v>7650.75</v>
      </c>
      <c r="F29" s="190">
        <v>3.5914968519396102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36</v>
      </c>
      <c r="D31" s="189">
        <v>0</v>
      </c>
      <c r="E31" s="189">
        <v>36</v>
      </c>
      <c r="F31" s="190" t="s">
        <v>151</v>
      </c>
    </row>
    <row r="32" spans="1:7" ht="15.6" customHeight="1">
      <c r="A32" s="188" t="s">
        <v>181</v>
      </c>
      <c r="B32" s="189">
        <v>229114</v>
      </c>
      <c r="C32" s="189">
        <v>253277</v>
      </c>
      <c r="D32" s="189">
        <v>865745</v>
      </c>
      <c r="E32" s="189">
        <v>841421</v>
      </c>
      <c r="F32" s="190">
        <v>-2.8096032896522591</v>
      </c>
    </row>
    <row r="33" spans="1:6" ht="15.6" customHeight="1">
      <c r="A33" s="188" t="s">
        <v>182</v>
      </c>
      <c r="B33" s="189">
        <v>4385</v>
      </c>
      <c r="C33" s="189">
        <v>2534</v>
      </c>
      <c r="D33" s="189">
        <v>11911</v>
      </c>
      <c r="E33" s="189">
        <v>7522</v>
      </c>
      <c r="F33" s="190">
        <v>-36.848291495256483</v>
      </c>
    </row>
    <row r="34" spans="1:6" ht="15.6" customHeight="1">
      <c r="A34" s="188" t="s">
        <v>183</v>
      </c>
      <c r="B34" s="189">
        <v>128</v>
      </c>
      <c r="C34" s="189">
        <v>0</v>
      </c>
      <c r="D34" s="189">
        <v>169.25</v>
      </c>
      <c r="E34" s="189">
        <v>2</v>
      </c>
      <c r="F34" s="190">
        <v>-98.818316100443127</v>
      </c>
    </row>
    <row r="35" spans="1:6" ht="15.6" customHeight="1">
      <c r="A35" s="156" t="s">
        <v>153</v>
      </c>
      <c r="B35" s="76">
        <f>SUM(B7:B34)</f>
        <v>878530</v>
      </c>
      <c r="C35" s="77">
        <f>SUM(C7:C34)</f>
        <v>813245.5</v>
      </c>
      <c r="D35" s="178">
        <f>SUM(D7:D34)</f>
        <v>3189234.75</v>
      </c>
      <c r="E35" s="78">
        <f>SUM(E7:E34)</f>
        <v>3029853.75</v>
      </c>
      <c r="F35" s="140">
        <f>E35*100/D35-100</f>
        <v>-4.9974684365896849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68F93-3997-4637-A9D0-962FC160D1CF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12011.25</v>
      </c>
      <c r="C8" s="189">
        <v>11635</v>
      </c>
      <c r="D8" s="189">
        <v>46790.75</v>
      </c>
      <c r="E8" s="189">
        <v>51355.25</v>
      </c>
      <c r="F8" s="190">
        <v>9.7551332261184172</v>
      </c>
      <c r="G8" s="6"/>
    </row>
    <row r="9" spans="1:14" ht="15.6" customHeight="1">
      <c r="A9" s="188" t="s">
        <v>8</v>
      </c>
      <c r="B9" s="189">
        <v>382</v>
      </c>
      <c r="C9" s="189">
        <v>356</v>
      </c>
      <c r="D9" s="189">
        <v>1299.75</v>
      </c>
      <c r="E9" s="189">
        <v>1332</v>
      </c>
      <c r="F9" s="190">
        <v>2.4812463935372189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13384.75</v>
      </c>
      <c r="C12" s="189">
        <v>12945.5</v>
      </c>
      <c r="D12" s="189">
        <v>53155</v>
      </c>
      <c r="E12" s="189">
        <v>53766.75</v>
      </c>
      <c r="F12" s="190">
        <v>1.1508795033392969</v>
      </c>
    </row>
    <row r="13" spans="1:14" ht="15.6" customHeight="1">
      <c r="A13" s="188" t="s">
        <v>175</v>
      </c>
      <c r="B13" s="189">
        <v>6998</v>
      </c>
      <c r="C13" s="189">
        <v>6886</v>
      </c>
      <c r="D13" s="189">
        <v>26555</v>
      </c>
      <c r="E13" s="189">
        <v>25267</v>
      </c>
      <c r="F13" s="190">
        <v>-4.8503106759555692</v>
      </c>
    </row>
    <row r="14" spans="1:14" ht="15.6" customHeight="1">
      <c r="A14" s="188" t="s">
        <v>148</v>
      </c>
      <c r="B14" s="189">
        <v>18114.75</v>
      </c>
      <c r="C14" s="189">
        <v>18894.25</v>
      </c>
      <c r="D14" s="189">
        <v>72857</v>
      </c>
      <c r="E14" s="189">
        <v>73734.25</v>
      </c>
      <c r="F14" s="190">
        <v>1.204070988374482</v>
      </c>
    </row>
    <row r="15" spans="1:14" ht="15.6" customHeight="1">
      <c r="A15" s="188" t="s">
        <v>145</v>
      </c>
      <c r="B15" s="189">
        <v>1570.75</v>
      </c>
      <c r="C15" s="189">
        <v>1576.5</v>
      </c>
      <c r="D15" s="189">
        <v>6361.5</v>
      </c>
      <c r="E15" s="189">
        <v>6050.25</v>
      </c>
      <c r="F15" s="190">
        <v>-4.8927139825512853</v>
      </c>
    </row>
    <row r="16" spans="1:14" ht="15.6" customHeight="1">
      <c r="A16" s="188" t="s">
        <v>144</v>
      </c>
      <c r="B16" s="189">
        <v>1857</v>
      </c>
      <c r="C16" s="189">
        <v>594</v>
      </c>
      <c r="D16" s="189">
        <v>4742</v>
      </c>
      <c r="E16" s="189">
        <v>2682</v>
      </c>
      <c r="F16" s="190">
        <v>-43.441585828764232</v>
      </c>
      <c r="G16" s="1"/>
    </row>
    <row r="17" spans="1:7" ht="15.6" customHeight="1">
      <c r="A17" s="188" t="s">
        <v>150</v>
      </c>
      <c r="B17" s="189">
        <v>711.25</v>
      </c>
      <c r="C17" s="189">
        <v>321</v>
      </c>
      <c r="D17" s="189">
        <v>2378</v>
      </c>
      <c r="E17" s="189">
        <v>1708.5</v>
      </c>
      <c r="F17" s="190">
        <v>-28.153910849453329</v>
      </c>
      <c r="G17" s="2"/>
    </row>
    <row r="18" spans="1:7" ht="15.6" customHeight="1">
      <c r="A18" s="188" t="s">
        <v>147</v>
      </c>
      <c r="B18" s="189">
        <v>439</v>
      </c>
      <c r="C18" s="189">
        <v>442</v>
      </c>
      <c r="D18" s="189">
        <v>1766</v>
      </c>
      <c r="E18" s="189">
        <v>1782</v>
      </c>
      <c r="F18" s="190">
        <v>0.90600226500566805</v>
      </c>
    </row>
    <row r="19" spans="1:7" ht="15.6" customHeight="1">
      <c r="A19" s="188" t="s">
        <v>143</v>
      </c>
      <c r="B19" s="189">
        <v>169.5</v>
      </c>
      <c r="C19" s="189">
        <v>297</v>
      </c>
      <c r="D19" s="189">
        <v>602.75</v>
      </c>
      <c r="E19" s="189">
        <v>1396</v>
      </c>
      <c r="F19" s="190">
        <v>131.6051430941518</v>
      </c>
    </row>
    <row r="20" spans="1:7" ht="15.6" customHeight="1">
      <c r="A20" s="188" t="s">
        <v>142</v>
      </c>
      <c r="B20" s="189">
        <v>502</v>
      </c>
      <c r="C20" s="189">
        <v>1302</v>
      </c>
      <c r="D20" s="189">
        <v>2354</v>
      </c>
      <c r="E20" s="189">
        <v>4143</v>
      </c>
      <c r="F20" s="190">
        <v>75.998300764655909</v>
      </c>
    </row>
    <row r="21" spans="1:7" ht="15.6" customHeight="1">
      <c r="A21" s="188" t="s">
        <v>149</v>
      </c>
      <c r="B21" s="189">
        <v>6667.75</v>
      </c>
      <c r="C21" s="189">
        <v>6749.5</v>
      </c>
      <c r="D21" s="189">
        <v>27958</v>
      </c>
      <c r="E21" s="189">
        <v>28180.5</v>
      </c>
      <c r="F21" s="190">
        <v>0.79583661206095258</v>
      </c>
    </row>
    <row r="22" spans="1:7" ht="15.6" customHeight="1">
      <c r="A22" s="188" t="s">
        <v>146</v>
      </c>
      <c r="B22" s="189">
        <v>42251</v>
      </c>
      <c r="C22" s="189">
        <v>44609</v>
      </c>
      <c r="D22" s="189">
        <v>168387</v>
      </c>
      <c r="E22" s="189">
        <v>171220</v>
      </c>
      <c r="F22" s="190">
        <v>1.6824339171076159</v>
      </c>
    </row>
    <row r="23" spans="1:7" ht="15.6" customHeight="1">
      <c r="A23" s="188" t="s">
        <v>165</v>
      </c>
      <c r="B23" s="189">
        <v>816</v>
      </c>
      <c r="C23" s="189">
        <v>663.25</v>
      </c>
      <c r="D23" s="189">
        <v>2468</v>
      </c>
      <c r="E23" s="189">
        <v>2510.25</v>
      </c>
      <c r="F23" s="190">
        <v>1.711912479740676</v>
      </c>
    </row>
    <row r="24" spans="1:7" ht="15.6" customHeight="1">
      <c r="A24" s="188" t="s">
        <v>141</v>
      </c>
      <c r="B24" s="189">
        <v>716.75</v>
      </c>
      <c r="C24" s="189">
        <v>478.25</v>
      </c>
      <c r="D24" s="189">
        <v>1267.75</v>
      </c>
      <c r="E24" s="189">
        <v>2725.75</v>
      </c>
      <c r="F24" s="190">
        <v>115.0069019917176</v>
      </c>
    </row>
    <row r="25" spans="1:7" ht="15.6" customHeight="1">
      <c r="A25" s="188" t="s">
        <v>140</v>
      </c>
      <c r="B25" s="189">
        <v>468</v>
      </c>
      <c r="C25" s="189">
        <v>329.25</v>
      </c>
      <c r="D25" s="189">
        <v>1841.5</v>
      </c>
      <c r="E25" s="189">
        <v>1528.75</v>
      </c>
      <c r="F25" s="190">
        <v>-16.983437415150689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33383</v>
      </c>
      <c r="C28" s="189">
        <v>33343</v>
      </c>
      <c r="D28" s="189">
        <v>129216</v>
      </c>
      <c r="E28" s="189">
        <v>129099</v>
      </c>
      <c r="F28" s="190">
        <v>-9.0546062407128147E-2</v>
      </c>
    </row>
    <row r="29" spans="1:7" ht="15.6" customHeight="1">
      <c r="A29" s="188" t="s">
        <v>178</v>
      </c>
      <c r="B29" s="189">
        <v>2066.5</v>
      </c>
      <c r="C29" s="189">
        <v>2179</v>
      </c>
      <c r="D29" s="189">
        <v>8649.5</v>
      </c>
      <c r="E29" s="189">
        <v>7849.75</v>
      </c>
      <c r="F29" s="190">
        <v>-9.2461992022660269</v>
      </c>
    </row>
    <row r="30" spans="1:7" ht="15.6" customHeight="1">
      <c r="A30" s="188" t="s">
        <v>179</v>
      </c>
      <c r="B30" s="189">
        <v>11802.75</v>
      </c>
      <c r="C30" s="189">
        <v>11933.75</v>
      </c>
      <c r="D30" s="189">
        <v>47885.5</v>
      </c>
      <c r="E30" s="189">
        <v>48977.25</v>
      </c>
      <c r="F30" s="190">
        <v>2.279917720395531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21512</v>
      </c>
      <c r="C32" s="189">
        <v>17863</v>
      </c>
      <c r="D32" s="189">
        <v>70420</v>
      </c>
      <c r="E32" s="189">
        <v>69835</v>
      </c>
      <c r="F32" s="190">
        <v>-0.83072990627663035</v>
      </c>
    </row>
    <row r="33" spans="1:6" ht="15.6" customHeight="1">
      <c r="A33" s="188" t="s">
        <v>182</v>
      </c>
      <c r="B33" s="189">
        <v>986</v>
      </c>
      <c r="C33" s="189">
        <v>918</v>
      </c>
      <c r="D33" s="189">
        <v>4699</v>
      </c>
      <c r="E33" s="189">
        <v>3871</v>
      </c>
      <c r="F33" s="190">
        <v>-17.620770376675889</v>
      </c>
    </row>
    <row r="34" spans="1:6" ht="15.6" customHeight="1">
      <c r="A34" s="188" t="s">
        <v>183</v>
      </c>
      <c r="B34" s="189">
        <v>1971.5</v>
      </c>
      <c r="C34" s="189">
        <v>2207.75</v>
      </c>
      <c r="D34" s="189">
        <v>9044.25</v>
      </c>
      <c r="E34" s="189">
        <v>8902.75</v>
      </c>
      <c r="F34" s="190">
        <v>-1.5645299499682179</v>
      </c>
    </row>
    <row r="35" spans="1:6" ht="15.6" customHeight="1">
      <c r="A35" s="156" t="s">
        <v>153</v>
      </c>
      <c r="B35" s="76">
        <f>SUM(B7:B34)</f>
        <v>178781.5</v>
      </c>
      <c r="C35" s="77">
        <f>SUM(C7:C34)</f>
        <v>176523</v>
      </c>
      <c r="D35" s="76">
        <f>SUM(D7:D34)</f>
        <v>690698.25</v>
      </c>
      <c r="E35" s="178">
        <f>SUM(E7:E34)</f>
        <v>697917</v>
      </c>
      <c r="F35" s="177">
        <f>E35*100/D35-100</f>
        <v>1.0451380179405447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79F3A-63EE-4ED2-ADFB-0D1AC4E1E3A9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1159.5</v>
      </c>
      <c r="C8" s="189">
        <v>1741.75</v>
      </c>
      <c r="D8" s="189">
        <v>7205</v>
      </c>
      <c r="E8" s="189">
        <v>10550.5</v>
      </c>
      <c r="F8" s="190">
        <v>46.433032616238727</v>
      </c>
      <c r="G8" s="6"/>
    </row>
    <row r="9" spans="1:14" ht="15.6" customHeight="1">
      <c r="A9" s="188" t="s">
        <v>8</v>
      </c>
      <c r="B9" s="189">
        <v>1308.5</v>
      </c>
      <c r="C9" s="189">
        <v>1506</v>
      </c>
      <c r="D9" s="189">
        <v>3567.5</v>
      </c>
      <c r="E9" s="189">
        <v>5118</v>
      </c>
      <c r="F9" s="190">
        <v>43.461807988787648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54149</v>
      </c>
      <c r="C11" s="189">
        <v>47544</v>
      </c>
      <c r="D11" s="189">
        <v>232137</v>
      </c>
      <c r="E11" s="189">
        <v>190537</v>
      </c>
      <c r="F11" s="190">
        <v>-17.920452146792631</v>
      </c>
    </row>
    <row r="12" spans="1:14" ht="15.6" customHeight="1">
      <c r="A12" s="188" t="s">
        <v>6</v>
      </c>
      <c r="B12" s="189">
        <v>2839</v>
      </c>
      <c r="C12" s="189">
        <v>2826.25</v>
      </c>
      <c r="D12" s="189">
        <v>10256.5</v>
      </c>
      <c r="E12" s="189">
        <v>9724.5</v>
      </c>
      <c r="F12" s="190">
        <v>-5.1869546141471261</v>
      </c>
    </row>
    <row r="13" spans="1:14" ht="15.6" customHeight="1">
      <c r="A13" s="188" t="s">
        <v>175</v>
      </c>
      <c r="B13" s="189">
        <v>2</v>
      </c>
      <c r="C13" s="189">
        <v>3</v>
      </c>
      <c r="D13" s="189">
        <v>2</v>
      </c>
      <c r="E13" s="189">
        <v>27</v>
      </c>
      <c r="F13" s="190">
        <v>1250</v>
      </c>
    </row>
    <row r="14" spans="1:14" ht="15.6" customHeight="1">
      <c r="A14" s="188" t="s">
        <v>148</v>
      </c>
      <c r="B14" s="189">
        <v>149620.5</v>
      </c>
      <c r="C14" s="189">
        <v>164611</v>
      </c>
      <c r="D14" s="189">
        <v>595693.5</v>
      </c>
      <c r="E14" s="189">
        <v>660521</v>
      </c>
      <c r="F14" s="190">
        <v>10.88269386857503</v>
      </c>
    </row>
    <row r="15" spans="1:14" ht="15.6" customHeight="1">
      <c r="A15" s="188" t="s">
        <v>145</v>
      </c>
      <c r="B15" s="189">
        <v>33558.25</v>
      </c>
      <c r="C15" s="189">
        <v>35598</v>
      </c>
      <c r="D15" s="189">
        <v>141557.25</v>
      </c>
      <c r="E15" s="189">
        <v>132067.5</v>
      </c>
      <c r="F15" s="190">
        <v>-6.7038247776076503</v>
      </c>
    </row>
    <row r="16" spans="1:14" ht="15.6" customHeight="1">
      <c r="A16" s="188" t="s">
        <v>144</v>
      </c>
      <c r="B16" s="189">
        <v>3891</v>
      </c>
      <c r="C16" s="189">
        <v>3577</v>
      </c>
      <c r="D16" s="189">
        <v>12524</v>
      </c>
      <c r="E16" s="189">
        <v>11918</v>
      </c>
      <c r="F16" s="190">
        <v>-4.8387096774193594</v>
      </c>
      <c r="G16" s="1"/>
    </row>
    <row r="17" spans="1:7" ht="15.6" customHeight="1">
      <c r="A17" s="188" t="s">
        <v>150</v>
      </c>
      <c r="B17" s="189">
        <v>4914</v>
      </c>
      <c r="C17" s="189">
        <v>6472</v>
      </c>
      <c r="D17" s="189">
        <v>20062.5</v>
      </c>
      <c r="E17" s="189">
        <v>25083.5</v>
      </c>
      <c r="F17" s="190">
        <v>25.026791277258571</v>
      </c>
      <c r="G17" s="2"/>
    </row>
    <row r="18" spans="1:7" ht="15.6" customHeight="1">
      <c r="A18" s="188" t="s">
        <v>147</v>
      </c>
      <c r="B18" s="189">
        <v>18</v>
      </c>
      <c r="C18" s="189">
        <v>7</v>
      </c>
      <c r="D18" s="189">
        <v>75</v>
      </c>
      <c r="E18" s="189">
        <v>42</v>
      </c>
      <c r="F18" s="190">
        <v>-44</v>
      </c>
    </row>
    <row r="19" spans="1:7" ht="15.6" customHeight="1">
      <c r="A19" s="188" t="s">
        <v>143</v>
      </c>
      <c r="B19" s="189">
        <v>917</v>
      </c>
      <c r="C19" s="189">
        <v>1657.25</v>
      </c>
      <c r="D19" s="189">
        <v>3245</v>
      </c>
      <c r="E19" s="189">
        <v>4394.25</v>
      </c>
      <c r="F19" s="190">
        <v>35.416024653312768</v>
      </c>
    </row>
    <row r="20" spans="1:7" ht="15.6" customHeight="1">
      <c r="A20" s="188" t="s">
        <v>142</v>
      </c>
      <c r="B20" s="189">
        <v>7751</v>
      </c>
      <c r="C20" s="189">
        <v>4855</v>
      </c>
      <c r="D20" s="189">
        <v>24402</v>
      </c>
      <c r="E20" s="189">
        <v>18570</v>
      </c>
      <c r="F20" s="190">
        <v>-23.899680354069329</v>
      </c>
    </row>
    <row r="21" spans="1:7" ht="15.6" customHeight="1">
      <c r="A21" s="188" t="s">
        <v>149</v>
      </c>
      <c r="B21" s="189">
        <v>991.75</v>
      </c>
      <c r="C21" s="189">
        <v>4415.25</v>
      </c>
      <c r="D21" s="189">
        <v>3856.25</v>
      </c>
      <c r="E21" s="189">
        <v>6832.75</v>
      </c>
      <c r="F21" s="190">
        <v>77.186385737439224</v>
      </c>
    </row>
    <row r="22" spans="1:7" ht="15.6" customHeight="1">
      <c r="A22" s="188" t="s">
        <v>146</v>
      </c>
      <c r="B22" s="189">
        <v>7664</v>
      </c>
      <c r="C22" s="189">
        <v>7871</v>
      </c>
      <c r="D22" s="189">
        <v>27035</v>
      </c>
      <c r="E22" s="189">
        <v>28408</v>
      </c>
      <c r="F22" s="190">
        <v>5.0786018124653216</v>
      </c>
    </row>
    <row r="23" spans="1:7" ht="15.6" customHeight="1">
      <c r="A23" s="188" t="s">
        <v>165</v>
      </c>
      <c r="B23" s="189">
        <v>1263</v>
      </c>
      <c r="C23" s="189">
        <v>4685.75</v>
      </c>
      <c r="D23" s="189">
        <v>5493</v>
      </c>
      <c r="E23" s="189">
        <v>8889.25</v>
      </c>
      <c r="F23" s="190">
        <v>61.82869106135081</v>
      </c>
    </row>
    <row r="24" spans="1:7" ht="15.6" customHeight="1">
      <c r="A24" s="188" t="s">
        <v>141</v>
      </c>
      <c r="B24" s="189">
        <v>3875.75</v>
      </c>
      <c r="C24" s="189">
        <v>2083</v>
      </c>
      <c r="D24" s="189">
        <v>13922.25</v>
      </c>
      <c r="E24" s="189">
        <v>10355.5</v>
      </c>
      <c r="F24" s="190">
        <v>-25.619063010648421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12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4703</v>
      </c>
      <c r="C28" s="189">
        <v>6892</v>
      </c>
      <c r="D28" s="189">
        <v>17935</v>
      </c>
      <c r="E28" s="189">
        <v>21847</v>
      </c>
      <c r="F28" s="190">
        <v>21.81209924728185</v>
      </c>
    </row>
    <row r="29" spans="1:7" ht="15.6" customHeight="1">
      <c r="A29" s="188" t="s">
        <v>178</v>
      </c>
      <c r="B29" s="189">
        <v>8800.5</v>
      </c>
      <c r="C29" s="189">
        <v>7916</v>
      </c>
      <c r="D29" s="189">
        <v>27658.25</v>
      </c>
      <c r="E29" s="189">
        <v>34749.5</v>
      </c>
      <c r="F29" s="190">
        <v>25.63882385906555</v>
      </c>
    </row>
    <row r="30" spans="1:7" ht="15.6" customHeight="1">
      <c r="A30" s="188" t="s">
        <v>179</v>
      </c>
      <c r="B30" s="189">
        <v>320</v>
      </c>
      <c r="C30" s="189">
        <v>134</v>
      </c>
      <c r="D30" s="189">
        <v>627</v>
      </c>
      <c r="E30" s="189">
        <v>575.25</v>
      </c>
      <c r="F30" s="190">
        <v>-8.2535885167464045</v>
      </c>
    </row>
    <row r="31" spans="1:7" ht="15.6" customHeight="1">
      <c r="A31" s="188" t="s">
        <v>180</v>
      </c>
      <c r="B31" s="189">
        <v>1039</v>
      </c>
      <c r="C31" s="189">
        <v>946</v>
      </c>
      <c r="D31" s="189">
        <v>3891</v>
      </c>
      <c r="E31" s="189">
        <v>4494</v>
      </c>
      <c r="F31" s="190">
        <v>15.497301464919049</v>
      </c>
    </row>
    <row r="32" spans="1:7" ht="15.6" customHeight="1">
      <c r="A32" s="188" t="s">
        <v>181</v>
      </c>
      <c r="B32" s="189">
        <v>204347</v>
      </c>
      <c r="C32" s="189">
        <v>253700</v>
      </c>
      <c r="D32" s="189">
        <v>770896</v>
      </c>
      <c r="E32" s="189">
        <v>907648</v>
      </c>
      <c r="F32" s="190">
        <v>17.739357838151971</v>
      </c>
    </row>
    <row r="33" spans="1:6" ht="15.6" customHeight="1">
      <c r="A33" s="188" t="s">
        <v>182</v>
      </c>
      <c r="B33" s="189">
        <v>23278</v>
      </c>
      <c r="C33" s="189">
        <v>22973</v>
      </c>
      <c r="D33" s="189">
        <v>71997</v>
      </c>
      <c r="E33" s="189">
        <v>83536</v>
      </c>
      <c r="F33" s="190">
        <v>16.027056682917351</v>
      </c>
    </row>
    <row r="34" spans="1:6" ht="15.6" customHeight="1">
      <c r="A34" s="188" t="s">
        <v>183</v>
      </c>
      <c r="B34" s="189">
        <v>1266.75</v>
      </c>
      <c r="C34" s="189">
        <v>550.5</v>
      </c>
      <c r="D34" s="189">
        <v>2426.75</v>
      </c>
      <c r="E34" s="189">
        <v>1654.75</v>
      </c>
      <c r="F34" s="190">
        <v>-31.812094364891319</v>
      </c>
    </row>
    <row r="35" spans="1:6" ht="15.6" customHeight="1">
      <c r="A35" s="156" t="s">
        <v>153</v>
      </c>
      <c r="B35" s="76">
        <f>SUM(B7:B34)</f>
        <v>517708.5</v>
      </c>
      <c r="C35" s="77">
        <f>SUM(C7:C34)</f>
        <v>582616.75</v>
      </c>
      <c r="D35" s="178">
        <f>SUM(D7:D34)</f>
        <v>1996602.25</v>
      </c>
      <c r="E35" s="178">
        <f>SUM(E7:E34)</f>
        <v>2177645.25</v>
      </c>
      <c r="F35" s="140">
        <f>E35*100/D35-100</f>
        <v>9.0675546418922437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7286C-E701-44C1-9C44-581ECB5E6912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</v>
      </c>
      <c r="C7" s="189">
        <v>103</v>
      </c>
      <c r="D7" s="189">
        <v>369</v>
      </c>
      <c r="E7" s="189">
        <v>357</v>
      </c>
      <c r="F7" s="190">
        <v>-3.252032520325201</v>
      </c>
      <c r="G7" s="37"/>
    </row>
    <row r="8" spans="1:14" ht="15.6" customHeight="1">
      <c r="A8" s="188" t="s">
        <v>11</v>
      </c>
      <c r="B8" s="189">
        <v>70</v>
      </c>
      <c r="C8" s="189">
        <v>69</v>
      </c>
      <c r="D8" s="189">
        <v>246</v>
      </c>
      <c r="E8" s="189">
        <v>255</v>
      </c>
      <c r="F8" s="190">
        <v>3.658536585365852</v>
      </c>
      <c r="G8" s="6"/>
    </row>
    <row r="9" spans="1:14" ht="15.6" customHeight="1">
      <c r="A9" s="188" t="s">
        <v>8</v>
      </c>
      <c r="B9" s="189">
        <v>140</v>
      </c>
      <c r="C9" s="189">
        <v>122</v>
      </c>
      <c r="D9" s="189">
        <v>525</v>
      </c>
      <c r="E9" s="189">
        <v>421</v>
      </c>
      <c r="F9" s="190">
        <v>-19.80952380952381</v>
      </c>
      <c r="G9" s="6"/>
    </row>
    <row r="10" spans="1:14" ht="15.6" customHeight="1">
      <c r="A10" s="188" t="s">
        <v>10</v>
      </c>
      <c r="B10" s="189">
        <v>69</v>
      </c>
      <c r="C10" s="189">
        <v>74</v>
      </c>
      <c r="D10" s="189">
        <v>245</v>
      </c>
      <c r="E10" s="189">
        <v>263</v>
      </c>
      <c r="F10" s="190">
        <v>7.3469387755102096</v>
      </c>
    </row>
    <row r="11" spans="1:14" ht="15.6" customHeight="1">
      <c r="A11" s="188" t="s">
        <v>9</v>
      </c>
      <c r="B11" s="189">
        <v>2416</v>
      </c>
      <c r="C11" s="189">
        <v>2290</v>
      </c>
      <c r="D11" s="189">
        <v>9364</v>
      </c>
      <c r="E11" s="189">
        <v>9084</v>
      </c>
      <c r="F11" s="190">
        <v>-2.990175138829557</v>
      </c>
    </row>
    <row r="12" spans="1:14" ht="15.6" customHeight="1">
      <c r="A12" s="188" t="s">
        <v>6</v>
      </c>
      <c r="B12" s="189">
        <v>130</v>
      </c>
      <c r="C12" s="189">
        <v>139</v>
      </c>
      <c r="D12" s="189">
        <v>453</v>
      </c>
      <c r="E12" s="189">
        <v>484</v>
      </c>
      <c r="F12" s="190">
        <v>6.8432671081677654</v>
      </c>
    </row>
    <row r="13" spans="1:14" ht="15.6" customHeight="1">
      <c r="A13" s="188" t="s">
        <v>175</v>
      </c>
      <c r="B13" s="189">
        <v>3741</v>
      </c>
      <c r="C13" s="189">
        <v>3373</v>
      </c>
      <c r="D13" s="189">
        <v>12583</v>
      </c>
      <c r="E13" s="189">
        <v>12230</v>
      </c>
      <c r="F13" s="190">
        <v>-2.805372327743783</v>
      </c>
    </row>
    <row r="14" spans="1:14" ht="15.6" customHeight="1">
      <c r="A14" s="188" t="s">
        <v>148</v>
      </c>
      <c r="B14" s="189">
        <v>701</v>
      </c>
      <c r="C14" s="189">
        <v>719</v>
      </c>
      <c r="D14" s="189">
        <v>2642</v>
      </c>
      <c r="E14" s="189">
        <v>2499</v>
      </c>
      <c r="F14" s="190">
        <v>-5.4125662376987123</v>
      </c>
    </row>
    <row r="15" spans="1:14" ht="15.6" customHeight="1">
      <c r="A15" s="188" t="s">
        <v>145</v>
      </c>
      <c r="B15" s="189">
        <v>244</v>
      </c>
      <c r="C15" s="189">
        <v>209</v>
      </c>
      <c r="D15" s="189">
        <v>837</v>
      </c>
      <c r="E15" s="189">
        <v>831</v>
      </c>
      <c r="F15" s="190">
        <v>-0.71684587813619771</v>
      </c>
    </row>
    <row r="16" spans="1:14" ht="15.6" customHeight="1">
      <c r="A16" s="188" t="s">
        <v>144</v>
      </c>
      <c r="B16" s="189">
        <v>203</v>
      </c>
      <c r="C16" s="189">
        <v>166</v>
      </c>
      <c r="D16" s="189">
        <v>676</v>
      </c>
      <c r="E16" s="189">
        <v>659</v>
      </c>
      <c r="F16" s="190">
        <v>-2.514792899408278</v>
      </c>
      <c r="G16" s="1"/>
    </row>
    <row r="17" spans="1:7" ht="15.6" customHeight="1">
      <c r="A17" s="188" t="s">
        <v>150</v>
      </c>
      <c r="B17" s="189">
        <v>122</v>
      </c>
      <c r="C17" s="189">
        <v>112</v>
      </c>
      <c r="D17" s="189">
        <v>432</v>
      </c>
      <c r="E17" s="189">
        <v>422</v>
      </c>
      <c r="F17" s="190">
        <v>-2.31481481481481</v>
      </c>
      <c r="G17" s="2"/>
    </row>
    <row r="18" spans="1:7" ht="15.6" customHeight="1">
      <c r="A18" s="188" t="s">
        <v>147</v>
      </c>
      <c r="B18" s="189">
        <v>831</v>
      </c>
      <c r="C18" s="189">
        <v>831</v>
      </c>
      <c r="D18" s="189">
        <v>3231</v>
      </c>
      <c r="E18" s="189">
        <v>3280</v>
      </c>
      <c r="F18" s="190">
        <v>1.5165583410708761</v>
      </c>
    </row>
    <row r="19" spans="1:7" ht="15.6" customHeight="1">
      <c r="A19" s="188" t="s">
        <v>143</v>
      </c>
      <c r="B19" s="189">
        <v>73</v>
      </c>
      <c r="C19" s="189">
        <v>90</v>
      </c>
      <c r="D19" s="189">
        <v>271</v>
      </c>
      <c r="E19" s="189">
        <v>278</v>
      </c>
      <c r="F19" s="190">
        <v>2.583025830258308</v>
      </c>
    </row>
    <row r="20" spans="1:7" ht="15.6" customHeight="1">
      <c r="A20" s="188" t="s">
        <v>142</v>
      </c>
      <c r="B20" s="189">
        <v>103</v>
      </c>
      <c r="C20" s="189">
        <v>107</v>
      </c>
      <c r="D20" s="189">
        <v>359</v>
      </c>
      <c r="E20" s="189">
        <v>380</v>
      </c>
      <c r="F20" s="190">
        <v>5.8495821727019433</v>
      </c>
    </row>
    <row r="21" spans="1:7" ht="15.6" customHeight="1">
      <c r="A21" s="188" t="s">
        <v>149</v>
      </c>
      <c r="B21" s="189">
        <v>198</v>
      </c>
      <c r="C21" s="189">
        <v>202</v>
      </c>
      <c r="D21" s="189">
        <v>770</v>
      </c>
      <c r="E21" s="189">
        <v>721</v>
      </c>
      <c r="F21" s="190">
        <v>-6.3636363636363598</v>
      </c>
    </row>
    <row r="22" spans="1:7" ht="15.6" customHeight="1">
      <c r="A22" s="188" t="s">
        <v>146</v>
      </c>
      <c r="B22" s="189">
        <v>1172</v>
      </c>
      <c r="C22" s="189">
        <v>1309</v>
      </c>
      <c r="D22" s="189">
        <v>4445</v>
      </c>
      <c r="E22" s="189">
        <v>5068</v>
      </c>
      <c r="F22" s="190">
        <v>14.015748031496059</v>
      </c>
    </row>
    <row r="23" spans="1:7" ht="15.6" customHeight="1">
      <c r="A23" s="188" t="s">
        <v>165</v>
      </c>
      <c r="B23" s="189">
        <v>145</v>
      </c>
      <c r="C23" s="189">
        <v>133</v>
      </c>
      <c r="D23" s="189">
        <v>491</v>
      </c>
      <c r="E23" s="189">
        <v>397</v>
      </c>
      <c r="F23" s="190">
        <v>-19.144602851323821</v>
      </c>
    </row>
    <row r="24" spans="1:7" ht="15.6" customHeight="1">
      <c r="A24" s="188" t="s">
        <v>141</v>
      </c>
      <c r="B24" s="189">
        <v>46</v>
      </c>
      <c r="C24" s="189">
        <v>41</v>
      </c>
      <c r="D24" s="189">
        <v>158</v>
      </c>
      <c r="E24" s="189">
        <v>157</v>
      </c>
      <c r="F24" s="190">
        <v>-0.63291139240506322</v>
      </c>
    </row>
    <row r="25" spans="1:7" ht="15.6" customHeight="1">
      <c r="A25" s="188" t="s">
        <v>140</v>
      </c>
      <c r="B25" s="189">
        <v>99</v>
      </c>
      <c r="C25" s="189">
        <v>61</v>
      </c>
      <c r="D25" s="189">
        <v>379</v>
      </c>
      <c r="E25" s="189">
        <v>242</v>
      </c>
      <c r="F25" s="190">
        <v>-36.147757255936668</v>
      </c>
    </row>
    <row r="26" spans="1:7" ht="15.6" customHeight="1">
      <c r="A26" s="188" t="s">
        <v>152</v>
      </c>
      <c r="B26" s="189">
        <v>84</v>
      </c>
      <c r="C26" s="189">
        <v>76</v>
      </c>
      <c r="D26" s="189">
        <v>307</v>
      </c>
      <c r="E26" s="189">
        <v>278</v>
      </c>
      <c r="F26" s="190">
        <v>-9.4462540716612438</v>
      </c>
    </row>
    <row r="27" spans="1:7" ht="15.6" customHeight="1">
      <c r="A27" s="188" t="s">
        <v>173</v>
      </c>
      <c r="B27" s="189">
        <v>81</v>
      </c>
      <c r="C27" s="189">
        <v>74</v>
      </c>
      <c r="D27" s="189">
        <v>287</v>
      </c>
      <c r="E27" s="189">
        <v>296</v>
      </c>
      <c r="F27" s="190">
        <v>3.1358885017421589</v>
      </c>
    </row>
    <row r="28" spans="1:7" ht="15.6" customHeight="1">
      <c r="A28" s="188" t="s">
        <v>177</v>
      </c>
      <c r="B28" s="189">
        <v>1429</v>
      </c>
      <c r="C28" s="189">
        <v>1524</v>
      </c>
      <c r="D28" s="189">
        <v>5639</v>
      </c>
      <c r="E28" s="189">
        <v>6006</v>
      </c>
      <c r="F28" s="190">
        <v>6.508246142933146</v>
      </c>
    </row>
    <row r="29" spans="1:7" ht="15.6" customHeight="1">
      <c r="A29" s="188" t="s">
        <v>178</v>
      </c>
      <c r="B29" s="189">
        <v>129</v>
      </c>
      <c r="C29" s="189">
        <v>131</v>
      </c>
      <c r="D29" s="189">
        <v>486</v>
      </c>
      <c r="E29" s="189">
        <v>496</v>
      </c>
      <c r="F29" s="190">
        <v>2.057613168724274</v>
      </c>
    </row>
    <row r="30" spans="1:7" ht="15.6" customHeight="1">
      <c r="A30" s="188" t="s">
        <v>179</v>
      </c>
      <c r="B30" s="189">
        <v>93</v>
      </c>
      <c r="C30" s="189">
        <v>90</v>
      </c>
      <c r="D30" s="189">
        <v>301</v>
      </c>
      <c r="E30" s="189">
        <v>304</v>
      </c>
      <c r="F30" s="190">
        <v>0.99667774086378813</v>
      </c>
    </row>
    <row r="31" spans="1:7" ht="15.6" customHeight="1">
      <c r="A31" s="188" t="s">
        <v>180</v>
      </c>
      <c r="B31" s="189">
        <v>194</v>
      </c>
      <c r="C31" s="189">
        <v>202</v>
      </c>
      <c r="D31" s="189">
        <v>750</v>
      </c>
      <c r="E31" s="189">
        <v>707</v>
      </c>
      <c r="F31" s="190">
        <v>-5.7333333333333343</v>
      </c>
    </row>
    <row r="32" spans="1:7" ht="15.6" customHeight="1">
      <c r="A32" s="188" t="s">
        <v>181</v>
      </c>
      <c r="B32" s="189">
        <v>659</v>
      </c>
      <c r="C32" s="189">
        <v>652</v>
      </c>
      <c r="D32" s="189">
        <v>2453</v>
      </c>
      <c r="E32" s="189">
        <v>2327</v>
      </c>
      <c r="F32" s="190">
        <v>-5.1365674684060281</v>
      </c>
    </row>
    <row r="33" spans="1:6" ht="15.6" customHeight="1">
      <c r="A33" s="188" t="s">
        <v>182</v>
      </c>
      <c r="B33" s="189">
        <v>157</v>
      </c>
      <c r="C33" s="189">
        <v>149</v>
      </c>
      <c r="D33" s="189">
        <v>608</v>
      </c>
      <c r="E33" s="189">
        <v>528</v>
      </c>
      <c r="F33" s="190">
        <v>-13.15789473684211</v>
      </c>
    </row>
    <row r="34" spans="1:6" ht="15.6" customHeight="1">
      <c r="A34" s="188" t="s">
        <v>183</v>
      </c>
      <c r="B34" s="189">
        <v>33</v>
      </c>
      <c r="C34" s="189">
        <v>31</v>
      </c>
      <c r="D34" s="189">
        <v>125</v>
      </c>
      <c r="E34" s="189">
        <v>123</v>
      </c>
      <c r="F34" s="190">
        <v>-1.5999999999999941</v>
      </c>
    </row>
    <row r="35" spans="1:6" ht="15.6" customHeight="1">
      <c r="A35" s="156" t="s">
        <v>153</v>
      </c>
      <c r="B35" s="76">
        <f>SUM(B7:B34)</f>
        <v>13481</v>
      </c>
      <c r="C35" s="77">
        <f>SUM(C7:C34)</f>
        <v>13079</v>
      </c>
      <c r="D35" s="178">
        <f>SUM(D7:D34)</f>
        <v>49432</v>
      </c>
      <c r="E35" s="78">
        <f>SUM(E7:E34)</f>
        <v>49093</v>
      </c>
      <c r="F35" s="140">
        <f>E35*100/D35-100</f>
        <v>-0.68579058100016255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32E87-1608-4720-861B-28C70A096BE6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3316704</v>
      </c>
      <c r="C7" s="189">
        <v>3763500</v>
      </c>
      <c r="D7" s="189">
        <v>7901918</v>
      </c>
      <c r="E7" s="189">
        <v>9044014</v>
      </c>
      <c r="F7" s="190">
        <v>14.453402325865699</v>
      </c>
      <c r="G7" s="37"/>
    </row>
    <row r="8" spans="1:14" ht="15.6" customHeight="1">
      <c r="A8" s="188" t="s">
        <v>11</v>
      </c>
      <c r="B8" s="189">
        <v>2089269</v>
      </c>
      <c r="C8" s="189">
        <v>1738344</v>
      </c>
      <c r="D8" s="189">
        <v>4159661</v>
      </c>
      <c r="E8" s="189">
        <v>4126247</v>
      </c>
      <c r="F8" s="190">
        <v>-0.80328661398128542</v>
      </c>
      <c r="G8" s="6"/>
    </row>
    <row r="9" spans="1:14" ht="15.6" customHeight="1">
      <c r="A9" s="188" t="s">
        <v>8</v>
      </c>
      <c r="B9" s="189">
        <v>2327011</v>
      </c>
      <c r="C9" s="189">
        <v>2030454</v>
      </c>
      <c r="D9" s="189">
        <v>8488984</v>
      </c>
      <c r="E9" s="189">
        <v>7346418</v>
      </c>
      <c r="F9" s="190">
        <v>-13.45939631880564</v>
      </c>
      <c r="G9" s="6"/>
    </row>
    <row r="10" spans="1:14" ht="15.6" customHeight="1">
      <c r="A10" s="188" t="s">
        <v>10</v>
      </c>
      <c r="B10" s="189">
        <v>579461</v>
      </c>
      <c r="C10" s="189">
        <v>450188</v>
      </c>
      <c r="D10" s="189">
        <v>1966130</v>
      </c>
      <c r="E10" s="189">
        <v>1846711</v>
      </c>
      <c r="F10" s="190">
        <v>-6.0738099718736853</v>
      </c>
    </row>
    <row r="11" spans="1:14" ht="15.6" customHeight="1">
      <c r="A11" s="188" t="s">
        <v>9</v>
      </c>
      <c r="B11" s="189">
        <v>46475433</v>
      </c>
      <c r="C11" s="189">
        <v>42350931</v>
      </c>
      <c r="D11" s="189">
        <v>181068735</v>
      </c>
      <c r="E11" s="189">
        <v>171752878</v>
      </c>
      <c r="F11" s="190">
        <v>-5.1449285267277114</v>
      </c>
    </row>
    <row r="12" spans="1:14" ht="15.6" customHeight="1">
      <c r="A12" s="188" t="s">
        <v>6</v>
      </c>
      <c r="B12" s="189">
        <v>3994913</v>
      </c>
      <c r="C12" s="189">
        <v>4160863</v>
      </c>
      <c r="D12" s="189">
        <v>10017691</v>
      </c>
      <c r="E12" s="189">
        <v>9831805</v>
      </c>
      <c r="F12" s="190">
        <v>-1.855577298201752</v>
      </c>
    </row>
    <row r="13" spans="1:14" ht="15.6" customHeight="1">
      <c r="A13" s="188" t="s">
        <v>175</v>
      </c>
      <c r="B13" s="189">
        <v>22129407</v>
      </c>
      <c r="C13" s="189">
        <v>24386250</v>
      </c>
      <c r="D13" s="189">
        <v>74098805</v>
      </c>
      <c r="E13" s="189">
        <v>73716607</v>
      </c>
      <c r="F13" s="190">
        <v>-0.51579509278185753</v>
      </c>
    </row>
    <row r="14" spans="1:14" ht="15.6" customHeight="1">
      <c r="A14" s="188" t="s">
        <v>148</v>
      </c>
      <c r="B14" s="189">
        <v>30767991</v>
      </c>
      <c r="C14" s="189">
        <v>32883369</v>
      </c>
      <c r="D14" s="189">
        <v>105659684</v>
      </c>
      <c r="E14" s="189">
        <v>104961981</v>
      </c>
      <c r="F14" s="190">
        <v>-0.6603303867537561</v>
      </c>
    </row>
    <row r="15" spans="1:14" ht="15.6" customHeight="1">
      <c r="A15" s="188" t="s">
        <v>145</v>
      </c>
      <c r="B15" s="189">
        <v>5608259</v>
      </c>
      <c r="C15" s="189">
        <v>4453867</v>
      </c>
      <c r="D15" s="189">
        <v>17322607</v>
      </c>
      <c r="E15" s="189">
        <v>16410856</v>
      </c>
      <c r="F15" s="190">
        <v>-5.2633590313513423</v>
      </c>
    </row>
    <row r="16" spans="1:14" ht="15.6" customHeight="1">
      <c r="A16" s="188" t="s">
        <v>144</v>
      </c>
      <c r="B16" s="189">
        <v>4766458</v>
      </c>
      <c r="C16" s="189">
        <v>3985778</v>
      </c>
      <c r="D16" s="189">
        <v>14612372</v>
      </c>
      <c r="E16" s="189">
        <v>14642866</v>
      </c>
      <c r="F16" s="190">
        <v>0.2086861736068642</v>
      </c>
      <c r="G16" s="1"/>
    </row>
    <row r="17" spans="1:7" ht="15.6" customHeight="1">
      <c r="A17" s="188" t="s">
        <v>150</v>
      </c>
      <c r="B17" s="189">
        <v>1771209</v>
      </c>
      <c r="C17" s="189">
        <v>1642668</v>
      </c>
      <c r="D17" s="189">
        <v>6199535</v>
      </c>
      <c r="E17" s="189">
        <v>6407464</v>
      </c>
      <c r="F17" s="190">
        <v>3.353945094269164</v>
      </c>
      <c r="G17" s="2"/>
    </row>
    <row r="18" spans="1:7" ht="15.6" customHeight="1">
      <c r="A18" s="188" t="s">
        <v>147</v>
      </c>
      <c r="B18" s="189">
        <v>7304898</v>
      </c>
      <c r="C18" s="189">
        <v>6129634</v>
      </c>
      <c r="D18" s="189">
        <v>22822541</v>
      </c>
      <c r="E18" s="189">
        <v>23677169</v>
      </c>
      <c r="F18" s="190">
        <v>3.7446662928549448</v>
      </c>
    </row>
    <row r="19" spans="1:7" ht="15.6" customHeight="1">
      <c r="A19" s="188" t="s">
        <v>143</v>
      </c>
      <c r="B19" s="189">
        <v>870274</v>
      </c>
      <c r="C19" s="189">
        <v>1917291</v>
      </c>
      <c r="D19" s="189">
        <v>3671119</v>
      </c>
      <c r="E19" s="189">
        <v>4892997</v>
      </c>
      <c r="F19" s="190">
        <v>33.283530171590741</v>
      </c>
    </row>
    <row r="20" spans="1:7" ht="15.6" customHeight="1">
      <c r="A20" s="188" t="s">
        <v>142</v>
      </c>
      <c r="B20" s="189">
        <v>1905839</v>
      </c>
      <c r="C20" s="189">
        <v>2154968</v>
      </c>
      <c r="D20" s="189">
        <v>6003572</v>
      </c>
      <c r="E20" s="189">
        <v>6337072</v>
      </c>
      <c r="F20" s="190">
        <v>5.5550262410445006</v>
      </c>
    </row>
    <row r="21" spans="1:7" ht="15.6" customHeight="1">
      <c r="A21" s="188" t="s">
        <v>149</v>
      </c>
      <c r="B21" s="189">
        <v>3928547</v>
      </c>
      <c r="C21" s="189">
        <v>3960325</v>
      </c>
      <c r="D21" s="189">
        <v>14316338</v>
      </c>
      <c r="E21" s="189">
        <v>13108539</v>
      </c>
      <c r="F21" s="190">
        <v>-8.4365079952708584</v>
      </c>
    </row>
    <row r="22" spans="1:7" ht="15.6" customHeight="1">
      <c r="A22" s="188" t="s">
        <v>146</v>
      </c>
      <c r="B22" s="189">
        <v>28163391</v>
      </c>
      <c r="C22" s="189">
        <v>31464560</v>
      </c>
      <c r="D22" s="189">
        <v>108241185</v>
      </c>
      <c r="E22" s="189">
        <v>126838657</v>
      </c>
      <c r="F22" s="190">
        <v>17.181511824727341</v>
      </c>
    </row>
    <row r="23" spans="1:7" ht="15.6" customHeight="1">
      <c r="A23" s="188" t="s">
        <v>165</v>
      </c>
      <c r="B23" s="189">
        <v>6191505</v>
      </c>
      <c r="C23" s="189">
        <v>6754241</v>
      </c>
      <c r="D23" s="189">
        <v>16187090</v>
      </c>
      <c r="E23" s="189">
        <v>18841637</v>
      </c>
      <c r="F23" s="190">
        <v>16.399161306942759</v>
      </c>
    </row>
    <row r="24" spans="1:7" ht="15.6" customHeight="1">
      <c r="A24" s="188" t="s">
        <v>141</v>
      </c>
      <c r="B24" s="189">
        <v>304199</v>
      </c>
      <c r="C24" s="189">
        <v>224555</v>
      </c>
      <c r="D24" s="189">
        <v>1095862</v>
      </c>
      <c r="E24" s="189">
        <v>1064961</v>
      </c>
      <c r="F24" s="190">
        <v>-2.819789353038971</v>
      </c>
    </row>
    <row r="25" spans="1:7" ht="15.6" customHeight="1">
      <c r="A25" s="188" t="s">
        <v>140</v>
      </c>
      <c r="B25" s="189">
        <v>2874211</v>
      </c>
      <c r="C25" s="189">
        <v>1678387</v>
      </c>
      <c r="D25" s="189">
        <v>10861145</v>
      </c>
      <c r="E25" s="189">
        <v>6823711</v>
      </c>
      <c r="F25" s="190">
        <v>-37.173189382887351</v>
      </c>
    </row>
    <row r="26" spans="1:7" ht="15.6" customHeight="1">
      <c r="A26" s="188" t="s">
        <v>152</v>
      </c>
      <c r="B26" s="189">
        <v>1465156</v>
      </c>
      <c r="C26" s="189">
        <v>1402056</v>
      </c>
      <c r="D26" s="189">
        <v>4307113</v>
      </c>
      <c r="E26" s="189">
        <v>4703126</v>
      </c>
      <c r="F26" s="190">
        <v>9.1943954105685179</v>
      </c>
    </row>
    <row r="27" spans="1:7" ht="15.6" customHeight="1">
      <c r="A27" s="188" t="s">
        <v>173</v>
      </c>
      <c r="B27" s="189">
        <v>564392</v>
      </c>
      <c r="C27" s="189">
        <v>632929</v>
      </c>
      <c r="D27" s="189">
        <v>2297676</v>
      </c>
      <c r="E27" s="189">
        <v>2280759</v>
      </c>
      <c r="F27" s="190">
        <v>-0.73626568759041788</v>
      </c>
    </row>
    <row r="28" spans="1:7" ht="15.6" customHeight="1">
      <c r="A28" s="188" t="s">
        <v>177</v>
      </c>
      <c r="B28" s="189">
        <v>20047375</v>
      </c>
      <c r="C28" s="189">
        <v>21116767</v>
      </c>
      <c r="D28" s="189">
        <v>78702598</v>
      </c>
      <c r="E28" s="189">
        <v>85718929</v>
      </c>
      <c r="F28" s="190">
        <v>8.9149928697398337</v>
      </c>
    </row>
    <row r="29" spans="1:7" ht="15.6" customHeight="1">
      <c r="A29" s="188" t="s">
        <v>178</v>
      </c>
      <c r="B29" s="189">
        <v>2590188</v>
      </c>
      <c r="C29" s="189">
        <v>2773690</v>
      </c>
      <c r="D29" s="189">
        <v>9504257</v>
      </c>
      <c r="E29" s="189">
        <v>9152655</v>
      </c>
      <c r="F29" s="190">
        <v>-3.6994159564498261</v>
      </c>
    </row>
    <row r="30" spans="1:7" ht="15.6" customHeight="1">
      <c r="A30" s="188" t="s">
        <v>179</v>
      </c>
      <c r="B30" s="189">
        <v>595179</v>
      </c>
      <c r="C30" s="189">
        <v>551339</v>
      </c>
      <c r="D30" s="189">
        <v>1850315</v>
      </c>
      <c r="E30" s="189">
        <v>1900315</v>
      </c>
      <c r="F30" s="190">
        <v>2.7022425911263781</v>
      </c>
    </row>
    <row r="31" spans="1:7" ht="15.6" customHeight="1">
      <c r="A31" s="188" t="s">
        <v>180</v>
      </c>
      <c r="B31" s="189">
        <v>3846313</v>
      </c>
      <c r="C31" s="189">
        <v>4086816</v>
      </c>
      <c r="D31" s="189">
        <v>14331611</v>
      </c>
      <c r="E31" s="189">
        <v>14201135</v>
      </c>
      <c r="F31" s="190">
        <v>-0.91040707147298849</v>
      </c>
    </row>
    <row r="32" spans="1:7" ht="15.6" customHeight="1">
      <c r="A32" s="188" t="s">
        <v>181</v>
      </c>
      <c r="B32" s="189">
        <v>26876238</v>
      </c>
      <c r="C32" s="189">
        <v>27772257</v>
      </c>
      <c r="D32" s="189">
        <v>95451180</v>
      </c>
      <c r="E32" s="189">
        <v>93369641</v>
      </c>
      <c r="F32" s="190">
        <v>-2.180736791310494</v>
      </c>
    </row>
    <row r="33" spans="1:6" ht="15.6" customHeight="1">
      <c r="A33" s="188" t="s">
        <v>182</v>
      </c>
      <c r="B33" s="189">
        <v>4005657</v>
      </c>
      <c r="C33" s="189">
        <v>4704918</v>
      </c>
      <c r="D33" s="189">
        <v>13846656</v>
      </c>
      <c r="E33" s="189">
        <v>14647704</v>
      </c>
      <c r="F33" s="190">
        <v>5.7851368590365837</v>
      </c>
    </row>
    <row r="34" spans="1:6" ht="15.6" customHeight="1">
      <c r="A34" s="188" t="s">
        <v>183</v>
      </c>
      <c r="B34" s="189">
        <v>288563</v>
      </c>
      <c r="C34" s="189">
        <v>248099</v>
      </c>
      <c r="D34" s="189">
        <v>929016</v>
      </c>
      <c r="E34" s="189">
        <v>911834</v>
      </c>
      <c r="F34" s="190">
        <v>-1.849483754854603</v>
      </c>
    </row>
    <row r="35" spans="1:6" ht="15.6" customHeight="1">
      <c r="A35" s="156" t="s">
        <v>153</v>
      </c>
      <c r="B35" s="76">
        <f>SUM(B7:B34)</f>
        <v>235648040</v>
      </c>
      <c r="C35" s="77">
        <f>SUM(C7:C34)</f>
        <v>239419044</v>
      </c>
      <c r="D35" s="178">
        <f>SUM(D7:D34)</f>
        <v>835915396</v>
      </c>
      <c r="E35" s="78">
        <f>SUM(E7:E34)</f>
        <v>848558688</v>
      </c>
      <c r="F35" s="140">
        <f>E35*100/D35-100</f>
        <v>1.5125085697069807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76C54-F87C-4DF0-973D-60CDD683A969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</v>
      </c>
      <c r="C7" s="189">
        <v>24</v>
      </c>
      <c r="D7" s="189">
        <v>27</v>
      </c>
      <c r="E7" s="189">
        <v>37</v>
      </c>
      <c r="F7" s="190">
        <v>37.037037037037038</v>
      </c>
      <c r="G7" s="37"/>
    </row>
    <row r="8" spans="1:14" ht="15.6" customHeight="1">
      <c r="A8" s="188" t="s">
        <v>11</v>
      </c>
      <c r="B8" s="189">
        <v>17</v>
      </c>
      <c r="C8" s="189">
        <v>14</v>
      </c>
      <c r="D8" s="189">
        <v>20</v>
      </c>
      <c r="E8" s="189">
        <v>18</v>
      </c>
      <c r="F8" s="190">
        <v>-10</v>
      </c>
      <c r="G8" s="6"/>
    </row>
    <row r="9" spans="1:14" ht="15.6" customHeight="1">
      <c r="A9" s="188" t="s">
        <v>8</v>
      </c>
      <c r="B9" s="189">
        <v>3</v>
      </c>
      <c r="C9" s="189">
        <v>7</v>
      </c>
      <c r="D9" s="189">
        <v>3</v>
      </c>
      <c r="E9" s="189">
        <v>8</v>
      </c>
      <c r="F9" s="190">
        <v>166.66666666666671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39</v>
      </c>
      <c r="C12" s="189">
        <v>47</v>
      </c>
      <c r="D12" s="189">
        <v>71</v>
      </c>
      <c r="E12" s="189">
        <v>84</v>
      </c>
      <c r="F12" s="190">
        <v>18.30985915492958</v>
      </c>
    </row>
    <row r="13" spans="1:14" ht="15.6" customHeight="1">
      <c r="A13" s="188" t="s">
        <v>175</v>
      </c>
      <c r="B13" s="189">
        <v>71</v>
      </c>
      <c r="C13" s="189">
        <v>93</v>
      </c>
      <c r="D13" s="189">
        <v>116</v>
      </c>
      <c r="E13" s="189">
        <v>140</v>
      </c>
      <c r="F13" s="190">
        <v>20.68965517241379</v>
      </c>
    </row>
    <row r="14" spans="1:14" ht="15.6" customHeight="1">
      <c r="A14" s="188" t="s">
        <v>148</v>
      </c>
      <c r="B14" s="189">
        <v>79</v>
      </c>
      <c r="C14" s="189">
        <v>101</v>
      </c>
      <c r="D14" s="189">
        <v>144</v>
      </c>
      <c r="E14" s="189">
        <v>175</v>
      </c>
      <c r="F14" s="190">
        <v>21.527777777777771</v>
      </c>
    </row>
    <row r="15" spans="1:14" ht="15.6" customHeight="1">
      <c r="A15" s="188" t="s">
        <v>145</v>
      </c>
      <c r="B15" s="189">
        <v>6</v>
      </c>
      <c r="C15" s="189">
        <v>5</v>
      </c>
      <c r="D15" s="189">
        <v>6</v>
      </c>
      <c r="E15" s="189">
        <v>7</v>
      </c>
      <c r="F15" s="190">
        <v>16.666666666666671</v>
      </c>
    </row>
    <row r="16" spans="1:14" ht="15.6" customHeight="1">
      <c r="A16" s="188" t="s">
        <v>144</v>
      </c>
      <c r="B16" s="189">
        <v>26</v>
      </c>
      <c r="C16" s="189">
        <v>27</v>
      </c>
      <c r="D16" s="189">
        <v>30</v>
      </c>
      <c r="E16" s="189">
        <v>43</v>
      </c>
      <c r="F16" s="190">
        <v>43.333333333333343</v>
      </c>
      <c r="G16" s="1"/>
    </row>
    <row r="17" spans="1:7" ht="15.6" customHeight="1">
      <c r="A17" s="188" t="s">
        <v>150</v>
      </c>
      <c r="B17" s="189">
        <v>1</v>
      </c>
      <c r="C17" s="189">
        <v>0</v>
      </c>
      <c r="D17" s="189">
        <v>1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</v>
      </c>
      <c r="C18" s="189">
        <v>3</v>
      </c>
      <c r="D18" s="189">
        <v>1</v>
      </c>
      <c r="E18" s="189">
        <v>5</v>
      </c>
      <c r="F18" s="190">
        <v>400</v>
      </c>
    </row>
    <row r="19" spans="1:7" ht="15.6" customHeight="1">
      <c r="A19" s="188" t="s">
        <v>143</v>
      </c>
      <c r="B19" s="189">
        <v>2</v>
      </c>
      <c r="C19" s="189">
        <v>3</v>
      </c>
      <c r="D19" s="189">
        <v>3</v>
      </c>
      <c r="E19" s="189">
        <v>3</v>
      </c>
      <c r="F19" s="190">
        <v>0</v>
      </c>
    </row>
    <row r="20" spans="1:7" ht="15.6" customHeight="1">
      <c r="A20" s="188" t="s">
        <v>142</v>
      </c>
      <c r="B20" s="189">
        <v>3</v>
      </c>
      <c r="C20" s="189">
        <v>6</v>
      </c>
      <c r="D20" s="189">
        <v>3</v>
      </c>
      <c r="E20" s="189">
        <v>6</v>
      </c>
      <c r="F20" s="190">
        <v>100</v>
      </c>
    </row>
    <row r="21" spans="1:7" ht="15.6" customHeight="1">
      <c r="A21" s="188" t="s">
        <v>149</v>
      </c>
      <c r="B21" s="189">
        <v>2</v>
      </c>
      <c r="C21" s="189">
        <v>0</v>
      </c>
      <c r="D21" s="189">
        <v>2</v>
      </c>
      <c r="E21" s="189">
        <v>1</v>
      </c>
      <c r="F21" s="190">
        <v>-50</v>
      </c>
    </row>
    <row r="22" spans="1:7" ht="15.6" customHeight="1">
      <c r="A22" s="188" t="s">
        <v>146</v>
      </c>
      <c r="B22" s="189">
        <v>87</v>
      </c>
      <c r="C22" s="189">
        <v>94</v>
      </c>
      <c r="D22" s="189">
        <v>314</v>
      </c>
      <c r="E22" s="189">
        <v>435</v>
      </c>
      <c r="F22" s="190">
        <v>38.535031847133752</v>
      </c>
    </row>
    <row r="23" spans="1:7" ht="15.6" customHeight="1">
      <c r="A23" s="188" t="s">
        <v>165</v>
      </c>
      <c r="B23" s="189">
        <v>44</v>
      </c>
      <c r="C23" s="189">
        <v>57</v>
      </c>
      <c r="D23" s="189">
        <v>54</v>
      </c>
      <c r="E23" s="189">
        <v>87</v>
      </c>
      <c r="F23" s="190">
        <v>61.111111111111107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</v>
      </c>
      <c r="C25" s="189">
        <v>2</v>
      </c>
      <c r="D25" s="189">
        <v>4</v>
      </c>
      <c r="E25" s="189">
        <v>4</v>
      </c>
      <c r="F25" s="190">
        <v>0</v>
      </c>
    </row>
    <row r="26" spans="1:7" ht="15.6" customHeight="1">
      <c r="A26" s="188" t="s">
        <v>152</v>
      </c>
      <c r="B26" s="189">
        <v>9</v>
      </c>
      <c r="C26" s="189">
        <v>7</v>
      </c>
      <c r="D26" s="189">
        <v>9</v>
      </c>
      <c r="E26" s="189">
        <v>10</v>
      </c>
      <c r="F26" s="190">
        <v>11.111111111111111</v>
      </c>
    </row>
    <row r="27" spans="1:7" ht="15.6" customHeight="1">
      <c r="A27" s="188" t="s">
        <v>173</v>
      </c>
      <c r="B27" s="189">
        <v>1</v>
      </c>
      <c r="C27" s="189">
        <v>1</v>
      </c>
      <c r="D27" s="189">
        <v>1</v>
      </c>
      <c r="E27" s="189">
        <v>1</v>
      </c>
      <c r="F27" s="190">
        <v>0</v>
      </c>
    </row>
    <row r="28" spans="1:7" ht="15.6" customHeight="1">
      <c r="A28" s="188" t="s">
        <v>177</v>
      </c>
      <c r="B28" s="189">
        <v>76</v>
      </c>
      <c r="C28" s="189">
        <v>101</v>
      </c>
      <c r="D28" s="189">
        <v>264</v>
      </c>
      <c r="E28" s="189">
        <v>377</v>
      </c>
      <c r="F28" s="190">
        <v>42.803030303030312</v>
      </c>
    </row>
    <row r="29" spans="1:7" ht="15.6" customHeight="1">
      <c r="A29" s="188" t="s">
        <v>178</v>
      </c>
      <c r="B29" s="189">
        <v>3</v>
      </c>
      <c r="C29" s="189">
        <v>6</v>
      </c>
      <c r="D29" s="189">
        <v>3</v>
      </c>
      <c r="E29" s="189">
        <v>8</v>
      </c>
      <c r="F29" s="190">
        <v>166.66666666666671</v>
      </c>
    </row>
    <row r="30" spans="1:7" ht="15.6" customHeight="1">
      <c r="A30" s="188" t="s">
        <v>179</v>
      </c>
      <c r="B30" s="189">
        <v>11</v>
      </c>
      <c r="C30" s="189">
        <v>15</v>
      </c>
      <c r="D30" s="189">
        <v>18</v>
      </c>
      <c r="E30" s="189">
        <v>22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7</v>
      </c>
      <c r="D31" s="189">
        <v>10</v>
      </c>
      <c r="E31" s="189">
        <v>7</v>
      </c>
      <c r="F31" s="190">
        <v>-30</v>
      </c>
    </row>
    <row r="32" spans="1:7" ht="15.6" customHeight="1">
      <c r="A32" s="188" t="s">
        <v>181</v>
      </c>
      <c r="B32" s="189">
        <v>38</v>
      </c>
      <c r="C32" s="189">
        <v>43</v>
      </c>
      <c r="D32" s="189">
        <v>58</v>
      </c>
      <c r="E32" s="189">
        <v>70</v>
      </c>
      <c r="F32" s="190">
        <v>20.68965517241379</v>
      </c>
    </row>
    <row r="33" spans="1:6" ht="15.6" customHeight="1">
      <c r="A33" s="188" t="s">
        <v>182</v>
      </c>
      <c r="B33" s="189">
        <v>10</v>
      </c>
      <c r="C33" s="189">
        <v>17</v>
      </c>
      <c r="D33" s="189">
        <v>15</v>
      </c>
      <c r="E33" s="189">
        <v>29</v>
      </c>
      <c r="F33" s="190">
        <v>93.333333333333343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558</v>
      </c>
      <c r="C35" s="77">
        <f>SUM(C7:C34)</f>
        <v>680</v>
      </c>
      <c r="D35" s="178">
        <f>SUM(D7:D34)</f>
        <v>1177</v>
      </c>
      <c r="E35" s="178">
        <f>SUM(E7:E34)</f>
        <v>1577</v>
      </c>
      <c r="F35" s="140">
        <f>E35*100/D35-100</f>
        <v>33.984706881903151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50360-DBB3-46B8-8445-183AC9045AB3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37"/>
    </row>
    <row r="8" spans="1:14" ht="15.6" customHeight="1">
      <c r="A8" s="188" t="s">
        <v>11</v>
      </c>
      <c r="B8" s="189">
        <v>41547</v>
      </c>
      <c r="C8" s="189">
        <v>41427</v>
      </c>
      <c r="D8" s="189">
        <v>71195</v>
      </c>
      <c r="E8" s="189">
        <v>78569</v>
      </c>
      <c r="F8" s="190">
        <v>10.357468923379461</v>
      </c>
      <c r="G8" s="6"/>
    </row>
    <row r="9" spans="1:14" ht="15.6" customHeight="1">
      <c r="A9" s="188" t="s">
        <v>8</v>
      </c>
      <c r="B9" s="189">
        <v>28669</v>
      </c>
      <c r="C9" s="189">
        <v>43759</v>
      </c>
      <c r="D9" s="189">
        <v>123421</v>
      </c>
      <c r="E9" s="189">
        <v>130362</v>
      </c>
      <c r="F9" s="190">
        <v>5.6238403513178534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64693</v>
      </c>
      <c r="C12" s="189">
        <v>75279</v>
      </c>
      <c r="D12" s="189">
        <v>133431</v>
      </c>
      <c r="E12" s="189">
        <v>125198</v>
      </c>
      <c r="F12" s="190">
        <v>-6.1702303063006383</v>
      </c>
    </row>
    <row r="13" spans="1:14" ht="15.6" customHeight="1">
      <c r="A13" s="188" t="s">
        <v>175</v>
      </c>
      <c r="B13" s="189">
        <v>667108</v>
      </c>
      <c r="C13" s="189">
        <v>835577</v>
      </c>
      <c r="D13" s="189">
        <v>1693182</v>
      </c>
      <c r="E13" s="189">
        <v>1832810</v>
      </c>
      <c r="F13" s="190">
        <v>8.2464850205116704</v>
      </c>
    </row>
    <row r="14" spans="1:14" ht="15.6" customHeight="1">
      <c r="A14" s="188" t="s">
        <v>148</v>
      </c>
      <c r="B14" s="189">
        <v>393712</v>
      </c>
      <c r="C14" s="189">
        <v>549306</v>
      </c>
      <c r="D14" s="189">
        <v>961177</v>
      </c>
      <c r="E14" s="189">
        <v>1114304</v>
      </c>
      <c r="F14" s="190">
        <v>15.931196855521931</v>
      </c>
    </row>
    <row r="15" spans="1:14" ht="15.6" customHeight="1">
      <c r="A15" s="188" t="s">
        <v>145</v>
      </c>
      <c r="B15" s="189">
        <v>31118</v>
      </c>
      <c r="C15" s="189">
        <v>23104</v>
      </c>
      <c r="D15" s="189">
        <v>37564</v>
      </c>
      <c r="E15" s="189">
        <v>44084</v>
      </c>
      <c r="F15" s="190">
        <v>17.35704397827708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143082</v>
      </c>
      <c r="C18" s="189">
        <v>181329</v>
      </c>
      <c r="D18" s="189">
        <v>532074</v>
      </c>
      <c r="E18" s="189">
        <v>575772</v>
      </c>
      <c r="F18" s="190">
        <v>8.2127673970162078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13684</v>
      </c>
      <c r="D20" s="189">
        <v>3808</v>
      </c>
      <c r="E20" s="189">
        <v>13684</v>
      </c>
      <c r="F20" s="190">
        <v>259.34873949579833</v>
      </c>
    </row>
    <row r="21" spans="1:7" ht="15.6" customHeight="1">
      <c r="A21" s="188" t="s">
        <v>149</v>
      </c>
      <c r="B21" s="189">
        <v>4580</v>
      </c>
      <c r="C21" s="189">
        <v>4185</v>
      </c>
      <c r="D21" s="189">
        <v>17933</v>
      </c>
      <c r="E21" s="189">
        <v>14429</v>
      </c>
      <c r="F21" s="190">
        <v>-19.539396643060289</v>
      </c>
    </row>
    <row r="22" spans="1:7" ht="15.6" customHeight="1">
      <c r="A22" s="188" t="s">
        <v>146</v>
      </c>
      <c r="B22" s="189">
        <v>288853</v>
      </c>
      <c r="C22" s="189">
        <v>379410</v>
      </c>
      <c r="D22" s="189">
        <v>1327075</v>
      </c>
      <c r="E22" s="189">
        <v>1585404</v>
      </c>
      <c r="F22" s="190">
        <v>19.466043742817849</v>
      </c>
    </row>
    <row r="23" spans="1:7" ht="15.6" customHeight="1">
      <c r="A23" s="188" t="s">
        <v>165</v>
      </c>
      <c r="B23" s="189">
        <v>77011</v>
      </c>
      <c r="C23" s="189">
        <v>110809</v>
      </c>
      <c r="D23" s="189">
        <v>161933</v>
      </c>
      <c r="E23" s="189">
        <v>202240</v>
      </c>
      <c r="F23" s="190">
        <v>24.891158689087462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36287</v>
      </c>
      <c r="C25" s="189">
        <v>49108</v>
      </c>
      <c r="D25" s="189">
        <v>143223</v>
      </c>
      <c r="E25" s="189">
        <v>141891</v>
      </c>
      <c r="F25" s="190">
        <v>-0.9300182233300518</v>
      </c>
    </row>
    <row r="26" spans="1:7" ht="15.6" customHeight="1">
      <c r="A26" s="188" t="s">
        <v>152</v>
      </c>
      <c r="B26" s="189">
        <v>17246</v>
      </c>
      <c r="C26" s="189">
        <v>18166</v>
      </c>
      <c r="D26" s="189">
        <v>39463</v>
      </c>
      <c r="E26" s="189">
        <v>40042</v>
      </c>
      <c r="F26" s="190">
        <v>1.467197121354175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422</v>
      </c>
      <c r="F27" s="190">
        <v>-1.1709601873536291</v>
      </c>
    </row>
    <row r="28" spans="1:7" ht="15.6" customHeight="1">
      <c r="A28" s="188" t="s">
        <v>177</v>
      </c>
      <c r="B28" s="189">
        <v>520965</v>
      </c>
      <c r="C28" s="189">
        <v>653425</v>
      </c>
      <c r="D28" s="189">
        <v>2366279</v>
      </c>
      <c r="E28" s="189">
        <v>2664738</v>
      </c>
      <c r="F28" s="190">
        <v>12.61300970849169</v>
      </c>
    </row>
    <row r="29" spans="1:7" ht="15.6" customHeight="1">
      <c r="A29" s="188" t="s">
        <v>178</v>
      </c>
      <c r="B29" s="189">
        <v>21974</v>
      </c>
      <c r="C29" s="189">
        <v>25828</v>
      </c>
      <c r="D29" s="189">
        <v>54582</v>
      </c>
      <c r="E29" s="189">
        <v>45576</v>
      </c>
      <c r="F29" s="190">
        <v>-16.49994503682532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4257</v>
      </c>
      <c r="D31" s="189">
        <v>11137</v>
      </c>
      <c r="E31" s="189">
        <v>4257</v>
      </c>
      <c r="F31" s="190">
        <v>-61.776061776061773</v>
      </c>
    </row>
    <row r="32" spans="1:7" ht="15.6" customHeight="1">
      <c r="A32" s="188" t="s">
        <v>181</v>
      </c>
      <c r="B32" s="189">
        <v>130654</v>
      </c>
      <c r="C32" s="189">
        <v>154230</v>
      </c>
      <c r="D32" s="189">
        <v>341049</v>
      </c>
      <c r="E32" s="189">
        <v>345394</v>
      </c>
      <c r="F32" s="190">
        <v>1.2740104794325759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2913682</v>
      </c>
      <c r="C35" s="77">
        <f>SUM(C7:C34)</f>
        <v>3741998</v>
      </c>
      <c r="D35" s="76">
        <f>SUM(D7:D34)</f>
        <v>9463898</v>
      </c>
      <c r="E35" s="78">
        <f>SUM(E7:E34)</f>
        <v>10632122</v>
      </c>
      <c r="F35" s="140">
        <f>E35*100/D35-100</f>
        <v>12.344004552880847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D8C0-B4DD-4937-A6F2-06EED31B4EEB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9306</v>
      </c>
      <c r="C8" s="189">
        <v>8832</v>
      </c>
      <c r="D8" s="189">
        <v>34339</v>
      </c>
      <c r="E8" s="189">
        <v>38484</v>
      </c>
      <c r="F8" s="190">
        <v>12.07082326218003</v>
      </c>
      <c r="G8" s="6"/>
    </row>
    <row r="9" spans="1:14" ht="15.6" customHeight="1">
      <c r="A9" s="188" t="s">
        <v>8</v>
      </c>
      <c r="B9" s="189">
        <v>27573</v>
      </c>
      <c r="C9" s="189">
        <v>41235</v>
      </c>
      <c r="D9" s="189">
        <v>122325</v>
      </c>
      <c r="E9" s="189">
        <v>127483</v>
      </c>
      <c r="F9" s="190">
        <v>4.2166360106274254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2601</v>
      </c>
      <c r="C12" s="189">
        <v>3057</v>
      </c>
      <c r="D12" s="189">
        <v>7406</v>
      </c>
      <c r="E12" s="189">
        <v>11499</v>
      </c>
      <c r="F12" s="190">
        <v>55.266000540102617</v>
      </c>
    </row>
    <row r="13" spans="1:14" ht="15.6" customHeight="1">
      <c r="A13" s="188" t="s">
        <v>175</v>
      </c>
      <c r="B13" s="189">
        <v>515411</v>
      </c>
      <c r="C13" s="189">
        <v>577944</v>
      </c>
      <c r="D13" s="189">
        <v>1376384</v>
      </c>
      <c r="E13" s="189">
        <v>1424013</v>
      </c>
      <c r="F13" s="190">
        <v>3.460444178368832</v>
      </c>
    </row>
    <row r="14" spans="1:14" ht="15.6" customHeight="1">
      <c r="A14" s="188" t="s">
        <v>148</v>
      </c>
      <c r="B14" s="189">
        <v>117819</v>
      </c>
      <c r="C14" s="189">
        <v>147079</v>
      </c>
      <c r="D14" s="189">
        <v>365808</v>
      </c>
      <c r="E14" s="189">
        <v>360773</v>
      </c>
      <c r="F14" s="190">
        <v>-1.376405108690903</v>
      </c>
    </row>
    <row r="15" spans="1:14" ht="15.6" customHeight="1">
      <c r="A15" s="188" t="s">
        <v>145</v>
      </c>
      <c r="B15" s="189">
        <v>11962</v>
      </c>
      <c r="C15" s="189">
        <v>13565</v>
      </c>
      <c r="D15" s="189">
        <v>18408</v>
      </c>
      <c r="E15" s="189">
        <v>29618</v>
      </c>
      <c r="F15" s="190">
        <v>60.897435897435876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142968</v>
      </c>
      <c r="C18" s="189">
        <v>178572</v>
      </c>
      <c r="D18" s="189">
        <v>531960</v>
      </c>
      <c r="E18" s="189">
        <v>571157</v>
      </c>
      <c r="F18" s="190">
        <v>7.3684111587337364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4526</v>
      </c>
      <c r="C21" s="189">
        <v>4185</v>
      </c>
      <c r="D21" s="189">
        <v>17879</v>
      </c>
      <c r="E21" s="189">
        <v>13157</v>
      </c>
      <c r="F21" s="190">
        <v>-26.4108730913362</v>
      </c>
    </row>
    <row r="22" spans="1:7" ht="15.6" customHeight="1">
      <c r="A22" s="188" t="s">
        <v>146</v>
      </c>
      <c r="B22" s="189">
        <v>103439</v>
      </c>
      <c r="C22" s="189">
        <v>145806</v>
      </c>
      <c r="D22" s="189">
        <v>436119</v>
      </c>
      <c r="E22" s="189">
        <v>434895</v>
      </c>
      <c r="F22" s="190">
        <v>-0.2806573435232167</v>
      </c>
    </row>
    <row r="23" spans="1:7" ht="15.6" customHeight="1">
      <c r="A23" s="188" t="s">
        <v>165</v>
      </c>
      <c r="B23" s="189">
        <v>17895</v>
      </c>
      <c r="C23" s="189">
        <v>28991</v>
      </c>
      <c r="D23" s="189">
        <v>84259</v>
      </c>
      <c r="E23" s="189">
        <v>88801</v>
      </c>
      <c r="F23" s="190">
        <v>5.3905220807272798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35006</v>
      </c>
      <c r="C25" s="189">
        <v>47908</v>
      </c>
      <c r="D25" s="189">
        <v>141354</v>
      </c>
      <c r="E25" s="189">
        <v>139835</v>
      </c>
      <c r="F25" s="190">
        <v>-1.0746070150119491</v>
      </c>
    </row>
    <row r="26" spans="1:7" ht="15.6" customHeight="1">
      <c r="A26" s="188" t="s">
        <v>152</v>
      </c>
      <c r="B26" s="189">
        <v>7970</v>
      </c>
      <c r="C26" s="189">
        <v>9592</v>
      </c>
      <c r="D26" s="189">
        <v>30187</v>
      </c>
      <c r="E26" s="189">
        <v>26829</v>
      </c>
      <c r="F26" s="190">
        <v>-11.123993772153581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390770</v>
      </c>
      <c r="C28" s="189">
        <v>498239</v>
      </c>
      <c r="D28" s="189">
        <v>1761812</v>
      </c>
      <c r="E28" s="189">
        <v>1813751</v>
      </c>
      <c r="F28" s="190">
        <v>2.9480443997429968</v>
      </c>
    </row>
    <row r="29" spans="1:7" ht="15.6" customHeight="1">
      <c r="A29" s="188" t="s">
        <v>178</v>
      </c>
      <c r="B29" s="189">
        <v>17995</v>
      </c>
      <c r="C29" s="189">
        <v>19508</v>
      </c>
      <c r="D29" s="189">
        <v>50591</v>
      </c>
      <c r="E29" s="189">
        <v>39256</v>
      </c>
      <c r="F29" s="190">
        <v>-22.405170880196081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65836</v>
      </c>
      <c r="C32" s="189">
        <v>80085</v>
      </c>
      <c r="D32" s="189">
        <v>210623</v>
      </c>
      <c r="E32" s="189">
        <v>214439</v>
      </c>
      <c r="F32" s="190">
        <v>1.8117679455709921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1817781</v>
      </c>
      <c r="C35" s="77">
        <f>SUM(C7:C34)</f>
        <v>2249580</v>
      </c>
      <c r="D35" s="76">
        <f>SUM(D7:D34)</f>
        <v>6505934</v>
      </c>
      <c r="E35" s="78">
        <f>SUM(E7:E34)</f>
        <v>6781168</v>
      </c>
      <c r="F35" s="140">
        <f>E35*100/D35-100</f>
        <v>4.2305071032076285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4B4A-9B47-4A6B-B84A-442F3352CD5C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13"/>
    </row>
    <row r="8" spans="1:14" ht="15.6" customHeight="1">
      <c r="A8" s="188" t="s">
        <v>11</v>
      </c>
      <c r="B8" s="189">
        <v>32241</v>
      </c>
      <c r="C8" s="189">
        <v>32595</v>
      </c>
      <c r="D8" s="189">
        <v>36856</v>
      </c>
      <c r="E8" s="189">
        <v>40085</v>
      </c>
      <c r="F8" s="190">
        <v>8.7611243759496489</v>
      </c>
      <c r="G8" s="6"/>
    </row>
    <row r="9" spans="1:14" ht="15.6" customHeight="1">
      <c r="A9" s="188" t="s">
        <v>8</v>
      </c>
      <c r="B9" s="189">
        <v>1096</v>
      </c>
      <c r="C9" s="189">
        <v>2524</v>
      </c>
      <c r="D9" s="189">
        <v>1096</v>
      </c>
      <c r="E9" s="189">
        <v>2879</v>
      </c>
      <c r="F9" s="190">
        <v>162.68248175182481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62092</v>
      </c>
      <c r="C12" s="189">
        <v>72222</v>
      </c>
      <c r="D12" s="189">
        <v>126025</v>
      </c>
      <c r="E12" s="189">
        <v>113699</v>
      </c>
      <c r="F12" s="190">
        <v>-9.7805990874826421</v>
      </c>
    </row>
    <row r="13" spans="1:14" ht="15.6" customHeight="1">
      <c r="A13" s="188" t="s">
        <v>175</v>
      </c>
      <c r="B13" s="189">
        <v>151697</v>
      </c>
      <c r="C13" s="189">
        <v>257633</v>
      </c>
      <c r="D13" s="189">
        <v>316798</v>
      </c>
      <c r="E13" s="189">
        <v>408797</v>
      </c>
      <c r="F13" s="190">
        <v>29.040271718887109</v>
      </c>
    </row>
    <row r="14" spans="1:14" ht="15.6" customHeight="1">
      <c r="A14" s="188" t="s">
        <v>148</v>
      </c>
      <c r="B14" s="189">
        <v>275893</v>
      </c>
      <c r="C14" s="189">
        <v>402227</v>
      </c>
      <c r="D14" s="189">
        <v>595369</v>
      </c>
      <c r="E14" s="189">
        <v>753531</v>
      </c>
      <c r="F14" s="190">
        <v>26.565373743006429</v>
      </c>
    </row>
    <row r="15" spans="1:14" ht="15.6" customHeight="1">
      <c r="A15" s="188" t="s">
        <v>145</v>
      </c>
      <c r="B15" s="189">
        <v>19156</v>
      </c>
      <c r="C15" s="189">
        <v>9539</v>
      </c>
      <c r="D15" s="189">
        <v>19156</v>
      </c>
      <c r="E15" s="189">
        <v>14466</v>
      </c>
      <c r="F15" s="190">
        <v>-24.48319064522865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114</v>
      </c>
      <c r="C18" s="189">
        <v>2757</v>
      </c>
      <c r="D18" s="189">
        <v>114</v>
      </c>
      <c r="E18" s="189">
        <v>4615</v>
      </c>
      <c r="F18" s="190">
        <v>3948.2456140350878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13684</v>
      </c>
      <c r="D20" s="189">
        <v>3808</v>
      </c>
      <c r="E20" s="189">
        <v>13684</v>
      </c>
      <c r="F20" s="190">
        <v>259.34873949579833</v>
      </c>
    </row>
    <row r="21" spans="1:7" ht="15.6" customHeight="1">
      <c r="A21" s="188" t="s">
        <v>149</v>
      </c>
      <c r="B21" s="189">
        <v>54</v>
      </c>
      <c r="C21" s="189">
        <v>0</v>
      </c>
      <c r="D21" s="189">
        <v>54</v>
      </c>
      <c r="E21" s="189">
        <v>1272</v>
      </c>
      <c r="F21" s="190">
        <v>2255.5555555555561</v>
      </c>
    </row>
    <row r="22" spans="1:7" ht="15.6" customHeight="1">
      <c r="A22" s="188" t="s">
        <v>146</v>
      </c>
      <c r="B22" s="189">
        <v>185414</v>
      </c>
      <c r="C22" s="189">
        <v>233604</v>
      </c>
      <c r="D22" s="189">
        <v>890956</v>
      </c>
      <c r="E22" s="189">
        <v>1150509</v>
      </c>
      <c r="F22" s="190">
        <v>29.131966112804658</v>
      </c>
    </row>
    <row r="23" spans="1:7" ht="15.6" customHeight="1">
      <c r="A23" s="188" t="s">
        <v>165</v>
      </c>
      <c r="B23" s="189">
        <v>59116</v>
      </c>
      <c r="C23" s="189">
        <v>81818</v>
      </c>
      <c r="D23" s="189">
        <v>77674</v>
      </c>
      <c r="E23" s="189">
        <v>113439</v>
      </c>
      <c r="F23" s="190">
        <v>46.045008625794992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1281</v>
      </c>
      <c r="C25" s="189">
        <v>1200</v>
      </c>
      <c r="D25" s="189">
        <v>1869</v>
      </c>
      <c r="E25" s="189">
        <v>2056</v>
      </c>
      <c r="F25" s="190">
        <v>10.005350454788649</v>
      </c>
    </row>
    <row r="26" spans="1:7" ht="15.6" customHeight="1">
      <c r="A26" s="188" t="s">
        <v>152</v>
      </c>
      <c r="B26" s="189">
        <v>9276</v>
      </c>
      <c r="C26" s="189">
        <v>8574</v>
      </c>
      <c r="D26" s="189">
        <v>9276</v>
      </c>
      <c r="E26" s="189">
        <v>13213</v>
      </c>
      <c r="F26" s="190">
        <v>42.442863303147902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419</v>
      </c>
      <c r="F27" s="190">
        <v>-1.8735362997658029</v>
      </c>
    </row>
    <row r="28" spans="1:7" ht="15.6" customHeight="1">
      <c r="A28" s="188" t="s">
        <v>177</v>
      </c>
      <c r="B28" s="189">
        <v>130195</v>
      </c>
      <c r="C28" s="189">
        <v>155186</v>
      </c>
      <c r="D28" s="189">
        <v>604467</v>
      </c>
      <c r="E28" s="189">
        <v>850987</v>
      </c>
      <c r="F28" s="190">
        <v>40.783036956525343</v>
      </c>
    </row>
    <row r="29" spans="1:7" ht="15.6" customHeight="1">
      <c r="A29" s="188" t="s">
        <v>178</v>
      </c>
      <c r="B29" s="189">
        <v>3979</v>
      </c>
      <c r="C29" s="189">
        <v>6320</v>
      </c>
      <c r="D29" s="189">
        <v>3991</v>
      </c>
      <c r="E29" s="189">
        <v>6320</v>
      </c>
      <c r="F29" s="190">
        <v>58.356301678777243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4257</v>
      </c>
      <c r="D31" s="189">
        <v>11137</v>
      </c>
      <c r="E31" s="189">
        <v>4257</v>
      </c>
      <c r="F31" s="190">
        <v>-61.776061776061773</v>
      </c>
    </row>
    <row r="32" spans="1:7" ht="15.6" customHeight="1">
      <c r="A32" s="188" t="s">
        <v>181</v>
      </c>
      <c r="B32" s="189">
        <v>64818</v>
      </c>
      <c r="C32" s="189">
        <v>74145</v>
      </c>
      <c r="D32" s="189">
        <v>130426</v>
      </c>
      <c r="E32" s="189">
        <v>130955</v>
      </c>
      <c r="F32" s="190">
        <v>0.40559397666109481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1095901</v>
      </c>
      <c r="C35" s="77">
        <f>SUM(C7:C34)</f>
        <v>1492418</v>
      </c>
      <c r="D35" s="76">
        <f>SUM(D7:D34)</f>
        <v>2957964</v>
      </c>
      <c r="E35" s="178">
        <f>SUM(E7:E34)</f>
        <v>3850954</v>
      </c>
      <c r="F35" s="140">
        <f>E35*100/D35-100</f>
        <v>30.189346455873022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62DF-42F7-485A-8473-B338676EA69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15870408</v>
      </c>
      <c r="E7" s="53">
        <v>15768744</v>
      </c>
      <c r="F7" s="53">
        <v>61058902</v>
      </c>
      <c r="G7" s="53">
        <v>58823861</v>
      </c>
      <c r="H7" s="165">
        <f>G7-F7</f>
        <v>-2235041</v>
      </c>
      <c r="I7" s="142">
        <f>((G7*100/F7)-100)</f>
        <v>-3.6604670683400116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6989586</v>
      </c>
      <c r="E8" s="53">
        <v>6615376</v>
      </c>
      <c r="F8" s="55">
        <v>27217012</v>
      </c>
      <c r="G8" s="53">
        <v>26942064</v>
      </c>
      <c r="H8" s="47">
        <f t="shared" ref="H8:H18" si="0">G8-F8</f>
        <v>-274948</v>
      </c>
      <c r="I8" s="141">
        <f>((G8*100/F8)-100)</f>
        <v>-1.0102064106081912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24783561</v>
      </c>
      <c r="E9" s="66">
        <v>23958273</v>
      </c>
      <c r="F9" s="53">
        <v>92032990</v>
      </c>
      <c r="G9" s="67">
        <v>91564111</v>
      </c>
      <c r="H9" s="47">
        <f t="shared" si="0"/>
        <v>-468879</v>
      </c>
      <c r="I9" s="142">
        <f t="shared" ref="I9:I30" si="1">((G9*100/F9)-100)</f>
        <v>-0.50946839823414791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17086573</v>
      </c>
      <c r="E10" s="56">
        <v>16471766</v>
      </c>
      <c r="F10" s="68">
        <v>63723549</v>
      </c>
      <c r="G10" s="56">
        <v>62302654</v>
      </c>
      <c r="H10" s="48">
        <f t="shared" si="0"/>
        <v>-1420895</v>
      </c>
      <c r="I10" s="143">
        <f t="shared" si="1"/>
        <v>-2.2297800770638219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7696988</v>
      </c>
      <c r="E11" s="69">
        <f t="shared" ref="E11:G11" si="2">E9-E10</f>
        <v>7486507</v>
      </c>
      <c r="F11" s="70">
        <f t="shared" si="2"/>
        <v>28309441</v>
      </c>
      <c r="G11" s="71">
        <f t="shared" si="2"/>
        <v>29261457</v>
      </c>
      <c r="H11" s="48">
        <f t="shared" si="0"/>
        <v>952016</v>
      </c>
      <c r="I11" s="144">
        <f t="shared" si="1"/>
        <v>3.3628922591583432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47643555</v>
      </c>
      <c r="E12" s="49">
        <f>SUM(E7,E8,E9)</f>
        <v>46342393</v>
      </c>
      <c r="F12" s="49">
        <f>SUM(F7,F8,F9)</f>
        <v>180308904</v>
      </c>
      <c r="G12" s="49">
        <f>SUM(G7,G8,G9)</f>
        <v>177330036</v>
      </c>
      <c r="H12" s="50">
        <f t="shared" si="0"/>
        <v>-2978868</v>
      </c>
      <c r="I12" s="145">
        <f t="shared" si="1"/>
        <v>-1.6520914574468293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15030.273000000003</v>
      </c>
      <c r="E13" s="52">
        <v>12808.522999999997</v>
      </c>
      <c r="F13" s="53">
        <v>41490.841999999997</v>
      </c>
      <c r="G13" s="54">
        <v>40422.977000000006</v>
      </c>
      <c r="H13" s="53">
        <f>G13-F13</f>
        <v>-1067.8649999999907</v>
      </c>
      <c r="I13" s="146">
        <f t="shared" si="1"/>
        <v>-2.5737366332550948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1109239</v>
      </c>
      <c r="E14" s="53">
        <v>967177</v>
      </c>
      <c r="F14" s="53">
        <v>3879271</v>
      </c>
      <c r="G14" s="52">
        <v>3635841</v>
      </c>
      <c r="H14" s="53">
        <f>G14-F14</f>
        <v>-243430</v>
      </c>
      <c r="I14" s="142">
        <f t="shared" si="1"/>
        <v>-6.2751480883908357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947288</v>
      </c>
      <c r="E15" s="57">
        <v>801887</v>
      </c>
      <c r="F15" s="58">
        <v>3295961</v>
      </c>
      <c r="G15" s="58">
        <v>3036260</v>
      </c>
      <c r="H15" s="56">
        <f>G15-F15</f>
        <v>-259701</v>
      </c>
      <c r="I15" s="147">
        <f t="shared" si="1"/>
        <v>-7.8793711454716799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356396</v>
      </c>
      <c r="E16" s="60">
        <v>267943</v>
      </c>
      <c r="F16" s="51">
        <v>1295533</v>
      </c>
      <c r="G16" s="52">
        <v>1231028</v>
      </c>
      <c r="H16" s="53">
        <f>G16-F16</f>
        <v>-64505</v>
      </c>
      <c r="I16" s="141">
        <f t="shared" si="1"/>
        <v>-4.9790317961796404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1480665.273</v>
      </c>
      <c r="E17" s="158">
        <f t="shared" ref="E17:G17" si="3">SUM(E13,E14,E16)</f>
        <v>1247928.523</v>
      </c>
      <c r="F17" s="158">
        <f t="shared" si="3"/>
        <v>5216294.8420000002</v>
      </c>
      <c r="G17" s="158">
        <f t="shared" si="3"/>
        <v>4907291.977</v>
      </c>
      <c r="H17" s="159">
        <f>G17-F17</f>
        <v>-309002.86500000022</v>
      </c>
      <c r="I17" s="145">
        <f t="shared" si="1"/>
        <v>-5.9237998303317596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49124220.273000002</v>
      </c>
      <c r="E18" s="172">
        <f>E12+E17</f>
        <v>47590321.523000002</v>
      </c>
      <c r="F18" s="172">
        <f>F12+F17</f>
        <v>185525198.84200001</v>
      </c>
      <c r="G18" s="172">
        <f>G12+G17</f>
        <v>182237327.977</v>
      </c>
      <c r="H18" s="174">
        <f t="shared" si="0"/>
        <v>-3287870.8650000095</v>
      </c>
      <c r="I18" s="173">
        <f t="shared" si="1"/>
        <v>-1.7721963838454542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13105128</v>
      </c>
      <c r="E20" s="53">
        <v>13266923</v>
      </c>
      <c r="F20" s="53">
        <v>50012627</v>
      </c>
      <c r="G20" s="53">
        <v>48213484</v>
      </c>
      <c r="H20" s="61">
        <f>G20-F20</f>
        <v>-1799143</v>
      </c>
      <c r="I20" s="62">
        <f t="shared" si="1"/>
        <v>-3.5973775182815331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10705413</v>
      </c>
      <c r="E21" s="63">
        <v>9769970</v>
      </c>
      <c r="F21" s="63">
        <v>39749593</v>
      </c>
      <c r="G21" s="63">
        <v>36578209</v>
      </c>
      <c r="H21" s="64">
        <f>G21-F21</f>
        <v>-3171384</v>
      </c>
      <c r="I21" s="65">
        <f t="shared" si="1"/>
        <v>-7.978406219152987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6399790</v>
      </c>
      <c r="E22" s="53">
        <v>6380541</v>
      </c>
      <c r="F22" s="53">
        <v>24099732</v>
      </c>
      <c r="G22" s="53">
        <v>24820620</v>
      </c>
      <c r="H22" s="61">
        <f t="shared" ref="H22:H30" si="4">G22-F22</f>
        <v>720888</v>
      </c>
      <c r="I22" s="62">
        <f t="shared" si="1"/>
        <v>2.9912697784357078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277970</v>
      </c>
      <c r="E23" s="63">
        <v>276900</v>
      </c>
      <c r="F23" s="63">
        <v>1033364</v>
      </c>
      <c r="G23" s="63">
        <v>1056505</v>
      </c>
      <c r="H23" s="64">
        <f t="shared" si="4"/>
        <v>23141</v>
      </c>
      <c r="I23" s="65">
        <f t="shared" si="1"/>
        <v>2.2393851537309217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1575020</v>
      </c>
      <c r="E24" s="53">
        <v>1572385.25</v>
      </c>
      <c r="F24" s="53">
        <v>5876535.25</v>
      </c>
      <c r="G24" s="53">
        <v>5905416</v>
      </c>
      <c r="H24" s="61">
        <f t="shared" si="4"/>
        <v>28880.75</v>
      </c>
      <c r="I24" s="62">
        <f t="shared" si="1"/>
        <v>0.49145880644552165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878530</v>
      </c>
      <c r="E25" s="63">
        <v>813245.5</v>
      </c>
      <c r="F25" s="63">
        <v>3189234.75</v>
      </c>
      <c r="G25" s="63">
        <v>3029853.75</v>
      </c>
      <c r="H25" s="64">
        <f t="shared" si="4"/>
        <v>-159381</v>
      </c>
      <c r="I25" s="65">
        <f t="shared" si="1"/>
        <v>-4.9974684365896849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178781.5</v>
      </c>
      <c r="E26" s="63">
        <v>176523</v>
      </c>
      <c r="F26" s="63">
        <v>690698.25</v>
      </c>
      <c r="G26" s="63">
        <v>697917</v>
      </c>
      <c r="H26" s="64">
        <f t="shared" si="4"/>
        <v>7218.75</v>
      </c>
      <c r="I26" s="65">
        <f t="shared" si="1"/>
        <v>1.0451380179405447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517708.5</v>
      </c>
      <c r="E27" s="63">
        <v>582616.75</v>
      </c>
      <c r="F27" s="63">
        <v>1996602.25</v>
      </c>
      <c r="G27" s="63">
        <v>2177645.25</v>
      </c>
      <c r="H27" s="64">
        <f t="shared" si="4"/>
        <v>181043</v>
      </c>
      <c r="I27" s="65">
        <f t="shared" si="1"/>
        <v>9.0675546418922437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13481</v>
      </c>
      <c r="E28" s="53">
        <v>13079</v>
      </c>
      <c r="F28" s="53">
        <v>49432</v>
      </c>
      <c r="G28" s="53">
        <v>49093</v>
      </c>
      <c r="H28" s="61">
        <f t="shared" si="4"/>
        <v>-339</v>
      </c>
      <c r="I28" s="62">
        <f t="shared" si="1"/>
        <v>-0.68579058100016255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235648040</v>
      </c>
      <c r="E29" s="53">
        <v>239419044</v>
      </c>
      <c r="F29" s="53">
        <v>835915396</v>
      </c>
      <c r="G29" s="53">
        <v>848558688</v>
      </c>
      <c r="H29" s="61">
        <f t="shared" si="4"/>
        <v>12643292</v>
      </c>
      <c r="I29" s="62">
        <f t="shared" si="1"/>
        <v>1.5125085697069807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558</v>
      </c>
      <c r="E30" s="63">
        <v>680</v>
      </c>
      <c r="F30" s="63">
        <v>1177</v>
      </c>
      <c r="G30" s="63">
        <v>1577</v>
      </c>
      <c r="H30" s="64">
        <f t="shared" si="4"/>
        <v>400</v>
      </c>
      <c r="I30" s="65">
        <f t="shared" si="1"/>
        <v>33.984706881903151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2913682</v>
      </c>
      <c r="E31" s="53">
        <v>3741998</v>
      </c>
      <c r="F31" s="53">
        <v>9463898</v>
      </c>
      <c r="G31" s="53">
        <v>10632122</v>
      </c>
      <c r="H31" s="61">
        <f>G31-F31</f>
        <v>1168224</v>
      </c>
      <c r="I31" s="62">
        <f>((G31*100/F31)-100)</f>
        <v>12.344004552880847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1817781</v>
      </c>
      <c r="E32" s="63">
        <v>2249580</v>
      </c>
      <c r="F32" s="63">
        <v>6505934</v>
      </c>
      <c r="G32" s="63">
        <v>6781168</v>
      </c>
      <c r="H32" s="64">
        <f>G32-F32</f>
        <v>275234</v>
      </c>
      <c r="I32" s="65">
        <f>((G32*100/F32)-100)</f>
        <v>4.2305071032076285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1095901</v>
      </c>
      <c r="E33" s="63">
        <v>1492418</v>
      </c>
      <c r="F33" s="63">
        <v>2957964</v>
      </c>
      <c r="G33" s="63">
        <v>3850954</v>
      </c>
      <c r="H33" s="64">
        <f>G33-F33</f>
        <v>892990</v>
      </c>
      <c r="I33" s="65">
        <f>((G33*100/F33)-100)</f>
        <v>30.189346455873022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483661</v>
      </c>
      <c r="E34" s="53">
        <v>619193</v>
      </c>
      <c r="F34" s="53">
        <v>1764076</v>
      </c>
      <c r="G34" s="53">
        <v>1889180</v>
      </c>
      <c r="H34" s="61">
        <f>G34-F34</f>
        <v>125104</v>
      </c>
      <c r="I34" s="62">
        <f>((G34*100/F34)-100)</f>
        <v>7.0917579514714788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317451</v>
      </c>
      <c r="E35" s="53">
        <v>336838</v>
      </c>
      <c r="F35" s="53">
        <v>1220293</v>
      </c>
      <c r="G35" s="53">
        <v>1235301</v>
      </c>
      <c r="H35" s="61">
        <f>G35-F35</f>
        <v>15008</v>
      </c>
      <c r="I35" s="62">
        <f>((G35*100/F35)-100)</f>
        <v>1.2298685643529836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F7C88-4AE4-4727-BADE-C9AEBFE601BE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3685</v>
      </c>
      <c r="C8" s="189">
        <v>3214</v>
      </c>
      <c r="D8" s="189">
        <v>12500</v>
      </c>
      <c r="E8" s="189">
        <v>16304</v>
      </c>
      <c r="F8" s="190">
        <v>30.431999999999992</v>
      </c>
      <c r="G8" s="6"/>
    </row>
    <row r="9" spans="1:14" ht="15.6" customHeight="1">
      <c r="A9" s="188" t="s">
        <v>8</v>
      </c>
      <c r="B9" s="189">
        <v>8555</v>
      </c>
      <c r="C9" s="189">
        <v>13197</v>
      </c>
      <c r="D9" s="189">
        <v>37120</v>
      </c>
      <c r="E9" s="189">
        <v>41125</v>
      </c>
      <c r="F9" s="190">
        <v>10.78933189655173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74174</v>
      </c>
      <c r="C11" s="189">
        <v>96345</v>
      </c>
      <c r="D11" s="189">
        <v>284329</v>
      </c>
      <c r="E11" s="189">
        <v>321002</v>
      </c>
      <c r="F11" s="190">
        <v>12.898086371773539</v>
      </c>
    </row>
    <row r="12" spans="1:14" ht="15.6" customHeight="1">
      <c r="A12" s="188" t="s">
        <v>6</v>
      </c>
      <c r="B12" s="189">
        <v>1643</v>
      </c>
      <c r="C12" s="189">
        <v>1887</v>
      </c>
      <c r="D12" s="189">
        <v>4591</v>
      </c>
      <c r="E12" s="189">
        <v>7087</v>
      </c>
      <c r="F12" s="190">
        <v>54.367240252668267</v>
      </c>
    </row>
    <row r="13" spans="1:14" ht="15.6" customHeight="1">
      <c r="A13" s="188" t="s">
        <v>175</v>
      </c>
      <c r="B13" s="189">
        <v>102757</v>
      </c>
      <c r="C13" s="189">
        <v>127624</v>
      </c>
      <c r="D13" s="189">
        <v>297346</v>
      </c>
      <c r="E13" s="189">
        <v>326734</v>
      </c>
      <c r="F13" s="190">
        <v>9.883435459027524</v>
      </c>
    </row>
    <row r="14" spans="1:14" ht="15.6" customHeight="1">
      <c r="A14" s="188" t="s">
        <v>148</v>
      </c>
      <c r="B14" s="189">
        <v>30655</v>
      </c>
      <c r="C14" s="189">
        <v>42248</v>
      </c>
      <c r="D14" s="189">
        <v>100565</v>
      </c>
      <c r="E14" s="189">
        <v>110239</v>
      </c>
      <c r="F14" s="190">
        <v>9.619648983244673</v>
      </c>
    </row>
    <row r="15" spans="1:14" ht="15.6" customHeight="1">
      <c r="A15" s="188" t="s">
        <v>145</v>
      </c>
      <c r="B15" s="189">
        <v>5773</v>
      </c>
      <c r="C15" s="189">
        <v>6242</v>
      </c>
      <c r="D15" s="189">
        <v>8873</v>
      </c>
      <c r="E15" s="189">
        <v>13688</v>
      </c>
      <c r="F15" s="190">
        <v>54.265750028175383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36246</v>
      </c>
      <c r="C18" s="189">
        <v>45127</v>
      </c>
      <c r="D18" s="189">
        <v>131555</v>
      </c>
      <c r="E18" s="189">
        <v>147139</v>
      </c>
      <c r="F18" s="190">
        <v>11.84599597126677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2794</v>
      </c>
      <c r="C21" s="189">
        <v>2491</v>
      </c>
      <c r="D21" s="189">
        <v>10694</v>
      </c>
      <c r="E21" s="189">
        <v>8002</v>
      </c>
      <c r="F21" s="190">
        <v>-25.17299420235646</v>
      </c>
    </row>
    <row r="22" spans="1:7" ht="15.6" customHeight="1">
      <c r="A22" s="188" t="s">
        <v>146</v>
      </c>
      <c r="B22" s="189">
        <v>47059</v>
      </c>
      <c r="C22" s="189">
        <v>61929</v>
      </c>
      <c r="D22" s="189">
        <v>189431</v>
      </c>
      <c r="E22" s="189">
        <v>190803</v>
      </c>
      <c r="F22" s="190">
        <v>0.72427427401005673</v>
      </c>
    </row>
    <row r="23" spans="1:7" ht="15.6" customHeight="1">
      <c r="A23" s="188" t="s">
        <v>165</v>
      </c>
      <c r="B23" s="189">
        <v>4107</v>
      </c>
      <c r="C23" s="189">
        <v>6799</v>
      </c>
      <c r="D23" s="189">
        <v>18497</v>
      </c>
      <c r="E23" s="189">
        <v>20158</v>
      </c>
      <c r="F23" s="190">
        <v>8.9798345677677531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9294</v>
      </c>
      <c r="C25" s="189">
        <v>12615</v>
      </c>
      <c r="D25" s="189">
        <v>35341</v>
      </c>
      <c r="E25" s="189">
        <v>36228</v>
      </c>
      <c r="F25" s="190">
        <v>2.5098327721343452</v>
      </c>
    </row>
    <row r="26" spans="1:7" ht="15.6" customHeight="1">
      <c r="A26" s="188" t="s">
        <v>152</v>
      </c>
      <c r="B26" s="189">
        <v>2572</v>
      </c>
      <c r="C26" s="189">
        <v>2600</v>
      </c>
      <c r="D26" s="189">
        <v>9605</v>
      </c>
      <c r="E26" s="189">
        <v>7479</v>
      </c>
      <c r="F26" s="190">
        <v>-22.134305049453399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129150</v>
      </c>
      <c r="C28" s="189">
        <v>165142</v>
      </c>
      <c r="D28" s="189">
        <v>540903</v>
      </c>
      <c r="E28" s="189">
        <v>562285</v>
      </c>
      <c r="F28" s="190">
        <v>3.9530193029064411</v>
      </c>
    </row>
    <row r="29" spans="1:7" ht="15.6" customHeight="1">
      <c r="A29" s="188" t="s">
        <v>178</v>
      </c>
      <c r="B29" s="189">
        <v>8584</v>
      </c>
      <c r="C29" s="189">
        <v>9119</v>
      </c>
      <c r="D29" s="189">
        <v>23593</v>
      </c>
      <c r="E29" s="189">
        <v>18853</v>
      </c>
      <c r="F29" s="190">
        <v>-20.09070487008859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16613</v>
      </c>
      <c r="C32" s="189">
        <v>22614</v>
      </c>
      <c r="D32" s="189">
        <v>59133</v>
      </c>
      <c r="E32" s="189">
        <v>62054</v>
      </c>
      <c r="F32" s="190">
        <v>4.9397121742512704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483661</v>
      </c>
      <c r="C35" s="77">
        <f>SUM(C7:C34)</f>
        <v>619193</v>
      </c>
      <c r="D35" s="178">
        <f>SUM(D7:D34)</f>
        <v>1764076</v>
      </c>
      <c r="E35" s="178">
        <f>SUM(E7:E34)</f>
        <v>1889180</v>
      </c>
      <c r="F35" s="140">
        <f>E35*100/D35-100</f>
        <v>7.0917579514714788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6F22D-F23D-4F9F-9A87-FB2B142007DB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255</v>
      </c>
      <c r="C8" s="189">
        <v>459</v>
      </c>
      <c r="D8" s="189">
        <v>792</v>
      </c>
      <c r="E8" s="189">
        <v>2538</v>
      </c>
      <c r="F8" s="190">
        <v>220.45454545454541</v>
      </c>
      <c r="G8" s="6"/>
    </row>
    <row r="9" spans="1:14" ht="15.6" customHeight="1">
      <c r="A9" s="188" t="s">
        <v>8</v>
      </c>
      <c r="B9" s="189">
        <v>1142</v>
      </c>
      <c r="C9" s="189">
        <v>160</v>
      </c>
      <c r="D9" s="189">
        <v>1829</v>
      </c>
      <c r="E9" s="189">
        <v>1725</v>
      </c>
      <c r="F9" s="190">
        <v>-5.686167304538003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385</v>
      </c>
      <c r="C11" s="189">
        <v>468</v>
      </c>
      <c r="D11" s="189">
        <v>1388</v>
      </c>
      <c r="E11" s="189">
        <v>1771</v>
      </c>
      <c r="F11" s="190">
        <v>27.593659942363121</v>
      </c>
    </row>
    <row r="12" spans="1:14" ht="15.6" customHeight="1">
      <c r="A12" s="188" t="s">
        <v>6</v>
      </c>
      <c r="B12" s="189">
        <v>9836</v>
      </c>
      <c r="C12" s="189">
        <v>6172</v>
      </c>
      <c r="D12" s="189">
        <v>14104</v>
      </c>
      <c r="E12" s="189">
        <v>13267</v>
      </c>
      <c r="F12" s="190">
        <v>-5.934486670448095</v>
      </c>
    </row>
    <row r="13" spans="1:14" ht="15.6" customHeight="1">
      <c r="A13" s="188" t="s">
        <v>175</v>
      </c>
      <c r="B13" s="189">
        <v>13369</v>
      </c>
      <c r="C13" s="189">
        <v>12952</v>
      </c>
      <c r="D13" s="189">
        <v>44579</v>
      </c>
      <c r="E13" s="189">
        <v>40033</v>
      </c>
      <c r="F13" s="190">
        <v>-10.197626685210521</v>
      </c>
    </row>
    <row r="14" spans="1:14" ht="15.6" customHeight="1">
      <c r="A14" s="188" t="s">
        <v>148</v>
      </c>
      <c r="B14" s="189">
        <v>61792</v>
      </c>
      <c r="C14" s="189">
        <v>60332</v>
      </c>
      <c r="D14" s="189">
        <v>246429</v>
      </c>
      <c r="E14" s="189">
        <v>228778</v>
      </c>
      <c r="F14" s="190">
        <v>-7.1627121807904084</v>
      </c>
    </row>
    <row r="15" spans="1:14" ht="15.6" customHeight="1">
      <c r="A15" s="188" t="s">
        <v>145</v>
      </c>
      <c r="B15" s="189">
        <v>2673</v>
      </c>
      <c r="C15" s="189">
        <v>2444</v>
      </c>
      <c r="D15" s="189">
        <v>7510</v>
      </c>
      <c r="E15" s="189">
        <v>6761</v>
      </c>
      <c r="F15" s="190">
        <v>-9.9733688415446125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2010</v>
      </c>
      <c r="E16" s="189">
        <v>288</v>
      </c>
      <c r="F16" s="190">
        <v>-85.671641791044777</v>
      </c>
      <c r="G16" s="1"/>
    </row>
    <row r="17" spans="1:7" ht="15.6" customHeight="1">
      <c r="A17" s="188" t="s">
        <v>150</v>
      </c>
      <c r="B17" s="189">
        <v>102</v>
      </c>
      <c r="C17" s="189">
        <v>4</v>
      </c>
      <c r="D17" s="189">
        <v>179</v>
      </c>
      <c r="E17" s="189">
        <v>54</v>
      </c>
      <c r="F17" s="190">
        <v>-69.832402234636874</v>
      </c>
      <c r="G17" s="2"/>
    </row>
    <row r="18" spans="1:7" ht="15.6" customHeight="1">
      <c r="A18" s="188" t="s">
        <v>147</v>
      </c>
      <c r="B18" s="189">
        <v>137</v>
      </c>
      <c r="C18" s="189">
        <v>170</v>
      </c>
      <c r="D18" s="189">
        <v>732</v>
      </c>
      <c r="E18" s="189">
        <v>496</v>
      </c>
      <c r="F18" s="190">
        <v>-32.240437158469938</v>
      </c>
    </row>
    <row r="19" spans="1:7" ht="15.6" customHeight="1">
      <c r="A19" s="188" t="s">
        <v>143</v>
      </c>
      <c r="B19" s="189">
        <v>0</v>
      </c>
      <c r="C19" s="189">
        <v>3250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40</v>
      </c>
      <c r="D20" s="189">
        <v>6</v>
      </c>
      <c r="E20" s="189">
        <v>145</v>
      </c>
      <c r="F20" s="190">
        <v>2316.666666666667</v>
      </c>
    </row>
    <row r="21" spans="1:7" ht="15.6" customHeight="1">
      <c r="A21" s="188" t="s">
        <v>149</v>
      </c>
      <c r="B21" s="189">
        <v>3659</v>
      </c>
      <c r="C21" s="189">
        <v>1913</v>
      </c>
      <c r="D21" s="189">
        <v>7636</v>
      </c>
      <c r="E21" s="189">
        <v>5806</v>
      </c>
      <c r="F21" s="190">
        <v>-23.96542692509168</v>
      </c>
    </row>
    <row r="22" spans="1:7" ht="15.6" customHeight="1">
      <c r="A22" s="188" t="s">
        <v>146</v>
      </c>
      <c r="B22" s="189">
        <v>25897</v>
      </c>
      <c r="C22" s="189">
        <v>61457</v>
      </c>
      <c r="D22" s="189">
        <v>112319</v>
      </c>
      <c r="E22" s="189">
        <v>191055</v>
      </c>
      <c r="F22" s="190">
        <v>70.100339212421773</v>
      </c>
    </row>
    <row r="23" spans="1:7" ht="15.6" customHeight="1">
      <c r="A23" s="188" t="s">
        <v>165</v>
      </c>
      <c r="B23" s="189">
        <v>4084</v>
      </c>
      <c r="C23" s="189">
        <v>4462</v>
      </c>
      <c r="D23" s="189">
        <v>35104</v>
      </c>
      <c r="E23" s="189">
        <v>41450</v>
      </c>
      <c r="F23" s="190">
        <v>18.077711941659079</v>
      </c>
    </row>
    <row r="24" spans="1:7" ht="15.6" customHeight="1">
      <c r="A24" s="188" t="s">
        <v>141</v>
      </c>
      <c r="B24" s="189">
        <v>19</v>
      </c>
      <c r="C24" s="189">
        <v>184</v>
      </c>
      <c r="D24" s="189">
        <v>200</v>
      </c>
      <c r="E24" s="189">
        <v>208</v>
      </c>
      <c r="F24" s="190">
        <v>4</v>
      </c>
    </row>
    <row r="25" spans="1:7" ht="15.6" customHeight="1">
      <c r="A25" s="188" t="s">
        <v>140</v>
      </c>
      <c r="B25" s="189">
        <v>165</v>
      </c>
      <c r="C25" s="189">
        <v>158</v>
      </c>
      <c r="D25" s="189">
        <v>11478</v>
      </c>
      <c r="E25" s="189">
        <v>672</v>
      </c>
      <c r="F25" s="190">
        <v>-94.145321484579199</v>
      </c>
    </row>
    <row r="26" spans="1:7" ht="15.6" customHeight="1">
      <c r="A26" s="188" t="s">
        <v>152</v>
      </c>
      <c r="B26" s="189">
        <v>1539</v>
      </c>
      <c r="C26" s="189">
        <v>2113</v>
      </c>
      <c r="D26" s="189">
        <v>1558</v>
      </c>
      <c r="E26" s="189">
        <v>2138</v>
      </c>
      <c r="F26" s="190">
        <v>37.227214377406938</v>
      </c>
    </row>
    <row r="27" spans="1:7" ht="15.6" customHeight="1">
      <c r="A27" s="188" t="s">
        <v>173</v>
      </c>
      <c r="B27" s="189">
        <v>16852</v>
      </c>
      <c r="C27" s="189">
        <v>17142</v>
      </c>
      <c r="D27" s="189">
        <v>84915</v>
      </c>
      <c r="E27" s="189">
        <v>66222</v>
      </c>
      <c r="F27" s="190">
        <v>-22.013778484366721</v>
      </c>
    </row>
    <row r="28" spans="1:7" ht="15.6" customHeight="1">
      <c r="A28" s="188" t="s">
        <v>177</v>
      </c>
      <c r="B28" s="189">
        <v>6192</v>
      </c>
      <c r="C28" s="189">
        <v>7048</v>
      </c>
      <c r="D28" s="189">
        <v>26069</v>
      </c>
      <c r="E28" s="189">
        <v>28598</v>
      </c>
      <c r="F28" s="190">
        <v>9.7011776439449164</v>
      </c>
    </row>
    <row r="29" spans="1:7" ht="15.6" customHeight="1">
      <c r="A29" s="188" t="s">
        <v>178</v>
      </c>
      <c r="B29" s="189">
        <v>39041</v>
      </c>
      <c r="C29" s="189">
        <v>38574</v>
      </c>
      <c r="D29" s="189">
        <v>121696</v>
      </c>
      <c r="E29" s="189">
        <v>130132</v>
      </c>
      <c r="F29" s="190">
        <v>6.9320273468314468</v>
      </c>
    </row>
    <row r="30" spans="1:7" ht="15.6" customHeight="1">
      <c r="A30" s="188" t="s">
        <v>179</v>
      </c>
      <c r="B30" s="189">
        <v>417</v>
      </c>
      <c r="C30" s="189">
        <v>361</v>
      </c>
      <c r="D30" s="189">
        <v>2214</v>
      </c>
      <c r="E30" s="189">
        <v>7043</v>
      </c>
      <c r="F30" s="190">
        <v>218.11201445347791</v>
      </c>
    </row>
    <row r="31" spans="1:7" ht="15.6" customHeight="1">
      <c r="A31" s="188" t="s">
        <v>180</v>
      </c>
      <c r="B31" s="189">
        <v>17203</v>
      </c>
      <c r="C31" s="189">
        <v>21263</v>
      </c>
      <c r="D31" s="189">
        <v>81351</v>
      </c>
      <c r="E31" s="189">
        <v>88120</v>
      </c>
      <c r="F31" s="190">
        <v>8.3207336111418471</v>
      </c>
    </row>
    <row r="32" spans="1:7" ht="15.6" customHeight="1">
      <c r="A32" s="188" t="s">
        <v>181</v>
      </c>
      <c r="B32" s="189">
        <v>62542</v>
      </c>
      <c r="C32" s="189">
        <v>41667</v>
      </c>
      <c r="D32" s="189">
        <v>192967</v>
      </c>
      <c r="E32" s="189">
        <v>158202</v>
      </c>
      <c r="F32" s="190">
        <v>-18.016033829618539</v>
      </c>
    </row>
    <row r="33" spans="1:6" ht="15.6" customHeight="1">
      <c r="A33" s="188" t="s">
        <v>182</v>
      </c>
      <c r="B33" s="189">
        <v>49974</v>
      </c>
      <c r="C33" s="189">
        <v>54040</v>
      </c>
      <c r="D33" s="189">
        <v>223036</v>
      </c>
      <c r="E33" s="189">
        <v>216532</v>
      </c>
      <c r="F33" s="190">
        <v>-2.9161211642963418</v>
      </c>
    </row>
    <row r="34" spans="1:6" ht="15.6" customHeight="1">
      <c r="A34" s="188" t="s">
        <v>183</v>
      </c>
      <c r="B34" s="189">
        <v>171</v>
      </c>
      <c r="C34" s="189">
        <v>5</v>
      </c>
      <c r="D34" s="189">
        <v>192</v>
      </c>
      <c r="E34" s="189">
        <v>16</v>
      </c>
      <c r="F34" s="190">
        <v>-91.666666666666671</v>
      </c>
    </row>
    <row r="35" spans="1:6" ht="15.6" customHeight="1">
      <c r="A35" s="156" t="s">
        <v>153</v>
      </c>
      <c r="B35" s="76">
        <f>SUM(B7:B34)</f>
        <v>317451</v>
      </c>
      <c r="C35" s="77">
        <f>SUM(C7:C34)</f>
        <v>336838</v>
      </c>
      <c r="D35" s="76">
        <f>SUM(D7:D34)</f>
        <v>1220293</v>
      </c>
      <c r="E35" s="78">
        <f>SUM(E7:E34)</f>
        <v>1235301</v>
      </c>
      <c r="F35" s="140">
        <f>E35*100/D35-100</f>
        <v>1.2298685643529836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362F3-3165-4592-A0EE-86D6522CFD8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F37A1-EEF7-43F4-9CD6-9A5BFFF4E193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920861</v>
      </c>
      <c r="C7" s="237">
        <v>743760</v>
      </c>
      <c r="D7" s="237">
        <v>3109373</v>
      </c>
      <c r="E7" s="237">
        <v>2794651</v>
      </c>
      <c r="F7" s="238">
        <v>-10.121719073266529</v>
      </c>
      <c r="G7" s="6"/>
    </row>
    <row r="8" spans="1:27" s="33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6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1446640</v>
      </c>
      <c r="D11" s="237">
        <v>6265197</v>
      </c>
      <c r="E11" s="237">
        <v>5890198</v>
      </c>
      <c r="F11" s="238">
        <v>-5.9854303065011294</v>
      </c>
    </row>
    <row r="12" spans="1:27" ht="15.6" customHeight="1">
      <c r="A12" s="236" t="s">
        <v>6</v>
      </c>
      <c r="B12" s="237">
        <v>102435</v>
      </c>
      <c r="C12" s="237">
        <v>100308</v>
      </c>
      <c r="D12" s="237">
        <v>421178</v>
      </c>
      <c r="E12" s="237">
        <v>364300</v>
      </c>
      <c r="F12" s="238">
        <v>-13.50450403392389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1692629</v>
      </c>
      <c r="D14" s="237">
        <v>5340962</v>
      </c>
      <c r="E14" s="237">
        <v>5976949</v>
      </c>
      <c r="F14" s="238">
        <v>11.907723739655889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2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629164</v>
      </c>
      <c r="F22" s="238">
        <v>-9.9831172918991626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523125</v>
      </c>
      <c r="F24" s="238">
        <v>2.1381405537961768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170322</v>
      </c>
      <c r="D27" s="237">
        <v>683920</v>
      </c>
      <c r="E27" s="237">
        <v>741258</v>
      </c>
      <c r="F27" s="238">
        <v>8.383729091121765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396689</v>
      </c>
      <c r="F28" s="238">
        <v>47.31961481184382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1912826</v>
      </c>
      <c r="D31" s="237">
        <v>7982616</v>
      </c>
      <c r="E31" s="237">
        <v>7124327</v>
      </c>
      <c r="F31" s="238">
        <v>-10.751976545032351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151451</v>
      </c>
      <c r="D33" s="237">
        <v>552709</v>
      </c>
      <c r="E33" s="237">
        <v>567440</v>
      </c>
      <c r="F33" s="238">
        <v>2.6652361369183382</v>
      </c>
    </row>
    <row r="34" spans="1:6" ht="15.6" customHeight="1">
      <c r="A34" s="236" t="s">
        <v>183</v>
      </c>
      <c r="B34" s="237">
        <v>87801</v>
      </c>
      <c r="C34" s="237">
        <v>78469</v>
      </c>
      <c r="D34" s="237">
        <v>264081</v>
      </c>
      <c r="E34" s="237">
        <v>261966</v>
      </c>
      <c r="F34" s="238">
        <v>-0.80089063582764197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16418300</v>
      </c>
      <c r="D35" s="241">
        <f>SUM(D7:D34)</f>
        <v>65900331</v>
      </c>
      <c r="E35" s="241">
        <f>SUM(E7:E34)</f>
        <v>64708992</v>
      </c>
      <c r="F35" s="242">
        <f>E35*100/D35-100</f>
        <v>-1.8077890989652303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AB985-FEF7-4A5B-A5F8-AAA5E602BFD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6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0</v>
      </c>
      <c r="D12" s="237">
        <v>16541</v>
      </c>
      <c r="E12" s="237">
        <v>15763</v>
      </c>
      <c r="F12" s="238">
        <v>-4.7034641194607332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800872</v>
      </c>
      <c r="D14" s="237">
        <v>1888954</v>
      </c>
      <c r="E14" s="237">
        <v>2418529</v>
      </c>
      <c r="F14" s="238">
        <v>28.03535713415997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2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1368826</v>
      </c>
      <c r="D31" s="237">
        <v>4765635</v>
      </c>
      <c r="E31" s="237">
        <v>4612130</v>
      </c>
      <c r="F31" s="238">
        <v>-3.221081765598925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40896</v>
      </c>
      <c r="D34" s="237">
        <v>103803</v>
      </c>
      <c r="E34" s="237">
        <v>109541</v>
      </c>
      <c r="F34" s="238">
        <v>5.5277785805805166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8750679</v>
      </c>
      <c r="D35" s="241">
        <f>SUM(D7:D34)</f>
        <v>35391470</v>
      </c>
      <c r="E35" s="241">
        <f>SUM(E7:E34)</f>
        <v>33838081</v>
      </c>
      <c r="F35" s="242">
        <f>E35*100/D35-100</f>
        <v>-4.389162134265689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EA31-1330-4669-AC68-AF08D7C9088E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276959</v>
      </c>
      <c r="C7" s="237">
        <v>253742</v>
      </c>
      <c r="D7" s="237">
        <v>1002680</v>
      </c>
      <c r="E7" s="237">
        <v>895386</v>
      </c>
      <c r="F7" s="238">
        <v>-10.700722064866159</v>
      </c>
      <c r="G7" s="6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328267</v>
      </c>
      <c r="F12" s="238">
        <v>-16.145899855418239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378936</v>
      </c>
      <c r="F24" s="238">
        <v>-5.433382912245321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33" customFormat="1" ht="15.6" customHeight="1">
      <c r="A35" s="240" t="s">
        <v>153</v>
      </c>
      <c r="B35" s="241">
        <f>SUM(B7:B34)</f>
        <v>4436568</v>
      </c>
      <c r="C35" s="241">
        <f>SUM(C7:C34)</f>
        <v>4172278</v>
      </c>
      <c r="D35" s="241">
        <f>SUM(D7:D34)</f>
        <v>17571201</v>
      </c>
      <c r="E35" s="241">
        <f>SUM(E7:E34)</f>
        <v>17568321</v>
      </c>
      <c r="F35" s="242">
        <f>E35*100/D35-100</f>
        <v>-1.6390456178839941E-2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BBEF0-C563-4534-BEF5-7440FE1A1C99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62279</v>
      </c>
      <c r="C7" s="237">
        <v>25260</v>
      </c>
      <c r="D7" s="237">
        <v>134696</v>
      </c>
      <c r="E7" s="237">
        <v>91558</v>
      </c>
      <c r="F7" s="238">
        <v>-32.026192314545341</v>
      </c>
      <c r="G7" s="6"/>
    </row>
    <row r="8" spans="1:14" s="33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502711</v>
      </c>
      <c r="D11" s="237">
        <v>1956597</v>
      </c>
      <c r="E11" s="237">
        <v>1984432</v>
      </c>
      <c r="F11" s="238">
        <v>1.422623054210959</v>
      </c>
    </row>
    <row r="12" spans="1:14" ht="15.6" customHeight="1">
      <c r="A12" s="236" t="s">
        <v>6</v>
      </c>
      <c r="B12" s="237">
        <v>4288</v>
      </c>
      <c r="C12" s="237">
        <v>5254</v>
      </c>
      <c r="D12" s="237">
        <v>13163</v>
      </c>
      <c r="E12" s="237">
        <v>20270</v>
      </c>
      <c r="F12" s="238">
        <v>53.992251006609422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2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142634</v>
      </c>
      <c r="F22" s="238">
        <v>5.3030247100427488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109943</v>
      </c>
      <c r="D27" s="237">
        <v>466416</v>
      </c>
      <c r="E27" s="237">
        <v>438051</v>
      </c>
      <c r="F27" s="238">
        <v>-6.0814809097458058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202340</v>
      </c>
      <c r="F28" s="238">
        <v>73.575129533678762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144427</v>
      </c>
      <c r="D33" s="237">
        <v>521985</v>
      </c>
      <c r="E33" s="237">
        <v>543543</v>
      </c>
      <c r="F33" s="238">
        <v>4.1300037357395354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3495343</v>
      </c>
      <c r="D35" s="241">
        <f>SUM(D7:D34)</f>
        <v>12937660</v>
      </c>
      <c r="E35" s="241">
        <f>SUM(E7:E34)</f>
        <v>13302590</v>
      </c>
      <c r="F35" s="242">
        <f>E35*100/D35-100</f>
        <v>2.8206800920722941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ADFA5-39EF-4306-9958-BCCDEF6020D4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6"/>
    </row>
    <row r="8" spans="1:14" s="33" customFormat="1" ht="15.6" customHeight="1">
      <c r="A8" s="236" t="s">
        <v>11</v>
      </c>
      <c r="B8" s="237">
        <v>68853</v>
      </c>
      <c r="C8" s="237">
        <v>8954</v>
      </c>
      <c r="D8" s="237">
        <v>320902</v>
      </c>
      <c r="E8" s="237">
        <v>133661</v>
      </c>
      <c r="F8" s="238">
        <v>-58.348343107864707</v>
      </c>
      <c r="G8" s="239"/>
    </row>
    <row r="9" spans="1:14" ht="15.6" customHeight="1">
      <c r="A9" s="236" t="s">
        <v>8</v>
      </c>
      <c r="B9" s="237">
        <v>374391</v>
      </c>
      <c r="C9" s="237">
        <v>307850</v>
      </c>
      <c r="D9" s="237">
        <v>1005412</v>
      </c>
      <c r="E9" s="237">
        <v>1171791</v>
      </c>
      <c r="F9" s="238">
        <v>16.548340381853411</v>
      </c>
      <c r="G9" s="6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694544</v>
      </c>
      <c r="D11" s="237">
        <v>3128393</v>
      </c>
      <c r="E11" s="237">
        <v>2882124</v>
      </c>
      <c r="F11" s="238">
        <v>-7.8720608312318774</v>
      </c>
    </row>
    <row r="12" spans="1:14" ht="15.6" customHeight="1">
      <c r="A12" s="236" t="s">
        <v>6</v>
      </c>
      <c r="B12" s="237">
        <v>55833</v>
      </c>
      <c r="C12" s="237">
        <v>45678</v>
      </c>
      <c r="D12" s="237">
        <v>217110</v>
      </c>
      <c r="E12" s="237">
        <v>272401</v>
      </c>
      <c r="F12" s="238">
        <v>25.46681405739027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916433</v>
      </c>
      <c r="D14" s="237">
        <v>3775617</v>
      </c>
      <c r="E14" s="237">
        <v>3832224</v>
      </c>
      <c r="F14" s="238">
        <v>1.499278131229943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25158</v>
      </c>
      <c r="D22" s="237">
        <v>124743</v>
      </c>
      <c r="E22" s="237">
        <v>130761</v>
      </c>
      <c r="F22" s="238">
        <v>4.8243187994516754</v>
      </c>
    </row>
    <row r="23" spans="1:7" ht="15.6" customHeight="1">
      <c r="A23" s="236" t="s">
        <v>165</v>
      </c>
      <c r="B23" s="237">
        <v>48245</v>
      </c>
      <c r="C23" s="237">
        <v>52630</v>
      </c>
      <c r="D23" s="237">
        <v>163229</v>
      </c>
      <c r="E23" s="237">
        <v>157512</v>
      </c>
      <c r="F23" s="238">
        <v>-3.5024413553964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127674</v>
      </c>
      <c r="C28" s="237">
        <v>54675</v>
      </c>
      <c r="D28" s="237">
        <v>296836</v>
      </c>
      <c r="E28" s="237">
        <v>206176</v>
      </c>
      <c r="F28" s="238">
        <v>-30.542117532913789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375504</v>
      </c>
      <c r="D31" s="237">
        <v>1271460</v>
      </c>
      <c r="E31" s="237">
        <v>1214478</v>
      </c>
      <c r="F31" s="238">
        <v>-4.4816195554716671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101801</v>
      </c>
      <c r="F34" s="238">
        <v>-9.4554930980503826</v>
      </c>
    </row>
    <row r="35" spans="1:6" ht="15.6" customHeight="1">
      <c r="A35" s="240" t="s">
        <v>153</v>
      </c>
      <c r="B35" s="241">
        <f>SUM(B7:B34)</f>
        <v>7892209</v>
      </c>
      <c r="C35" s="241">
        <f>SUM(C7:C34)</f>
        <v>7047642</v>
      </c>
      <c r="D35" s="241">
        <f>SUM(D7:D34)</f>
        <v>29629722</v>
      </c>
      <c r="E35" s="241">
        <f>SUM(E7:E34)</f>
        <v>28439644</v>
      </c>
      <c r="F35" s="242">
        <f>E35*100/D35-100</f>
        <v>-4.0165007285589809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FFE6-F4FE-4D10-BFD5-CF4A9BA47E51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6"/>
    </row>
    <row r="8" spans="1:14" s="33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993953</v>
      </c>
      <c r="F11" s="238">
        <v>-32.027223221802103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9460</v>
      </c>
      <c r="D22" s="237">
        <v>48803</v>
      </c>
      <c r="E22" s="237">
        <v>69445</v>
      </c>
      <c r="F22" s="238">
        <v>42.29658012827079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118988</v>
      </c>
      <c r="C28" s="237">
        <v>41112</v>
      </c>
      <c r="D28" s="237">
        <v>254392</v>
      </c>
      <c r="E28" s="237">
        <v>142484</v>
      </c>
      <c r="F28" s="238">
        <v>-43.990377055882263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2341093</v>
      </c>
      <c r="C35" s="241">
        <f>SUM(C7:C34)</f>
        <v>1789399</v>
      </c>
      <c r="D35" s="241">
        <f>SUM(D7:D34)</f>
        <v>8985610</v>
      </c>
      <c r="E35" s="241">
        <f>SUM(E7:E34)</f>
        <v>6899964</v>
      </c>
      <c r="F35" s="242">
        <f>E35*100/D35-100</f>
        <v>-23.210956184388152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07D0-85B9-450E-97FC-8BBF8D704F30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6"/>
    </row>
    <row r="8" spans="1:14" s="33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6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5950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6790503</v>
      </c>
      <c r="F35" s="242">
        <f>E35*100/D35-100</f>
        <v>-0.38458384451523386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9F330-9242-4EBC-B676-5D756F2CA97A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C80E6-8DD1-440F-AA26-113415151957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6"/>
    </row>
    <row r="8" spans="1:14" s="33" customFormat="1" ht="15.6" customHeight="1">
      <c r="A8" s="236" t="s">
        <v>11</v>
      </c>
      <c r="B8" s="237">
        <v>4401</v>
      </c>
      <c r="C8" s="237">
        <v>5449</v>
      </c>
      <c r="D8" s="237">
        <v>14958</v>
      </c>
      <c r="E8" s="237">
        <v>35385</v>
      </c>
      <c r="F8" s="238">
        <v>136.56237464901719</v>
      </c>
    </row>
    <row r="9" spans="1:14" ht="15.6" customHeight="1">
      <c r="A9" s="236" t="s">
        <v>8</v>
      </c>
      <c r="B9" s="237">
        <v>34945</v>
      </c>
      <c r="C9" s="237">
        <v>36742</v>
      </c>
      <c r="D9" s="237">
        <v>125213</v>
      </c>
      <c r="E9" s="237">
        <v>157357</v>
      </c>
      <c r="F9" s="238">
        <v>25.671455839249919</v>
      </c>
      <c r="G9" s="6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442485</v>
      </c>
      <c r="D11" s="237">
        <v>1666112</v>
      </c>
      <c r="E11" s="237">
        <v>1882221</v>
      </c>
      <c r="F11" s="238">
        <v>12.97085670111014</v>
      </c>
    </row>
    <row r="12" spans="1:14" ht="15.6" customHeight="1">
      <c r="A12" s="236" t="s">
        <v>6</v>
      </c>
      <c r="B12" s="237">
        <v>25673</v>
      </c>
      <c r="C12" s="237">
        <v>22308</v>
      </c>
      <c r="D12" s="237">
        <v>78886</v>
      </c>
      <c r="E12" s="237">
        <v>74021</v>
      </c>
      <c r="F12" s="238">
        <v>-6.1671272469132674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811147</v>
      </c>
      <c r="D14" s="237">
        <v>3104751</v>
      </c>
      <c r="E14" s="237">
        <v>3345764</v>
      </c>
      <c r="F14" s="238">
        <v>7.7627159150604967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15693</v>
      </c>
      <c r="D22" s="237">
        <v>75495</v>
      </c>
      <c r="E22" s="237">
        <v>61302</v>
      </c>
      <c r="F22" s="238">
        <v>-18.799920524538049</v>
      </c>
    </row>
    <row r="23" spans="1:8" ht="15.6" customHeight="1">
      <c r="A23" s="236" t="s">
        <v>165</v>
      </c>
      <c r="B23" s="237">
        <v>6885</v>
      </c>
      <c r="C23" s="237">
        <v>14345</v>
      </c>
      <c r="D23" s="237">
        <v>51710</v>
      </c>
      <c r="E23" s="237">
        <v>45620</v>
      </c>
      <c r="F23" s="238">
        <v>-11.777219106555791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8686</v>
      </c>
      <c r="C28" s="237">
        <v>13451</v>
      </c>
      <c r="D28" s="237">
        <v>42444</v>
      </c>
      <c r="E28" s="237">
        <v>61321</v>
      </c>
      <c r="F28" s="238">
        <v>44.475073037414013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60376</v>
      </c>
      <c r="D31" s="237">
        <v>167014</v>
      </c>
      <c r="E31" s="237">
        <v>244671</v>
      </c>
      <c r="F31" s="238">
        <v>46.497299627576133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87179</v>
      </c>
      <c r="F34" s="238">
        <v>4.8278101101438153</v>
      </c>
    </row>
    <row r="35" spans="1:6" ht="15.6" customHeight="1">
      <c r="A35" s="240" t="s">
        <v>153</v>
      </c>
      <c r="B35" s="241">
        <f>SUM(B7:B34)</f>
        <v>3646565</v>
      </c>
      <c r="C35" s="241">
        <f>SUM(C7:C34)</f>
        <v>3667576</v>
      </c>
      <c r="D35" s="241">
        <f>SUM(D7:D34)</f>
        <v>13827393</v>
      </c>
      <c r="E35" s="241">
        <f>SUM(E7:E34)</f>
        <v>14749177</v>
      </c>
      <c r="F35" s="242">
        <f>E35*100/D35-100</f>
        <v>6.6663614753699392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0990F-47C6-48EB-9036-0A70B288C07B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339EF-C764-4F8A-AA7B-F2DBBB814BC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295D0-0CB6-4643-9078-3132DD1A079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95500-EADD-4884-BC51-823DA6AF9B4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88F02-94BF-40CA-94C1-1132CDD95C3A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BB318-68FE-44CF-9820-351EE9205AE8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22318974</v>
      </c>
      <c r="D8" s="184">
        <v>20304588</v>
      </c>
      <c r="E8" s="185">
        <v>-2014386</v>
      </c>
      <c r="F8" s="186">
        <v>-9.025441760898147</v>
      </c>
      <c r="G8" s="187">
        <v>0</v>
      </c>
      <c r="H8" s="184">
        <v>0</v>
      </c>
      <c r="I8" s="185">
        <v>0</v>
      </c>
      <c r="J8" s="186" t="s">
        <v>151</v>
      </c>
      <c r="K8" s="187">
        <v>536</v>
      </c>
      <c r="L8" s="184">
        <v>2298</v>
      </c>
      <c r="M8" s="185">
        <v>1762</v>
      </c>
      <c r="N8" s="186">
        <v>328.73134328358208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6280742</v>
      </c>
      <c r="D9" s="184">
        <v>3725114</v>
      </c>
      <c r="E9" s="185">
        <v>-2555628</v>
      </c>
      <c r="F9" s="186">
        <v>-40.689905746805067</v>
      </c>
      <c r="G9" s="187">
        <v>0</v>
      </c>
      <c r="H9" s="184">
        <v>0</v>
      </c>
      <c r="I9" s="185">
        <v>0</v>
      </c>
      <c r="J9" s="186" t="s">
        <v>151</v>
      </c>
      <c r="K9" s="187">
        <v>153865</v>
      </c>
      <c r="L9" s="184">
        <v>166809</v>
      </c>
      <c r="M9" s="185">
        <v>12944</v>
      </c>
      <c r="N9" s="186">
        <v>8.4125694602411158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7872284</v>
      </c>
      <c r="D10" s="184">
        <v>8141226</v>
      </c>
      <c r="E10" s="185">
        <v>268942</v>
      </c>
      <c r="F10" s="186">
        <v>3.4163147569371271</v>
      </c>
      <c r="G10" s="187">
        <v>0</v>
      </c>
      <c r="H10" s="184">
        <v>0</v>
      </c>
      <c r="I10" s="185">
        <v>0</v>
      </c>
      <c r="J10" s="186" t="s">
        <v>151</v>
      </c>
      <c r="K10" s="187">
        <v>7857</v>
      </c>
      <c r="L10" s="184">
        <v>13383</v>
      </c>
      <c r="M10" s="185">
        <v>5526</v>
      </c>
      <c r="N10" s="186">
        <v>70.33218785796106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5657017</v>
      </c>
      <c r="D11" s="184">
        <v>6882015</v>
      </c>
      <c r="E11" s="185">
        <v>1224998</v>
      </c>
      <c r="F11" s="186">
        <v>21.654486808153479</v>
      </c>
      <c r="G11" s="187">
        <v>0</v>
      </c>
      <c r="H11" s="184">
        <v>0</v>
      </c>
      <c r="I11" s="185">
        <v>0</v>
      </c>
      <c r="J11" s="186" t="s">
        <v>151</v>
      </c>
      <c r="K11" s="187">
        <v>3948</v>
      </c>
      <c r="L11" s="184">
        <v>4665</v>
      </c>
      <c r="M11" s="185">
        <v>717</v>
      </c>
      <c r="N11" s="186">
        <v>18.16109422492401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2728423</v>
      </c>
      <c r="D12" s="184">
        <v>1838795</v>
      </c>
      <c r="E12" s="185">
        <v>-889628</v>
      </c>
      <c r="F12" s="186">
        <v>-32.605941234185472</v>
      </c>
      <c r="G12" s="187">
        <v>0</v>
      </c>
      <c r="H12" s="184">
        <v>0</v>
      </c>
      <c r="I12" s="185">
        <v>0</v>
      </c>
      <c r="J12" s="186" t="s">
        <v>151</v>
      </c>
      <c r="K12" s="187">
        <v>119841</v>
      </c>
      <c r="L12" s="184">
        <v>123048</v>
      </c>
      <c r="M12" s="185">
        <v>3207</v>
      </c>
      <c r="N12" s="186">
        <v>2.6760457606328321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898705</v>
      </c>
      <c r="D13" s="184">
        <v>891429</v>
      </c>
      <c r="E13" s="185">
        <v>-7276</v>
      </c>
      <c r="F13" s="186">
        <v>-0.80960938238909819</v>
      </c>
      <c r="G13" s="187">
        <v>0</v>
      </c>
      <c r="H13" s="184">
        <v>0</v>
      </c>
      <c r="I13" s="185">
        <v>0</v>
      </c>
      <c r="J13" s="186" t="s">
        <v>151</v>
      </c>
      <c r="K13" s="187">
        <v>48163</v>
      </c>
      <c r="L13" s="184">
        <v>53884</v>
      </c>
      <c r="M13" s="185">
        <v>5721</v>
      </c>
      <c r="N13" s="186">
        <v>11.878412889562529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3309375</v>
      </c>
      <c r="H14" s="184">
        <v>3128312</v>
      </c>
      <c r="I14" s="185">
        <v>-181063</v>
      </c>
      <c r="J14" s="186">
        <v>-5.4712143531633606</v>
      </c>
      <c r="K14" s="187">
        <v>100507</v>
      </c>
      <c r="L14" s="184">
        <v>98927</v>
      </c>
      <c r="M14" s="185">
        <v>-1580</v>
      </c>
      <c r="N14" s="186">
        <v>-1.572029808869033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5295595</v>
      </c>
      <c r="D15" s="184">
        <v>5994771</v>
      </c>
      <c r="E15" s="185">
        <v>699176</v>
      </c>
      <c r="F15" s="186">
        <v>13.20297341469656</v>
      </c>
      <c r="G15" s="187">
        <v>0</v>
      </c>
      <c r="H15" s="184">
        <v>0</v>
      </c>
      <c r="I15" s="185">
        <v>0</v>
      </c>
      <c r="J15" s="186" t="s">
        <v>151</v>
      </c>
      <c r="K15" s="187">
        <v>320</v>
      </c>
      <c r="L15" s="184">
        <v>643</v>
      </c>
      <c r="M15" s="185">
        <v>323</v>
      </c>
      <c r="N15" s="186">
        <v>100.9375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1441056</v>
      </c>
      <c r="D16" s="184">
        <v>1215243</v>
      </c>
      <c r="E16" s="185">
        <v>-225813</v>
      </c>
      <c r="F16" s="186">
        <v>-15.66996702418227</v>
      </c>
      <c r="G16" s="187">
        <v>0</v>
      </c>
      <c r="H16" s="184">
        <v>0</v>
      </c>
      <c r="I16" s="185">
        <v>0</v>
      </c>
      <c r="J16" s="186" t="s">
        <v>151</v>
      </c>
      <c r="K16" s="187">
        <v>304411</v>
      </c>
      <c r="L16" s="184">
        <v>330150</v>
      </c>
      <c r="M16" s="185">
        <v>25739</v>
      </c>
      <c r="N16" s="186">
        <v>8.4553449119775621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1642377</v>
      </c>
      <c r="H17" s="184">
        <v>2626428</v>
      </c>
      <c r="I17" s="185">
        <v>984051</v>
      </c>
      <c r="J17" s="186">
        <v>59.916267702238883</v>
      </c>
      <c r="K17" s="187">
        <v>10420</v>
      </c>
      <c r="L17" s="184">
        <v>39051</v>
      </c>
      <c r="M17" s="185">
        <v>28631</v>
      </c>
      <c r="N17" s="186">
        <v>274.76967370441457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1822813</v>
      </c>
      <c r="H18" s="184">
        <v>1753342</v>
      </c>
      <c r="I18" s="185">
        <v>-69471</v>
      </c>
      <c r="J18" s="186">
        <v>-3.81119730877495</v>
      </c>
      <c r="K18" s="187">
        <v>711419</v>
      </c>
      <c r="L18" s="184">
        <v>687934</v>
      </c>
      <c r="M18" s="185">
        <v>-23485</v>
      </c>
      <c r="N18" s="186">
        <v>-3.3011488307171959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461997</v>
      </c>
      <c r="H19" s="184">
        <v>599529</v>
      </c>
      <c r="I19" s="185">
        <v>137532</v>
      </c>
      <c r="J19" s="186">
        <v>29.769024474184899</v>
      </c>
      <c r="K19" s="187">
        <v>732159</v>
      </c>
      <c r="L19" s="184">
        <v>408888</v>
      </c>
      <c r="M19" s="185">
        <v>-323271</v>
      </c>
      <c r="N19" s="186">
        <v>-44.153114282553382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131220</v>
      </c>
      <c r="H20" s="184">
        <v>164359</v>
      </c>
      <c r="I20" s="185">
        <v>33139</v>
      </c>
      <c r="J20" s="186">
        <v>25.254534369760709</v>
      </c>
      <c r="K20" s="187">
        <v>5435660</v>
      </c>
      <c r="L20" s="184">
        <v>4948693</v>
      </c>
      <c r="M20" s="185">
        <v>-486967</v>
      </c>
      <c r="N20" s="186">
        <v>-8.958746499965045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1306749</v>
      </c>
      <c r="L21" s="184">
        <v>1264690</v>
      </c>
      <c r="M21" s="185">
        <v>-42059</v>
      </c>
      <c r="N21" s="186">
        <v>-3.2185982158777189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186278</v>
      </c>
      <c r="H22" s="184">
        <v>155762</v>
      </c>
      <c r="I22" s="185">
        <v>-30516</v>
      </c>
      <c r="J22" s="186">
        <v>-16.38196673788639</v>
      </c>
      <c r="K22" s="187">
        <v>125154</v>
      </c>
      <c r="L22" s="184">
        <v>102129</v>
      </c>
      <c r="M22" s="185">
        <v>-23025</v>
      </c>
      <c r="N22" s="186">
        <v>-18.397334483915809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23134</v>
      </c>
      <c r="E23" s="185">
        <v>-547</v>
      </c>
      <c r="F23" s="186">
        <v>-2.3098686710865191</v>
      </c>
      <c r="G23" s="187">
        <v>4564654</v>
      </c>
      <c r="H23" s="184">
        <v>5120637</v>
      </c>
      <c r="I23" s="185">
        <v>555983</v>
      </c>
      <c r="J23" s="186">
        <v>12.18017838811004</v>
      </c>
      <c r="K23" s="187">
        <v>1167732</v>
      </c>
      <c r="L23" s="184">
        <v>966262</v>
      </c>
      <c r="M23" s="185">
        <v>-201470</v>
      </c>
      <c r="N23" s="186">
        <v>-17.25310259545854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211357</v>
      </c>
      <c r="H24" s="184">
        <v>77560</v>
      </c>
      <c r="I24" s="185">
        <v>-133797</v>
      </c>
      <c r="J24" s="186">
        <v>-63.303794054609021</v>
      </c>
      <c r="K24" s="187">
        <v>2906</v>
      </c>
      <c r="L24" s="184">
        <v>15908</v>
      </c>
      <c r="M24" s="185">
        <v>13002</v>
      </c>
      <c r="N24" s="186">
        <v>447.41913282863038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248274</v>
      </c>
      <c r="H25" s="184">
        <v>178393</v>
      </c>
      <c r="I25" s="185">
        <v>-69881</v>
      </c>
      <c r="J25" s="186">
        <v>-28.146724989326319</v>
      </c>
      <c r="K25" s="187">
        <v>67748</v>
      </c>
      <c r="L25" s="184">
        <v>71937</v>
      </c>
      <c r="M25" s="185">
        <v>4189</v>
      </c>
      <c r="N25" s="186">
        <v>6.1832083603944028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119467</v>
      </c>
      <c r="D26" s="184">
        <v>105842</v>
      </c>
      <c r="E26" s="185">
        <v>-13625</v>
      </c>
      <c r="F26" s="186">
        <v>-11.404823089221299</v>
      </c>
      <c r="G26" s="187">
        <v>1061141</v>
      </c>
      <c r="H26" s="184">
        <v>1109210</v>
      </c>
      <c r="I26" s="185">
        <v>48069</v>
      </c>
      <c r="J26" s="186">
        <v>4.5299352300966547</v>
      </c>
      <c r="K26" s="187">
        <v>726580</v>
      </c>
      <c r="L26" s="184">
        <v>776334</v>
      </c>
      <c r="M26" s="185">
        <v>49754</v>
      </c>
      <c r="N26" s="186">
        <v>6.8476974318037964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5978634</v>
      </c>
      <c r="D27" s="184">
        <v>7535026</v>
      </c>
      <c r="E27" s="185">
        <v>1556392</v>
      </c>
      <c r="F27" s="186">
        <v>26.032568643606549</v>
      </c>
      <c r="G27" s="187">
        <v>860038</v>
      </c>
      <c r="H27" s="184">
        <v>873243</v>
      </c>
      <c r="I27" s="185">
        <v>13205</v>
      </c>
      <c r="J27" s="186">
        <v>1.535397273143744</v>
      </c>
      <c r="K27" s="187">
        <v>8211784</v>
      </c>
      <c r="L27" s="184">
        <v>8809403</v>
      </c>
      <c r="M27" s="185">
        <v>597619</v>
      </c>
      <c r="N27" s="186">
        <v>7.2775781730254883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691018</v>
      </c>
      <c r="D28" s="184">
        <v>648636</v>
      </c>
      <c r="E28" s="185">
        <v>-42382</v>
      </c>
      <c r="F28" s="186">
        <v>-6.133270045063953</v>
      </c>
      <c r="G28" s="187">
        <v>38341</v>
      </c>
      <c r="H28" s="184">
        <v>44719</v>
      </c>
      <c r="I28" s="185">
        <v>6378</v>
      </c>
      <c r="J28" s="186">
        <v>16.634933882788658</v>
      </c>
      <c r="K28" s="187">
        <v>45458</v>
      </c>
      <c r="L28" s="184">
        <v>37187</v>
      </c>
      <c r="M28" s="185">
        <v>-8271</v>
      </c>
      <c r="N28" s="186">
        <v>-18.194817193893261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2091144</v>
      </c>
      <c r="H29" s="184">
        <v>2347182</v>
      </c>
      <c r="I29" s="185">
        <v>256038</v>
      </c>
      <c r="J29" s="186">
        <v>12.243920074370781</v>
      </c>
      <c r="K29" s="187">
        <v>377052</v>
      </c>
      <c r="L29" s="184">
        <v>432081</v>
      </c>
      <c r="M29" s="185">
        <v>55029</v>
      </c>
      <c r="N29" s="186">
        <v>14.594538684319399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627527</v>
      </c>
      <c r="H30" s="184">
        <v>358586</v>
      </c>
      <c r="I30" s="185">
        <v>-268941</v>
      </c>
      <c r="J30" s="186">
        <v>-42.857279447736907</v>
      </c>
      <c r="K30" s="187">
        <v>6198703</v>
      </c>
      <c r="L30" s="184">
        <v>6138158</v>
      </c>
      <c r="M30" s="185">
        <v>-60545</v>
      </c>
      <c r="N30" s="186">
        <v>-0.97673658505658523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6859910</v>
      </c>
      <c r="H31" s="184">
        <v>5758867</v>
      </c>
      <c r="I31" s="185">
        <v>-1101043</v>
      </c>
      <c r="J31" s="186">
        <v>-16.050400078135141</v>
      </c>
      <c r="K31" s="187">
        <v>941989</v>
      </c>
      <c r="L31" s="184">
        <v>798272</v>
      </c>
      <c r="M31" s="185">
        <v>-143717</v>
      </c>
      <c r="N31" s="186">
        <v>-15.25675989847015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1177577</v>
      </c>
      <c r="H32" s="184">
        <v>930952</v>
      </c>
      <c r="I32" s="185">
        <v>-246625</v>
      </c>
      <c r="J32" s="186">
        <v>-20.943428752429782</v>
      </c>
      <c r="K32" s="187">
        <v>238671</v>
      </c>
      <c r="L32" s="184">
        <v>51979</v>
      </c>
      <c r="M32" s="185">
        <v>-186692</v>
      </c>
      <c r="N32" s="186">
        <v>-78.221484805443481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173828</v>
      </c>
      <c r="H33" s="184">
        <v>16618</v>
      </c>
      <c r="I33" s="185">
        <v>-157210</v>
      </c>
      <c r="J33" s="186">
        <v>-90.439975147847292</v>
      </c>
      <c r="K33" s="187">
        <v>4198551</v>
      </c>
      <c r="L33" s="184">
        <v>3681539</v>
      </c>
      <c r="M33" s="185">
        <v>-517012</v>
      </c>
      <c r="N33" s="186">
        <v>-12.31405787377598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68487</v>
      </c>
      <c r="D34" s="184">
        <v>41599</v>
      </c>
      <c r="E34" s="185">
        <v>-26888</v>
      </c>
      <c r="F34" s="186">
        <v>-39.260005548498263</v>
      </c>
      <c r="G34" s="187">
        <v>0</v>
      </c>
      <c r="H34" s="184">
        <v>0</v>
      </c>
      <c r="I34" s="185">
        <v>0</v>
      </c>
      <c r="J34" s="186" t="s">
        <v>151</v>
      </c>
      <c r="K34" s="187">
        <v>2871013</v>
      </c>
      <c r="L34" s="184">
        <v>2949150</v>
      </c>
      <c r="M34" s="185">
        <v>78137</v>
      </c>
      <c r="N34" s="186">
        <v>2.721582939540852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1113288</v>
      </c>
      <c r="L35" s="184">
        <v>1178360</v>
      </c>
      <c r="M35" s="185">
        <v>65072</v>
      </c>
      <c r="N35" s="186">
        <v>5.8450284203189096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1416030</v>
      </c>
      <c r="L36" s="184">
        <v>1439815</v>
      </c>
      <c r="M36" s="185">
        <v>23785</v>
      </c>
      <c r="N36" s="186">
        <v>1.6796960516373221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1616211</v>
      </c>
      <c r="D37" s="184">
        <v>1423623</v>
      </c>
      <c r="E37" s="185">
        <v>-192588</v>
      </c>
      <c r="F37" s="186">
        <v>-11.916018391163041</v>
      </c>
      <c r="G37" s="187">
        <v>0</v>
      </c>
      <c r="H37" s="184">
        <v>0</v>
      </c>
      <c r="I37" s="185">
        <v>0</v>
      </c>
      <c r="J37" s="186" t="s">
        <v>151</v>
      </c>
      <c r="K37" s="187">
        <v>863590</v>
      </c>
      <c r="L37" s="184">
        <v>925630</v>
      </c>
      <c r="M37" s="185">
        <v>62040</v>
      </c>
      <c r="N37" s="186">
        <v>7.1839646128371157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62405</v>
      </c>
      <c r="D38" s="184">
        <v>47919</v>
      </c>
      <c r="E38" s="185">
        <v>-14486</v>
      </c>
      <c r="F38" s="186">
        <v>-23.212883583046239</v>
      </c>
      <c r="G38" s="187">
        <v>115356</v>
      </c>
      <c r="H38" s="184">
        <v>62171</v>
      </c>
      <c r="I38" s="185">
        <v>-53185</v>
      </c>
      <c r="J38" s="186">
        <v>-46.105100731648108</v>
      </c>
      <c r="K38" s="187">
        <v>7474356</v>
      </c>
      <c r="L38" s="184">
        <v>6900734</v>
      </c>
      <c r="M38" s="185">
        <v>-573622</v>
      </c>
      <c r="N38" s="186">
        <v>-7.6745341003291827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1189749</v>
      </c>
      <c r="L39" s="184">
        <v>1161599</v>
      </c>
      <c r="M39" s="185">
        <v>-28150</v>
      </c>
      <c r="N39" s="186">
        <v>-2.3660452750958432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1408539</v>
      </c>
      <c r="H40" s="184">
        <v>1416860</v>
      </c>
      <c r="I40" s="185">
        <v>8321</v>
      </c>
      <c r="J40" s="186">
        <v>0.59075396563389404</v>
      </c>
      <c r="K40" s="187">
        <v>1162481</v>
      </c>
      <c r="L40" s="184">
        <v>1619822</v>
      </c>
      <c r="M40" s="185">
        <v>457341</v>
      </c>
      <c r="N40" s="186">
        <v>39.341804296156234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173491</v>
      </c>
      <c r="H41" s="184">
        <v>182390</v>
      </c>
      <c r="I41" s="185">
        <v>8899</v>
      </c>
      <c r="J41" s="186">
        <v>5.1293727052123756</v>
      </c>
      <c r="K41" s="187">
        <v>1706317</v>
      </c>
      <c r="L41" s="184">
        <v>1720288</v>
      </c>
      <c r="M41" s="185">
        <v>13971</v>
      </c>
      <c r="N41" s="186">
        <v>0.81878103541136227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3992036</v>
      </c>
      <c r="L42" s="184">
        <v>3613997</v>
      </c>
      <c r="M42" s="185">
        <v>-378039</v>
      </c>
      <c r="N42" s="186">
        <v>-9.4698294303959187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4509554</v>
      </c>
      <c r="L43" s="184">
        <v>4569348</v>
      </c>
      <c r="M43" s="185">
        <v>59794</v>
      </c>
      <c r="N43" s="186">
        <v>1.325940436681762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96</v>
      </c>
      <c r="D44" s="184">
        <v>1608</v>
      </c>
      <c r="E44" s="185">
        <v>1512</v>
      </c>
      <c r="F44" s="186">
        <v>1575</v>
      </c>
      <c r="G44" s="187">
        <v>51775</v>
      </c>
      <c r="H44" s="184">
        <v>36944</v>
      </c>
      <c r="I44" s="185">
        <v>-14831</v>
      </c>
      <c r="J44" s="186">
        <v>-28.645098985997109</v>
      </c>
      <c r="K44" s="187">
        <v>9120568</v>
      </c>
      <c r="L44" s="184">
        <v>9868216</v>
      </c>
      <c r="M44" s="185">
        <v>747648</v>
      </c>
      <c r="N44" s="186">
        <v>8.1973841980016999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3421836</v>
      </c>
      <c r="L45" s="184">
        <v>3314612</v>
      </c>
      <c r="M45" s="185">
        <v>-107224</v>
      </c>
      <c r="N45" s="186">
        <v>-3.133522471562046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9776394</v>
      </c>
      <c r="L46" s="184">
        <v>10097987</v>
      </c>
      <c r="M46" s="185">
        <v>321593</v>
      </c>
      <c r="N46" s="186">
        <v>3.289484855049821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12177595</v>
      </c>
      <c r="L47" s="184">
        <v>12180301</v>
      </c>
      <c r="M47" s="185">
        <v>2706</v>
      </c>
      <c r="N47" s="186">
        <v>2.2221136439497972E-2</v>
      </c>
      <c r="O47" s="152"/>
    </row>
    <row r="48" spans="1:15" ht="19.5" customHeight="1">
      <c r="A48" s="203" t="s">
        <v>162</v>
      </c>
      <c r="B48" s="203"/>
      <c r="C48" s="175">
        <f>SUM(C8:C47)</f>
        <v>61058902</v>
      </c>
      <c r="D48" s="175">
        <f>SUM(D8:D47)</f>
        <v>58823861</v>
      </c>
      <c r="E48" s="175">
        <f>D48-C48</f>
        <v>-2235041</v>
      </c>
      <c r="F48" s="176">
        <f t="shared" ref="F48" si="0">((D48*100/C48)-100)</f>
        <v>-3.6604670683400116</v>
      </c>
      <c r="G48" s="175">
        <f>SUM(G8:G47)</f>
        <v>27217012</v>
      </c>
      <c r="H48" s="175">
        <f>SUM(H8:H47)</f>
        <v>26942064</v>
      </c>
      <c r="I48" s="175">
        <f>H48-G48</f>
        <v>-274948</v>
      </c>
      <c r="J48" s="176">
        <f t="shared" ref="J48" si="1">((H48*100/G48)-100)</f>
        <v>-1.0102064106081912</v>
      </c>
      <c r="K48" s="175">
        <f>SUM(K8:K47)</f>
        <v>92032990</v>
      </c>
      <c r="L48" s="175">
        <f>SUM(L8:L47)</f>
        <v>91564111</v>
      </c>
      <c r="M48" s="175">
        <f>L48-K48</f>
        <v>-468879</v>
      </c>
      <c r="N48" s="176">
        <f t="shared" ref="N48" si="2">((L48*100/K48)-100)</f>
        <v>-0.50946839823414791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BE34-C01A-426C-A578-8CAF67D791BC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1544433.183</v>
      </c>
      <c r="C7" s="189">
        <v>1127502.2009999999</v>
      </c>
      <c r="D7" s="189">
        <v>4958412.0020000003</v>
      </c>
      <c r="E7" s="189">
        <v>4391618.3959999997</v>
      </c>
      <c r="F7" s="190">
        <v>-11.43095018670053</v>
      </c>
      <c r="G7" s="37"/>
    </row>
    <row r="8" spans="1:27" ht="15.6" customHeight="1">
      <c r="A8" s="188" t="s">
        <v>11</v>
      </c>
      <c r="B8" s="189">
        <v>285972.84999999998</v>
      </c>
      <c r="C8" s="189">
        <v>220723</v>
      </c>
      <c r="D8" s="189">
        <v>1106301.179</v>
      </c>
      <c r="E8" s="189">
        <v>906081</v>
      </c>
      <c r="F8" s="190">
        <v>-18.09816194727205</v>
      </c>
      <c r="G8" s="6"/>
    </row>
    <row r="9" spans="1:27" ht="15.6" customHeight="1">
      <c r="A9" s="188" t="s">
        <v>8</v>
      </c>
      <c r="B9" s="189">
        <v>561152.14800000004</v>
      </c>
      <c r="C9" s="189">
        <v>523028.63299999997</v>
      </c>
      <c r="D9" s="189">
        <v>1651493.095</v>
      </c>
      <c r="E9" s="189">
        <v>1897555.977</v>
      </c>
      <c r="F9" s="190">
        <v>14.89941936451147</v>
      </c>
      <c r="G9" s="6"/>
    </row>
    <row r="10" spans="1:27" ht="15.6" customHeight="1">
      <c r="A10" s="188" t="s">
        <v>10</v>
      </c>
      <c r="B10" s="189">
        <v>431676.07500000001</v>
      </c>
      <c r="C10" s="189">
        <v>359577.18300000002</v>
      </c>
      <c r="D10" s="189">
        <v>1426167.986</v>
      </c>
      <c r="E10" s="189">
        <v>1499888.112</v>
      </c>
      <c r="F10" s="190">
        <v>5.1691053735376613</v>
      </c>
    </row>
    <row r="11" spans="1:27" ht="15.6" customHeight="1">
      <c r="A11" s="188" t="s">
        <v>9</v>
      </c>
      <c r="B11" s="189">
        <v>9342344.7100000009</v>
      </c>
      <c r="C11" s="189">
        <v>8695225.1960000005</v>
      </c>
      <c r="D11" s="189">
        <v>36125253.935999997</v>
      </c>
      <c r="E11" s="189">
        <v>33754524.053000003</v>
      </c>
      <c r="F11" s="190">
        <v>-6.5625279401496206</v>
      </c>
    </row>
    <row r="12" spans="1:27" ht="15.6" customHeight="1">
      <c r="A12" s="188" t="s">
        <v>6</v>
      </c>
      <c r="B12" s="189">
        <v>405342.09899999999</v>
      </c>
      <c r="C12" s="189">
        <v>460347.81599999999</v>
      </c>
      <c r="D12" s="189">
        <v>1565289.1059999999</v>
      </c>
      <c r="E12" s="189">
        <v>1717649.996</v>
      </c>
      <c r="F12" s="190">
        <v>9.7337219952516421</v>
      </c>
    </row>
    <row r="13" spans="1:27" ht="15.6" customHeight="1">
      <c r="A13" s="188" t="s">
        <v>175</v>
      </c>
      <c r="B13" s="189">
        <v>1498513.3759999999</v>
      </c>
      <c r="C13" s="189">
        <v>1515093.8689999999</v>
      </c>
      <c r="D13" s="189">
        <v>5189722.9280000003</v>
      </c>
      <c r="E13" s="189">
        <v>5492530.1129999999</v>
      </c>
      <c r="F13" s="190">
        <v>5.834746656054989</v>
      </c>
    </row>
    <row r="14" spans="1:27" ht="15.6" customHeight="1">
      <c r="A14" s="188" t="s">
        <v>148</v>
      </c>
      <c r="B14" s="189">
        <v>5983734.4079999998</v>
      </c>
      <c r="C14" s="189">
        <v>5960919.1310000001</v>
      </c>
      <c r="D14" s="189">
        <v>22826714.469999999</v>
      </c>
      <c r="E14" s="189">
        <v>22547824.624000002</v>
      </c>
      <c r="F14" s="190">
        <v>-1.221769547109091</v>
      </c>
    </row>
    <row r="15" spans="1:27" ht="15.6" customHeight="1">
      <c r="A15" s="188" t="s">
        <v>145</v>
      </c>
      <c r="B15" s="189">
        <v>3075465</v>
      </c>
      <c r="C15" s="189">
        <v>2729873</v>
      </c>
      <c r="D15" s="189">
        <v>11564949</v>
      </c>
      <c r="E15" s="189">
        <v>10889423</v>
      </c>
      <c r="F15" s="190">
        <v>-5.8411498399171506</v>
      </c>
    </row>
    <row r="16" spans="1:27" ht="15.6" customHeight="1">
      <c r="A16" s="188" t="s">
        <v>144</v>
      </c>
      <c r="B16" s="189">
        <v>3130816.6779999998</v>
      </c>
      <c r="C16" s="189">
        <v>2557832.9569999999</v>
      </c>
      <c r="D16" s="189">
        <v>12455723.392999999</v>
      </c>
      <c r="E16" s="189">
        <v>11312462.081</v>
      </c>
      <c r="F16" s="190">
        <v>-9.1786022852956251</v>
      </c>
      <c r="G16" s="1"/>
    </row>
    <row r="17" spans="1:7" ht="15.6" customHeight="1">
      <c r="A17" s="188" t="s">
        <v>150</v>
      </c>
      <c r="B17" s="189">
        <v>1630036.5090000001</v>
      </c>
      <c r="C17" s="189">
        <v>1516652.172</v>
      </c>
      <c r="D17" s="189">
        <v>5521983.6099999994</v>
      </c>
      <c r="E17" s="189">
        <v>5942330.8689999999</v>
      </c>
      <c r="F17" s="190">
        <v>7.6122511164063411</v>
      </c>
      <c r="G17" s="2"/>
    </row>
    <row r="18" spans="1:7" ht="15.6" customHeight="1">
      <c r="A18" s="188" t="s">
        <v>147</v>
      </c>
      <c r="B18" s="189">
        <v>115084</v>
      </c>
      <c r="C18" s="189">
        <v>167839</v>
      </c>
      <c r="D18" s="189">
        <v>501841</v>
      </c>
      <c r="E18" s="189">
        <v>670707</v>
      </c>
      <c r="F18" s="190">
        <v>33.649303265376894</v>
      </c>
    </row>
    <row r="19" spans="1:7" ht="15.6" customHeight="1">
      <c r="A19" s="188" t="s">
        <v>143</v>
      </c>
      <c r="B19" s="189">
        <v>551292.41800000006</v>
      </c>
      <c r="C19" s="189">
        <v>681909.89099999995</v>
      </c>
      <c r="D19" s="189">
        <v>2326909.9920000001</v>
      </c>
      <c r="E19" s="189">
        <v>2132399.1519999998</v>
      </c>
      <c r="F19" s="190">
        <v>-8.3591905431982951</v>
      </c>
    </row>
    <row r="20" spans="1:7" ht="15.6" customHeight="1">
      <c r="A20" s="188" t="s">
        <v>142</v>
      </c>
      <c r="B20" s="189">
        <v>1312602.73</v>
      </c>
      <c r="C20" s="189">
        <v>1696734.0730000001</v>
      </c>
      <c r="D20" s="189">
        <v>4932539.551</v>
      </c>
      <c r="E20" s="189">
        <v>5820438.6639999999</v>
      </c>
      <c r="F20" s="190">
        <v>18.000851363066939</v>
      </c>
    </row>
    <row r="21" spans="1:7" ht="15.6" customHeight="1">
      <c r="A21" s="188" t="s">
        <v>149</v>
      </c>
      <c r="B21" s="189">
        <v>2920974.2629999998</v>
      </c>
      <c r="C21" s="189">
        <v>2536023.6370000001</v>
      </c>
      <c r="D21" s="189">
        <v>10741573.454</v>
      </c>
      <c r="E21" s="189">
        <v>9629288.9230000004</v>
      </c>
      <c r="F21" s="190">
        <v>-10.354949726530069</v>
      </c>
    </row>
    <row r="22" spans="1:7" ht="15.6" customHeight="1">
      <c r="A22" s="188" t="s">
        <v>146</v>
      </c>
      <c r="B22" s="189">
        <v>2640918.301</v>
      </c>
      <c r="C22" s="189">
        <v>2920742.3960000002</v>
      </c>
      <c r="D22" s="189">
        <v>10251144.823000001</v>
      </c>
      <c r="E22" s="189">
        <v>11459872.435000001</v>
      </c>
      <c r="F22" s="190">
        <v>11.79114755347166</v>
      </c>
    </row>
    <row r="23" spans="1:7" ht="15.6" customHeight="1">
      <c r="A23" s="188" t="s">
        <v>165</v>
      </c>
      <c r="B23" s="189">
        <v>501384.3</v>
      </c>
      <c r="C23" s="189">
        <v>444804.06400000001</v>
      </c>
      <c r="D23" s="189">
        <v>1310336.183</v>
      </c>
      <c r="E23" s="189">
        <v>1736626.9280000001</v>
      </c>
      <c r="F23" s="190">
        <v>32.532929375728003</v>
      </c>
    </row>
    <row r="24" spans="1:7" ht="15.6" customHeight="1">
      <c r="A24" s="188" t="s">
        <v>141</v>
      </c>
      <c r="B24" s="189">
        <v>203369.28899999999</v>
      </c>
      <c r="C24" s="189">
        <v>159334.59700000001</v>
      </c>
      <c r="D24" s="189">
        <v>794645.14500000002</v>
      </c>
      <c r="E24" s="189">
        <v>749472.98499999999</v>
      </c>
      <c r="F24" s="190">
        <v>-5.6845700605142468</v>
      </c>
    </row>
    <row r="25" spans="1:7" ht="15.6" customHeight="1">
      <c r="A25" s="188" t="s">
        <v>140</v>
      </c>
      <c r="B25" s="189">
        <v>44938</v>
      </c>
      <c r="C25" s="189">
        <v>44827</v>
      </c>
      <c r="D25" s="189">
        <v>171799</v>
      </c>
      <c r="E25" s="189">
        <v>175731</v>
      </c>
      <c r="F25" s="190">
        <v>2.2887211217760348</v>
      </c>
    </row>
    <row r="26" spans="1:7" ht="15.6" customHeight="1">
      <c r="A26" s="188" t="s">
        <v>152</v>
      </c>
      <c r="B26" s="189">
        <v>222082.43599999999</v>
      </c>
      <c r="C26" s="189">
        <v>289915.53100000002</v>
      </c>
      <c r="D26" s="189">
        <v>948468.61899999995</v>
      </c>
      <c r="E26" s="189">
        <v>949174.973</v>
      </c>
      <c r="F26" s="190">
        <v>7.4473101782189133E-2</v>
      </c>
    </row>
    <row r="27" spans="1:7" ht="15.6" customHeight="1">
      <c r="A27" s="188" t="s">
        <v>173</v>
      </c>
      <c r="B27" s="189">
        <v>284460.326</v>
      </c>
      <c r="C27" s="189">
        <v>263339.64600000001</v>
      </c>
      <c r="D27" s="189">
        <v>1122370.4979999999</v>
      </c>
      <c r="E27" s="189">
        <v>1133305.209</v>
      </c>
      <c r="F27" s="190">
        <v>0.97425146326324352</v>
      </c>
    </row>
    <row r="28" spans="1:7" ht="15.6" customHeight="1">
      <c r="A28" s="188" t="s">
        <v>177</v>
      </c>
      <c r="B28" s="189">
        <v>1476892.8959999999</v>
      </c>
      <c r="C28" s="189">
        <v>1240192.9310000001</v>
      </c>
      <c r="D28" s="189">
        <v>4959682.2009999994</v>
      </c>
      <c r="E28" s="189">
        <v>5140223.1310000001</v>
      </c>
      <c r="F28" s="190">
        <v>3.6401713392765198</v>
      </c>
    </row>
    <row r="29" spans="1:7" ht="15.6" customHeight="1">
      <c r="A29" s="188" t="s">
        <v>178</v>
      </c>
      <c r="B29" s="189">
        <v>569219.11300000001</v>
      </c>
      <c r="C29" s="189">
        <v>521488.85399999999</v>
      </c>
      <c r="D29" s="189">
        <v>2430722.4649999999</v>
      </c>
      <c r="E29" s="189">
        <v>2273599.3309999998</v>
      </c>
      <c r="F29" s="190">
        <v>-6.4640507611386084</v>
      </c>
    </row>
    <row r="30" spans="1:7" ht="15.6" customHeight="1">
      <c r="A30" s="188" t="s">
        <v>179</v>
      </c>
      <c r="B30" s="189">
        <v>379565</v>
      </c>
      <c r="C30" s="189">
        <v>357066</v>
      </c>
      <c r="D30" s="189">
        <v>1401300</v>
      </c>
      <c r="E30" s="189">
        <v>1440117</v>
      </c>
      <c r="F30" s="190">
        <v>2.7700706486833719</v>
      </c>
    </row>
    <row r="31" spans="1:7" ht="15.6" customHeight="1">
      <c r="A31" s="188" t="s">
        <v>180</v>
      </c>
      <c r="B31" s="189">
        <v>2456630.6860000002</v>
      </c>
      <c r="C31" s="189">
        <v>2773997.0550000002</v>
      </c>
      <c r="D31" s="189">
        <v>10631870.120999999</v>
      </c>
      <c r="E31" s="189">
        <v>9946069.4250000007</v>
      </c>
      <c r="F31" s="190">
        <v>-6.4504239441884144</v>
      </c>
    </row>
    <row r="32" spans="1:7" ht="15.6" customHeight="1">
      <c r="A32" s="188" t="s">
        <v>181</v>
      </c>
      <c r="B32" s="189">
        <v>6912060.6009999998</v>
      </c>
      <c r="C32" s="189">
        <v>7241800.5590000004</v>
      </c>
      <c r="D32" s="189">
        <v>26411317.098999999</v>
      </c>
      <c r="E32" s="189">
        <v>26451828.500999998</v>
      </c>
      <c r="F32" s="190">
        <v>0.15338652687464099</v>
      </c>
    </row>
    <row r="33" spans="1:6" ht="15.6" customHeight="1">
      <c r="A33" s="188" t="s">
        <v>182</v>
      </c>
      <c r="B33" s="189">
        <v>489576.87800000003</v>
      </c>
      <c r="C33" s="189">
        <v>460376.13099999999</v>
      </c>
      <c r="D33" s="189">
        <v>1713185.986</v>
      </c>
      <c r="E33" s="189">
        <v>1695014.0989999999</v>
      </c>
      <c r="F33" s="190">
        <v>-1.060707193994048</v>
      </c>
    </row>
    <row r="34" spans="1:6" ht="15.6" customHeight="1">
      <c r="A34" s="188" t="s">
        <v>183</v>
      </c>
      <c r="B34" s="189">
        <v>153682</v>
      </c>
      <c r="C34" s="189">
        <v>123155</v>
      </c>
      <c r="D34" s="189">
        <v>483482</v>
      </c>
      <c r="E34" s="189">
        <v>481571</v>
      </c>
      <c r="F34" s="190">
        <v>-0.39525773451751439</v>
      </c>
    </row>
    <row r="35" spans="1:6" ht="15.6" customHeight="1">
      <c r="A35" s="179" t="s">
        <v>153</v>
      </c>
      <c r="B35" s="178">
        <f>SUM(B7:B34)</f>
        <v>49124220.27299998</v>
      </c>
      <c r="C35" s="77">
        <f>SUM(C7:C34)</f>
        <v>47590321.523000002</v>
      </c>
      <c r="D35" s="76">
        <f>SUM(D7:D34)</f>
        <v>185525198.84200001</v>
      </c>
      <c r="E35" s="78">
        <f>SUM(E7:E34)</f>
        <v>182237327.97700003</v>
      </c>
      <c r="F35" s="177">
        <f>E35*100/D35-100</f>
        <v>-1.7721963838454258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3464D-7A97-49C0-AD6E-406FCA18E67E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1539721</v>
      </c>
      <c r="C7" s="189">
        <v>1120827</v>
      </c>
      <c r="D7" s="189">
        <v>4937938</v>
      </c>
      <c r="E7" s="189">
        <v>4366180</v>
      </c>
      <c r="F7" s="190">
        <v>-11.578881711354009</v>
      </c>
      <c r="G7" s="13"/>
    </row>
    <row r="8" spans="1:14" ht="15.6" customHeight="1">
      <c r="A8" s="188" t="s">
        <v>11</v>
      </c>
      <c r="B8" s="189">
        <v>284343</v>
      </c>
      <c r="C8" s="189">
        <v>219607</v>
      </c>
      <c r="D8" s="189">
        <v>1099017</v>
      </c>
      <c r="E8" s="189">
        <v>902803</v>
      </c>
      <c r="F8" s="190">
        <v>-17.853590981759151</v>
      </c>
      <c r="G8" s="6"/>
    </row>
    <row r="9" spans="1:14" ht="15.6" customHeight="1">
      <c r="A9" s="188" t="s">
        <v>8</v>
      </c>
      <c r="B9" s="189">
        <v>553373</v>
      </c>
      <c r="C9" s="189">
        <v>517553</v>
      </c>
      <c r="D9" s="189">
        <v>1626591</v>
      </c>
      <c r="E9" s="189">
        <v>1876551</v>
      </c>
      <c r="F9" s="190">
        <v>15.36710826507708</v>
      </c>
      <c r="G9" s="6"/>
    </row>
    <row r="10" spans="1:14" ht="15.6" customHeight="1">
      <c r="A10" s="188" t="s">
        <v>10</v>
      </c>
      <c r="B10" s="189">
        <v>426800</v>
      </c>
      <c r="C10" s="189">
        <v>353879</v>
      </c>
      <c r="D10" s="189">
        <v>1409909</v>
      </c>
      <c r="E10" s="189">
        <v>1466518</v>
      </c>
      <c r="F10" s="190">
        <v>4.0150818244297994</v>
      </c>
    </row>
    <row r="11" spans="1:14" ht="15.6" customHeight="1">
      <c r="A11" s="188" t="s">
        <v>9</v>
      </c>
      <c r="B11" s="189">
        <v>8646475</v>
      </c>
      <c r="C11" s="189">
        <v>8199746</v>
      </c>
      <c r="D11" s="189">
        <v>33599498</v>
      </c>
      <c r="E11" s="189">
        <v>31678169</v>
      </c>
      <c r="F11" s="190">
        <v>-5.7183265059495767</v>
      </c>
    </row>
    <row r="12" spans="1:14" ht="15.6" customHeight="1">
      <c r="A12" s="188" t="s">
        <v>6</v>
      </c>
      <c r="B12" s="189">
        <v>397441</v>
      </c>
      <c r="C12" s="189">
        <v>450881</v>
      </c>
      <c r="D12" s="189">
        <v>1529092</v>
      </c>
      <c r="E12" s="189">
        <v>1681276</v>
      </c>
      <c r="F12" s="190">
        <v>9.9525731610655157</v>
      </c>
    </row>
    <row r="13" spans="1:14" ht="15.6" customHeight="1">
      <c r="A13" s="188" t="s">
        <v>175</v>
      </c>
      <c r="B13" s="189">
        <v>1487775</v>
      </c>
      <c r="C13" s="189">
        <v>1506009</v>
      </c>
      <c r="D13" s="189">
        <v>5160085</v>
      </c>
      <c r="E13" s="189">
        <v>5461016</v>
      </c>
      <c r="F13" s="190">
        <v>5.8319000559099274</v>
      </c>
    </row>
    <row r="14" spans="1:14" ht="15.6" customHeight="1">
      <c r="A14" s="188" t="s">
        <v>148</v>
      </c>
      <c r="B14" s="189">
        <v>5822167</v>
      </c>
      <c r="C14" s="189">
        <v>5816420</v>
      </c>
      <c r="D14" s="189">
        <v>22342187</v>
      </c>
      <c r="E14" s="189">
        <v>22031641</v>
      </c>
      <c r="F14" s="190">
        <v>-1.38995345442234</v>
      </c>
    </row>
    <row r="15" spans="1:14" ht="15.6" customHeight="1">
      <c r="A15" s="188" t="s">
        <v>145</v>
      </c>
      <c r="B15" s="189">
        <v>3062135</v>
      </c>
      <c r="C15" s="189">
        <v>2727974</v>
      </c>
      <c r="D15" s="189">
        <v>11520739</v>
      </c>
      <c r="E15" s="189">
        <v>10881929</v>
      </c>
      <c r="F15" s="190">
        <v>-5.544869994884877</v>
      </c>
    </row>
    <row r="16" spans="1:14" ht="15.6" customHeight="1">
      <c r="A16" s="188" t="s">
        <v>144</v>
      </c>
      <c r="B16" s="189">
        <v>3109631</v>
      </c>
      <c r="C16" s="189">
        <v>2535569</v>
      </c>
      <c r="D16" s="189">
        <v>12394768</v>
      </c>
      <c r="E16" s="189">
        <v>11232106</v>
      </c>
      <c r="F16" s="190">
        <v>-9.3802643179767529</v>
      </c>
      <c r="G16" s="1"/>
    </row>
    <row r="17" spans="1:7" ht="15.6" customHeight="1">
      <c r="A17" s="188" t="s">
        <v>150</v>
      </c>
      <c r="B17" s="189">
        <v>1627005</v>
      </c>
      <c r="C17" s="189">
        <v>1515100</v>
      </c>
      <c r="D17" s="189">
        <v>5511607</v>
      </c>
      <c r="E17" s="189">
        <v>5936244</v>
      </c>
      <c r="F17" s="190">
        <v>7.7044136129444629</v>
      </c>
      <c r="G17" s="2"/>
    </row>
    <row r="18" spans="1:7" ht="15.6" customHeight="1">
      <c r="A18" s="188" t="s">
        <v>147</v>
      </c>
      <c r="B18" s="189">
        <v>68457</v>
      </c>
      <c r="C18" s="189">
        <v>109216</v>
      </c>
      <c r="D18" s="189">
        <v>345797</v>
      </c>
      <c r="E18" s="189">
        <v>432895</v>
      </c>
      <c r="F18" s="190">
        <v>25.187610071805139</v>
      </c>
    </row>
    <row r="19" spans="1:7" ht="15.6" customHeight="1">
      <c r="A19" s="188" t="s">
        <v>143</v>
      </c>
      <c r="B19" s="189">
        <v>549703</v>
      </c>
      <c r="C19" s="189">
        <v>680103</v>
      </c>
      <c r="D19" s="189">
        <v>2322822</v>
      </c>
      <c r="E19" s="189">
        <v>2127804</v>
      </c>
      <c r="F19" s="190">
        <v>-8.3957358764468353</v>
      </c>
    </row>
    <row r="20" spans="1:7" ht="15.6" customHeight="1">
      <c r="A20" s="188" t="s">
        <v>142</v>
      </c>
      <c r="B20" s="189">
        <v>1304326</v>
      </c>
      <c r="C20" s="189">
        <v>1695556</v>
      </c>
      <c r="D20" s="189">
        <v>4917267</v>
      </c>
      <c r="E20" s="189">
        <v>5816916</v>
      </c>
      <c r="F20" s="190">
        <v>18.295711825288318</v>
      </c>
    </row>
    <row r="21" spans="1:7" ht="15.6" customHeight="1">
      <c r="A21" s="188" t="s">
        <v>149</v>
      </c>
      <c r="B21" s="189">
        <v>2905453</v>
      </c>
      <c r="C21" s="189">
        <v>2516655</v>
      </c>
      <c r="D21" s="189">
        <v>10677059</v>
      </c>
      <c r="E21" s="189">
        <v>9531346</v>
      </c>
      <c r="F21" s="190">
        <v>-10.730604747992871</v>
      </c>
    </row>
    <row r="22" spans="1:7" ht="15.6" customHeight="1">
      <c r="A22" s="188" t="s">
        <v>146</v>
      </c>
      <c r="B22" s="189">
        <v>2363528</v>
      </c>
      <c r="C22" s="189">
        <v>2622089</v>
      </c>
      <c r="D22" s="189">
        <v>9275255</v>
      </c>
      <c r="E22" s="189">
        <v>10426327</v>
      </c>
      <c r="F22" s="190">
        <v>12.41013858918164</v>
      </c>
    </row>
    <row r="23" spans="1:7" ht="15.6" customHeight="1">
      <c r="A23" s="188" t="s">
        <v>165</v>
      </c>
      <c r="B23" s="189">
        <v>490851</v>
      </c>
      <c r="C23" s="189">
        <v>433643</v>
      </c>
      <c r="D23" s="189">
        <v>1285218</v>
      </c>
      <c r="E23" s="189">
        <v>1714021</v>
      </c>
      <c r="F23" s="190">
        <v>33.364223034535769</v>
      </c>
    </row>
    <row r="24" spans="1:7" ht="15.6" customHeight="1">
      <c r="A24" s="188" t="s">
        <v>141</v>
      </c>
      <c r="B24" s="189">
        <v>201349</v>
      </c>
      <c r="C24" s="189">
        <v>157674</v>
      </c>
      <c r="D24" s="189">
        <v>786274</v>
      </c>
      <c r="E24" s="189">
        <v>741001</v>
      </c>
      <c r="F24" s="190">
        <v>-5.7579164515169046</v>
      </c>
    </row>
    <row r="25" spans="1:7" ht="15.6" customHeight="1">
      <c r="A25" s="188" t="s">
        <v>140</v>
      </c>
      <c r="B25" s="189">
        <v>44938</v>
      </c>
      <c r="C25" s="189">
        <v>44163</v>
      </c>
      <c r="D25" s="189">
        <v>170010</v>
      </c>
      <c r="E25" s="189">
        <v>175067</v>
      </c>
      <c r="F25" s="190">
        <v>2.9745309099464809</v>
      </c>
    </row>
    <row r="26" spans="1:7" ht="15.6" customHeight="1">
      <c r="A26" s="188" t="s">
        <v>152</v>
      </c>
      <c r="B26" s="189">
        <v>219956</v>
      </c>
      <c r="C26" s="189">
        <v>287658</v>
      </c>
      <c r="D26" s="189">
        <v>940724</v>
      </c>
      <c r="E26" s="189">
        <v>942216</v>
      </c>
      <c r="F26" s="190">
        <v>0.15860124754975399</v>
      </c>
    </row>
    <row r="27" spans="1:7" ht="15.6" customHeight="1">
      <c r="A27" s="188" t="s">
        <v>173</v>
      </c>
      <c r="B27" s="189">
        <v>278231</v>
      </c>
      <c r="C27" s="189">
        <v>258422</v>
      </c>
      <c r="D27" s="189">
        <v>1105152</v>
      </c>
      <c r="E27" s="189">
        <v>1113184</v>
      </c>
      <c r="F27" s="190">
        <v>0.7267778549918944</v>
      </c>
    </row>
    <row r="28" spans="1:7" ht="15.6" customHeight="1">
      <c r="A28" s="188" t="s">
        <v>177</v>
      </c>
      <c r="B28" s="189">
        <v>1386270</v>
      </c>
      <c r="C28" s="189">
        <v>1162029</v>
      </c>
      <c r="D28" s="189">
        <v>4607609</v>
      </c>
      <c r="E28" s="189">
        <v>4848037</v>
      </c>
      <c r="F28" s="190">
        <v>5.2180642932158463</v>
      </c>
    </row>
    <row r="29" spans="1:7" ht="15.6" customHeight="1">
      <c r="A29" s="188" t="s">
        <v>178</v>
      </c>
      <c r="B29" s="189">
        <v>564072</v>
      </c>
      <c r="C29" s="189">
        <v>516259</v>
      </c>
      <c r="D29" s="189">
        <v>2410463</v>
      </c>
      <c r="E29" s="189">
        <v>2253600</v>
      </c>
      <c r="F29" s="190">
        <v>-6.5075879613169718</v>
      </c>
    </row>
    <row r="30" spans="1:7" ht="15.6" customHeight="1">
      <c r="A30" s="188" t="s">
        <v>179</v>
      </c>
      <c r="B30" s="189">
        <v>375460</v>
      </c>
      <c r="C30" s="189">
        <v>352438</v>
      </c>
      <c r="D30" s="189">
        <v>1390457</v>
      </c>
      <c r="E30" s="189">
        <v>1427581</v>
      </c>
      <c r="F30" s="190">
        <v>2.6699135607933191</v>
      </c>
    </row>
    <row r="31" spans="1:7" ht="15.6" customHeight="1">
      <c r="A31" s="188" t="s">
        <v>180</v>
      </c>
      <c r="B31" s="189">
        <v>2445553</v>
      </c>
      <c r="C31" s="189">
        <v>2765486</v>
      </c>
      <c r="D31" s="189">
        <v>10592866</v>
      </c>
      <c r="E31" s="189">
        <v>9846974</v>
      </c>
      <c r="F31" s="190">
        <v>-7.0414560138870854</v>
      </c>
    </row>
    <row r="32" spans="1:7" ht="15.6" customHeight="1">
      <c r="A32" s="188" t="s">
        <v>181</v>
      </c>
      <c r="B32" s="189">
        <v>6857733</v>
      </c>
      <c r="C32" s="189">
        <v>7207774</v>
      </c>
      <c r="D32" s="189">
        <v>26200620</v>
      </c>
      <c r="E32" s="189">
        <v>26290248</v>
      </c>
      <c r="F32" s="190">
        <v>0.34208350794752113</v>
      </c>
    </row>
    <row r="33" spans="1:6" ht="15.6" customHeight="1">
      <c r="A33" s="188" t="s">
        <v>182</v>
      </c>
      <c r="B33" s="189">
        <v>477784</v>
      </c>
      <c r="C33" s="189">
        <v>447119</v>
      </c>
      <c r="D33" s="189">
        <v>1669843</v>
      </c>
      <c r="E33" s="189">
        <v>1649221</v>
      </c>
      <c r="F33" s="190">
        <v>-1.234966401032906</v>
      </c>
    </row>
    <row r="34" spans="1:6" ht="15.6" customHeight="1">
      <c r="A34" s="188" t="s">
        <v>183</v>
      </c>
      <c r="B34" s="189">
        <v>153025</v>
      </c>
      <c r="C34" s="189">
        <v>122544</v>
      </c>
      <c r="D34" s="189">
        <v>480037</v>
      </c>
      <c r="E34" s="189">
        <v>479165</v>
      </c>
      <c r="F34" s="190">
        <v>-0.18165266427379831</v>
      </c>
    </row>
    <row r="35" spans="1:6" ht="15.6" customHeight="1">
      <c r="A35" s="156" t="s">
        <v>153</v>
      </c>
      <c r="B35" s="178">
        <f>SUM(B7:B34)</f>
        <v>47643555</v>
      </c>
      <c r="C35" s="178">
        <f>SUM(C7:C34)</f>
        <v>46342393</v>
      </c>
      <c r="D35" s="76">
        <f>SUM(D7:D34)</f>
        <v>180308904</v>
      </c>
      <c r="E35" s="78">
        <f>SUM(E7:E34)</f>
        <v>177330036</v>
      </c>
      <c r="F35" s="140">
        <f>E35*100/D35-100</f>
        <v>-1.6520914574468293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272FB-287D-4292-83B3-3AC8392918D0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1023337</v>
      </c>
      <c r="C7" s="189">
        <v>795980</v>
      </c>
      <c r="D7" s="189">
        <v>3353732</v>
      </c>
      <c r="E7" s="189">
        <v>2968094</v>
      </c>
      <c r="F7" s="190">
        <v>-11.498772114170119</v>
      </c>
      <c r="G7" s="37"/>
    </row>
    <row r="8" spans="1:14" ht="15.6" customHeight="1">
      <c r="A8" s="188" t="s">
        <v>11</v>
      </c>
      <c r="B8" s="189">
        <v>2203</v>
      </c>
      <c r="C8" s="189">
        <v>7505</v>
      </c>
      <c r="D8" s="189">
        <v>22109</v>
      </c>
      <c r="E8" s="189">
        <v>17039</v>
      </c>
      <c r="F8" s="190">
        <v>-22.9318377131485</v>
      </c>
      <c r="G8" s="6"/>
    </row>
    <row r="9" spans="1:14" ht="15.6" customHeight="1">
      <c r="A9" s="188" t="s">
        <v>8</v>
      </c>
      <c r="B9" s="189">
        <v>18288</v>
      </c>
      <c r="C9" s="189">
        <v>0</v>
      </c>
      <c r="D9" s="189">
        <v>63268</v>
      </c>
      <c r="E9" s="189">
        <v>26263</v>
      </c>
      <c r="F9" s="190">
        <v>-58.489283682114191</v>
      </c>
      <c r="G9" s="6"/>
    </row>
    <row r="10" spans="1:14" ht="15.6" customHeight="1">
      <c r="A10" s="188" t="s">
        <v>10</v>
      </c>
      <c r="B10" s="189">
        <v>74314</v>
      </c>
      <c r="C10" s="189">
        <v>71466</v>
      </c>
      <c r="D10" s="189">
        <v>220694</v>
      </c>
      <c r="E10" s="189">
        <v>214278</v>
      </c>
      <c r="F10" s="190">
        <v>-2.907192764642446</v>
      </c>
    </row>
    <row r="11" spans="1:14" ht="15.6" customHeight="1">
      <c r="A11" s="188" t="s">
        <v>9</v>
      </c>
      <c r="B11" s="189">
        <v>2449308</v>
      </c>
      <c r="C11" s="189">
        <v>2408742</v>
      </c>
      <c r="D11" s="189">
        <v>10107526</v>
      </c>
      <c r="E11" s="189">
        <v>9638005</v>
      </c>
      <c r="F11" s="190">
        <v>-4.6452613626717323</v>
      </c>
    </row>
    <row r="12" spans="1:14" ht="15.6" customHeight="1">
      <c r="A12" s="188" t="s">
        <v>6</v>
      </c>
      <c r="B12" s="189">
        <v>47739</v>
      </c>
      <c r="C12" s="189">
        <v>102134</v>
      </c>
      <c r="D12" s="189">
        <v>168455</v>
      </c>
      <c r="E12" s="189">
        <v>247504</v>
      </c>
      <c r="F12" s="190">
        <v>46.925885251254037</v>
      </c>
    </row>
    <row r="13" spans="1:14" ht="15.6" customHeight="1">
      <c r="A13" s="188" t="s">
        <v>175</v>
      </c>
      <c r="B13" s="189">
        <v>111202</v>
      </c>
      <c r="C13" s="189">
        <v>110446</v>
      </c>
      <c r="D13" s="189">
        <v>418512</v>
      </c>
      <c r="E13" s="189">
        <v>442992</v>
      </c>
      <c r="F13" s="190">
        <v>5.8492946438811799</v>
      </c>
    </row>
    <row r="14" spans="1:14" ht="15.6" customHeight="1">
      <c r="A14" s="188" t="s">
        <v>148</v>
      </c>
      <c r="B14" s="189">
        <v>1049638</v>
      </c>
      <c r="C14" s="189">
        <v>1709048</v>
      </c>
      <c r="D14" s="189">
        <v>4021258</v>
      </c>
      <c r="E14" s="189">
        <v>4903687</v>
      </c>
      <c r="F14" s="190">
        <v>21.944103064264969</v>
      </c>
    </row>
    <row r="15" spans="1:14" ht="15.6" customHeight="1">
      <c r="A15" s="188" t="s">
        <v>145</v>
      </c>
      <c r="B15" s="189">
        <v>1896200</v>
      </c>
      <c r="C15" s="189">
        <v>1777482</v>
      </c>
      <c r="D15" s="189">
        <v>7612275</v>
      </c>
      <c r="E15" s="189">
        <v>6826822</v>
      </c>
      <c r="F15" s="190">
        <v>-10.318242575314221</v>
      </c>
    </row>
    <row r="16" spans="1:14" ht="15.6" customHeight="1">
      <c r="A16" s="188" t="s">
        <v>144</v>
      </c>
      <c r="B16" s="189">
        <v>2360266</v>
      </c>
      <c r="C16" s="189">
        <v>1996129</v>
      </c>
      <c r="D16" s="189">
        <v>9168185</v>
      </c>
      <c r="E16" s="189">
        <v>8530432</v>
      </c>
      <c r="F16" s="190">
        <v>-6.956153262614138</v>
      </c>
      <c r="G16" s="1"/>
    </row>
    <row r="17" spans="1:7" ht="15.6" customHeight="1">
      <c r="A17" s="188" t="s">
        <v>150</v>
      </c>
      <c r="B17" s="189">
        <v>744601</v>
      </c>
      <c r="C17" s="189">
        <v>748790</v>
      </c>
      <c r="D17" s="189">
        <v>2940277</v>
      </c>
      <c r="E17" s="189">
        <v>3007870</v>
      </c>
      <c r="F17" s="190">
        <v>2.2988650389062002</v>
      </c>
      <c r="G17" s="2"/>
    </row>
    <row r="18" spans="1:7" ht="15.6" customHeight="1">
      <c r="A18" s="188" t="s">
        <v>147</v>
      </c>
      <c r="B18" s="189">
        <v>21761</v>
      </c>
      <c r="C18" s="189">
        <v>63691</v>
      </c>
      <c r="D18" s="189">
        <v>160656</v>
      </c>
      <c r="E18" s="189">
        <v>215951</v>
      </c>
      <c r="F18" s="190">
        <v>34.418260133452833</v>
      </c>
    </row>
    <row r="19" spans="1:7" ht="15.6" customHeight="1">
      <c r="A19" s="188" t="s">
        <v>143</v>
      </c>
      <c r="B19" s="189">
        <v>175605</v>
      </c>
      <c r="C19" s="189">
        <v>229334</v>
      </c>
      <c r="D19" s="189">
        <v>660647</v>
      </c>
      <c r="E19" s="189">
        <v>759903</v>
      </c>
      <c r="F19" s="190">
        <v>15.024059747489961</v>
      </c>
    </row>
    <row r="20" spans="1:7" ht="15.6" customHeight="1">
      <c r="A20" s="188" t="s">
        <v>142</v>
      </c>
      <c r="B20" s="189">
        <v>166606</v>
      </c>
      <c r="C20" s="189">
        <v>140157</v>
      </c>
      <c r="D20" s="189">
        <v>511307</v>
      </c>
      <c r="E20" s="189">
        <v>541187</v>
      </c>
      <c r="F20" s="190">
        <v>5.8438472385474816</v>
      </c>
    </row>
    <row r="21" spans="1:7" ht="15.6" customHeight="1">
      <c r="A21" s="188" t="s">
        <v>149</v>
      </c>
      <c r="B21" s="189">
        <v>2225938</v>
      </c>
      <c r="C21" s="189">
        <v>1924135</v>
      </c>
      <c r="D21" s="189">
        <v>8327795</v>
      </c>
      <c r="E21" s="189">
        <v>7281251</v>
      </c>
      <c r="F21" s="190">
        <v>-12.56687994841371</v>
      </c>
    </row>
    <row r="22" spans="1:7" ht="15.6" customHeight="1">
      <c r="A22" s="188" t="s">
        <v>146</v>
      </c>
      <c r="B22" s="189">
        <v>658836</v>
      </c>
      <c r="C22" s="189">
        <v>925305</v>
      </c>
      <c r="D22" s="189">
        <v>2696699</v>
      </c>
      <c r="E22" s="189">
        <v>3461540</v>
      </c>
      <c r="F22" s="190">
        <v>28.362119761975659</v>
      </c>
    </row>
    <row r="23" spans="1:7" ht="15.6" customHeight="1">
      <c r="A23" s="188" t="s">
        <v>165</v>
      </c>
      <c r="B23" s="189">
        <v>18072</v>
      </c>
      <c r="C23" s="189">
        <v>6835</v>
      </c>
      <c r="D23" s="189">
        <v>47649</v>
      </c>
      <c r="E23" s="189">
        <v>43824</v>
      </c>
      <c r="F23" s="190">
        <v>-8.0274507334886351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3853</v>
      </c>
      <c r="C25" s="189">
        <v>6662</v>
      </c>
      <c r="D25" s="189">
        <v>20851</v>
      </c>
      <c r="E25" s="189">
        <v>21196</v>
      </c>
      <c r="F25" s="190">
        <v>1.6545969018272471</v>
      </c>
    </row>
    <row r="26" spans="1:7" ht="15.6" customHeight="1">
      <c r="A26" s="188" t="s">
        <v>152</v>
      </c>
      <c r="B26" s="189">
        <v>101017</v>
      </c>
      <c r="C26" s="189">
        <v>113916</v>
      </c>
      <c r="D26" s="189">
        <v>443108</v>
      </c>
      <c r="E26" s="189">
        <v>425601</v>
      </c>
      <c r="F26" s="190">
        <v>-3.9509555232584441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602311</v>
      </c>
      <c r="C28" s="189">
        <v>326477</v>
      </c>
      <c r="D28" s="189">
        <v>1608385</v>
      </c>
      <c r="E28" s="189">
        <v>1318305</v>
      </c>
      <c r="F28" s="190">
        <v>-18.035482797961929</v>
      </c>
    </row>
    <row r="29" spans="1:7" ht="15.6" customHeight="1">
      <c r="A29" s="188" t="s">
        <v>178</v>
      </c>
      <c r="B29" s="189">
        <v>10518</v>
      </c>
      <c r="C29" s="189">
        <v>13793</v>
      </c>
      <c r="D29" s="189">
        <v>62856</v>
      </c>
      <c r="E29" s="189">
        <v>69257</v>
      </c>
      <c r="F29" s="190">
        <v>10.183594247168131</v>
      </c>
    </row>
    <row r="30" spans="1:7" ht="15.6" customHeight="1">
      <c r="A30" s="188" t="s">
        <v>179</v>
      </c>
      <c r="B30" s="189">
        <v>62737</v>
      </c>
      <c r="C30" s="189">
        <v>44552</v>
      </c>
      <c r="D30" s="189">
        <v>194015</v>
      </c>
      <c r="E30" s="189">
        <v>138473</v>
      </c>
      <c r="F30" s="190">
        <v>-28.627683426539178</v>
      </c>
    </row>
    <row r="31" spans="1:7" ht="15.6" customHeight="1">
      <c r="A31" s="188" t="s">
        <v>180</v>
      </c>
      <c r="B31" s="189">
        <v>1746810</v>
      </c>
      <c r="C31" s="189">
        <v>1916522</v>
      </c>
      <c r="D31" s="189">
        <v>6865551</v>
      </c>
      <c r="E31" s="189">
        <v>6376476</v>
      </c>
      <c r="F31" s="190">
        <v>-7.1236088698489084</v>
      </c>
    </row>
    <row r="32" spans="1:7" ht="15.6" customHeight="1">
      <c r="A32" s="188" t="s">
        <v>181</v>
      </c>
      <c r="B32" s="189">
        <v>247328</v>
      </c>
      <c r="C32" s="189">
        <v>285298</v>
      </c>
      <c r="D32" s="189">
        <v>1250289</v>
      </c>
      <c r="E32" s="189">
        <v>1231935</v>
      </c>
      <c r="F32" s="190">
        <v>-1.467980602884609</v>
      </c>
    </row>
    <row r="33" spans="1:6" ht="15.6" customHeight="1">
      <c r="A33" s="188" t="s">
        <v>182</v>
      </c>
      <c r="B33" s="189">
        <v>3000</v>
      </c>
      <c r="C33" s="189">
        <v>3449</v>
      </c>
      <c r="D33" s="189">
        <v>9000</v>
      </c>
      <c r="E33" s="189">
        <v>6435</v>
      </c>
      <c r="F33" s="190">
        <v>-28.5</v>
      </c>
    </row>
    <row r="34" spans="1:6" ht="15.6" customHeight="1">
      <c r="A34" s="188" t="s">
        <v>183</v>
      </c>
      <c r="B34" s="189">
        <v>48920</v>
      </c>
      <c r="C34" s="189">
        <v>40896</v>
      </c>
      <c r="D34" s="189">
        <v>103803</v>
      </c>
      <c r="E34" s="189">
        <v>109541</v>
      </c>
      <c r="F34" s="190">
        <v>5.5277785805805166</v>
      </c>
    </row>
    <row r="35" spans="1:6" ht="15.6" customHeight="1">
      <c r="A35" s="156" t="s">
        <v>153</v>
      </c>
      <c r="B35" s="76">
        <f>SUM(B7:B34)</f>
        <v>15870408</v>
      </c>
      <c r="C35" s="77">
        <f>SUM(C7:C34)</f>
        <v>15768744</v>
      </c>
      <c r="D35" s="76">
        <f>SUM(D7:D34)</f>
        <v>61058902</v>
      </c>
      <c r="E35" s="78">
        <f>SUM(E7:E34)</f>
        <v>58823861</v>
      </c>
      <c r="F35" s="140">
        <f>E35*100/D35-100</f>
        <v>-3.6604670683400116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9453-4A3C-4D9C-8207-B0824F71A110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439120</v>
      </c>
      <c r="C7" s="189">
        <v>290760</v>
      </c>
      <c r="D7" s="189">
        <v>1412407</v>
      </c>
      <c r="E7" s="189">
        <v>1275894</v>
      </c>
      <c r="F7" s="190">
        <v>-9.6652735365939151</v>
      </c>
      <c r="G7" s="37"/>
    </row>
    <row r="8" spans="1:14" ht="15.6" customHeight="1">
      <c r="A8" s="188" t="s">
        <v>11</v>
      </c>
      <c r="B8" s="189">
        <v>193671</v>
      </c>
      <c r="C8" s="189">
        <v>109853</v>
      </c>
      <c r="D8" s="189">
        <v>699307</v>
      </c>
      <c r="E8" s="189">
        <v>427742</v>
      </c>
      <c r="F8" s="190">
        <v>-38.833445110659547</v>
      </c>
      <c r="G8" s="6"/>
    </row>
    <row r="9" spans="1:14" ht="15.6" customHeight="1">
      <c r="A9" s="188" t="s">
        <v>8</v>
      </c>
      <c r="B9" s="189">
        <v>405453</v>
      </c>
      <c r="C9" s="189">
        <v>376463</v>
      </c>
      <c r="D9" s="189">
        <v>1111422</v>
      </c>
      <c r="E9" s="189">
        <v>1291868</v>
      </c>
      <c r="F9" s="190">
        <v>16.235597279881091</v>
      </c>
      <c r="G9" s="6"/>
    </row>
    <row r="10" spans="1:14" ht="15.6" customHeight="1">
      <c r="A10" s="188" t="s">
        <v>10</v>
      </c>
      <c r="B10" s="189">
        <v>249775</v>
      </c>
      <c r="C10" s="189">
        <v>151006</v>
      </c>
      <c r="D10" s="189">
        <v>792165</v>
      </c>
      <c r="E10" s="189">
        <v>819820</v>
      </c>
      <c r="F10" s="190">
        <v>3.491065623954611</v>
      </c>
    </row>
    <row r="11" spans="1:14" ht="15.6" customHeight="1">
      <c r="A11" s="188" t="s">
        <v>9</v>
      </c>
      <c r="B11" s="189">
        <v>2314</v>
      </c>
      <c r="C11" s="189">
        <v>30579</v>
      </c>
      <c r="D11" s="189">
        <v>68910</v>
      </c>
      <c r="E11" s="189">
        <v>122330</v>
      </c>
      <c r="F11" s="190">
        <v>77.521404730808314</v>
      </c>
    </row>
    <row r="12" spans="1:14" ht="15.6" customHeight="1">
      <c r="A12" s="188" t="s">
        <v>6</v>
      </c>
      <c r="B12" s="189">
        <v>152369</v>
      </c>
      <c r="C12" s="189">
        <v>158853</v>
      </c>
      <c r="D12" s="189">
        <v>617039</v>
      </c>
      <c r="E12" s="189">
        <v>628986</v>
      </c>
      <c r="F12" s="190">
        <v>1.936182315866589</v>
      </c>
    </row>
    <row r="13" spans="1:14" ht="15.6" customHeight="1">
      <c r="A13" s="188" t="s">
        <v>175</v>
      </c>
      <c r="B13" s="189">
        <v>35730</v>
      </c>
      <c r="C13" s="189">
        <v>23226</v>
      </c>
      <c r="D13" s="189">
        <v>116428</v>
      </c>
      <c r="E13" s="189">
        <v>118431</v>
      </c>
      <c r="F13" s="190">
        <v>1.720376541725358</v>
      </c>
    </row>
    <row r="14" spans="1:14" ht="15.6" customHeight="1">
      <c r="A14" s="188" t="s">
        <v>148</v>
      </c>
      <c r="B14" s="189">
        <v>314063</v>
      </c>
      <c r="C14" s="189">
        <v>244672</v>
      </c>
      <c r="D14" s="189">
        <v>1396997</v>
      </c>
      <c r="E14" s="189">
        <v>1235461</v>
      </c>
      <c r="F14" s="190">
        <v>-11.563088539202299</v>
      </c>
    </row>
    <row r="15" spans="1:14" ht="15.6" customHeight="1">
      <c r="A15" s="188" t="s">
        <v>145</v>
      </c>
      <c r="B15" s="189">
        <v>416388</v>
      </c>
      <c r="C15" s="189">
        <v>341722</v>
      </c>
      <c r="D15" s="189">
        <v>1253486</v>
      </c>
      <c r="E15" s="189">
        <v>1437802</v>
      </c>
      <c r="F15" s="190">
        <v>14.704272724226691</v>
      </c>
    </row>
    <row r="16" spans="1:14" ht="15.6" customHeight="1">
      <c r="A16" s="188" t="s">
        <v>144</v>
      </c>
      <c r="B16" s="189">
        <v>647973</v>
      </c>
      <c r="C16" s="189">
        <v>470706</v>
      </c>
      <c r="D16" s="189">
        <v>2925668</v>
      </c>
      <c r="E16" s="189">
        <v>2402166</v>
      </c>
      <c r="F16" s="190">
        <v>-17.893417845087001</v>
      </c>
      <c r="G16" s="1"/>
    </row>
    <row r="17" spans="1:7" ht="15.6" customHeight="1">
      <c r="A17" s="188" t="s">
        <v>150</v>
      </c>
      <c r="B17" s="189">
        <v>799387</v>
      </c>
      <c r="C17" s="189">
        <v>646294</v>
      </c>
      <c r="D17" s="189">
        <v>2241146</v>
      </c>
      <c r="E17" s="189">
        <v>2508846</v>
      </c>
      <c r="F17" s="190">
        <v>11.94478182144314</v>
      </c>
      <c r="G17" s="2"/>
    </row>
    <row r="18" spans="1:7" ht="15.6" customHeight="1">
      <c r="A18" s="188" t="s">
        <v>147</v>
      </c>
      <c r="B18" s="189">
        <v>26</v>
      </c>
      <c r="C18" s="189">
        <v>0</v>
      </c>
      <c r="D18" s="189">
        <v>1426</v>
      </c>
      <c r="E18" s="189">
        <v>2700</v>
      </c>
      <c r="F18" s="190">
        <v>89.340813464235623</v>
      </c>
    </row>
    <row r="19" spans="1:7" ht="15.6" customHeight="1">
      <c r="A19" s="188" t="s">
        <v>143</v>
      </c>
      <c r="B19" s="189">
        <v>301018</v>
      </c>
      <c r="C19" s="189">
        <v>301975</v>
      </c>
      <c r="D19" s="189">
        <v>1426556</v>
      </c>
      <c r="E19" s="189">
        <v>1058908</v>
      </c>
      <c r="F19" s="190">
        <v>-25.771718740799511</v>
      </c>
    </row>
    <row r="20" spans="1:7" ht="15.6" customHeight="1">
      <c r="A20" s="188" t="s">
        <v>142</v>
      </c>
      <c r="B20" s="189">
        <v>972529</v>
      </c>
      <c r="C20" s="189">
        <v>1415796</v>
      </c>
      <c r="D20" s="189">
        <v>3746262</v>
      </c>
      <c r="E20" s="189">
        <v>4754749</v>
      </c>
      <c r="F20" s="190">
        <v>26.919820343585162</v>
      </c>
    </row>
    <row r="21" spans="1:7" ht="15.6" customHeight="1">
      <c r="A21" s="188" t="s">
        <v>149</v>
      </c>
      <c r="B21" s="189">
        <v>503393</v>
      </c>
      <c r="C21" s="189">
        <v>413013</v>
      </c>
      <c r="D21" s="189">
        <v>1726049</v>
      </c>
      <c r="E21" s="189">
        <v>1701304</v>
      </c>
      <c r="F21" s="190">
        <v>-1.4336209458711831</v>
      </c>
    </row>
    <row r="22" spans="1:7" ht="15.6" customHeight="1">
      <c r="A22" s="188" t="s">
        <v>146</v>
      </c>
      <c r="B22" s="189">
        <v>43494</v>
      </c>
      <c r="C22" s="189">
        <v>35215</v>
      </c>
      <c r="D22" s="189">
        <v>122110</v>
      </c>
      <c r="E22" s="189">
        <v>146607</v>
      </c>
      <c r="F22" s="190">
        <v>20.061420031119479</v>
      </c>
    </row>
    <row r="23" spans="1:7" ht="15.6" customHeight="1">
      <c r="A23" s="188" t="s">
        <v>165</v>
      </c>
      <c r="B23" s="189">
        <v>130782</v>
      </c>
      <c r="C23" s="189">
        <v>57479</v>
      </c>
      <c r="D23" s="189">
        <v>540094</v>
      </c>
      <c r="E23" s="189">
        <v>354996</v>
      </c>
      <c r="F23" s="190">
        <v>-34.271441637937102</v>
      </c>
    </row>
    <row r="24" spans="1:7" ht="15.6" customHeight="1">
      <c r="A24" s="188" t="s">
        <v>141</v>
      </c>
      <c r="B24" s="189">
        <v>81642</v>
      </c>
      <c r="C24" s="189">
        <v>64106</v>
      </c>
      <c r="D24" s="189">
        <v>405704</v>
      </c>
      <c r="E24" s="189">
        <v>381532</v>
      </c>
      <c r="F24" s="190">
        <v>-5.9580383728038129</v>
      </c>
    </row>
    <row r="25" spans="1:7" ht="15.6" customHeight="1">
      <c r="A25" s="188" t="s">
        <v>140</v>
      </c>
      <c r="B25" s="189">
        <v>0</v>
      </c>
      <c r="C25" s="189">
        <v>3600</v>
      </c>
      <c r="D25" s="189">
        <v>0</v>
      </c>
      <c r="E25" s="189">
        <v>3600</v>
      </c>
      <c r="F25" s="190" t="s">
        <v>151</v>
      </c>
    </row>
    <row r="26" spans="1:7" ht="15.6" customHeight="1">
      <c r="A26" s="188" t="s">
        <v>152</v>
      </c>
      <c r="B26" s="189">
        <v>58578</v>
      </c>
      <c r="C26" s="189">
        <v>102800</v>
      </c>
      <c r="D26" s="189">
        <v>284204</v>
      </c>
      <c r="E26" s="189">
        <v>250844</v>
      </c>
      <c r="F26" s="190">
        <v>-11.738047318123609</v>
      </c>
    </row>
    <row r="27" spans="1:7" ht="15.6" customHeight="1">
      <c r="A27" s="188" t="s">
        <v>173</v>
      </c>
      <c r="B27" s="189">
        <v>64008</v>
      </c>
      <c r="C27" s="189">
        <v>66688</v>
      </c>
      <c r="D27" s="189">
        <v>255104</v>
      </c>
      <c r="E27" s="189">
        <v>342845</v>
      </c>
      <c r="F27" s="190">
        <v>34.394207852483703</v>
      </c>
    </row>
    <row r="28" spans="1:7" ht="15.6" customHeight="1">
      <c r="A28" s="188" t="s">
        <v>177</v>
      </c>
      <c r="B28" s="189">
        <v>10325</v>
      </c>
      <c r="C28" s="189">
        <v>15467</v>
      </c>
      <c r="D28" s="189">
        <v>95066</v>
      </c>
      <c r="E28" s="189">
        <v>130791</v>
      </c>
      <c r="F28" s="190">
        <v>37.579155534050017</v>
      </c>
    </row>
    <row r="29" spans="1:7" ht="15.6" customHeight="1">
      <c r="A29" s="188" t="s">
        <v>178</v>
      </c>
      <c r="B29" s="189">
        <v>247406</v>
      </c>
      <c r="C29" s="189">
        <v>204944</v>
      </c>
      <c r="D29" s="189">
        <v>1160222</v>
      </c>
      <c r="E29" s="189">
        <v>970980</v>
      </c>
      <c r="F29" s="190">
        <v>-16.310843959173329</v>
      </c>
    </row>
    <row r="30" spans="1:7" ht="15.6" customHeight="1">
      <c r="A30" s="188" t="s">
        <v>179</v>
      </c>
      <c r="B30" s="189">
        <v>159153</v>
      </c>
      <c r="C30" s="189">
        <v>161261</v>
      </c>
      <c r="D30" s="189">
        <v>620562</v>
      </c>
      <c r="E30" s="189">
        <v>719104</v>
      </c>
      <c r="F30" s="190">
        <v>15.879476990212099</v>
      </c>
    </row>
    <row r="31" spans="1:7" ht="15.6" customHeight="1">
      <c r="A31" s="188" t="s">
        <v>180</v>
      </c>
      <c r="B31" s="189">
        <v>531797</v>
      </c>
      <c r="C31" s="189">
        <v>683832</v>
      </c>
      <c r="D31" s="189">
        <v>3171640</v>
      </c>
      <c r="E31" s="189">
        <v>2810598</v>
      </c>
      <c r="F31" s="190">
        <v>-11.38344831065316</v>
      </c>
    </row>
    <row r="32" spans="1:7" ht="15.6" customHeight="1">
      <c r="A32" s="188" t="s">
        <v>181</v>
      </c>
      <c r="B32" s="189">
        <v>160373</v>
      </c>
      <c r="C32" s="189">
        <v>205197</v>
      </c>
      <c r="D32" s="189">
        <v>825911</v>
      </c>
      <c r="E32" s="189">
        <v>844924</v>
      </c>
      <c r="F32" s="190">
        <v>2.3020640238476062</v>
      </c>
    </row>
    <row r="33" spans="1:6" ht="15.6" customHeight="1">
      <c r="A33" s="188" t="s">
        <v>182</v>
      </c>
      <c r="B33" s="189">
        <v>27501</v>
      </c>
      <c r="C33" s="189">
        <v>21043</v>
      </c>
      <c r="D33" s="189">
        <v>76352</v>
      </c>
      <c r="E33" s="189">
        <v>86798</v>
      </c>
      <c r="F33" s="190">
        <v>13.68137049455154</v>
      </c>
    </row>
    <row r="34" spans="1:6" ht="15.6" customHeight="1">
      <c r="A34" s="188" t="s">
        <v>183</v>
      </c>
      <c r="B34" s="189">
        <v>41318</v>
      </c>
      <c r="C34" s="189">
        <v>18826</v>
      </c>
      <c r="D34" s="189">
        <v>124775</v>
      </c>
      <c r="E34" s="189">
        <v>111438</v>
      </c>
      <c r="F34" s="190">
        <v>-10.68883991184131</v>
      </c>
    </row>
    <row r="35" spans="1:6" ht="15.6" customHeight="1">
      <c r="A35" s="156" t="s">
        <v>153</v>
      </c>
      <c r="B35" s="76">
        <f>SUM(B7:B34)</f>
        <v>6989586</v>
      </c>
      <c r="C35" s="77">
        <f>SUM(C7:C34)</f>
        <v>6615376</v>
      </c>
      <c r="D35" s="76">
        <f>SUM(D7:D34)</f>
        <v>27217012</v>
      </c>
      <c r="E35" s="78">
        <f>SUM(E7:E34)</f>
        <v>26942064</v>
      </c>
      <c r="F35" s="140">
        <f>E35*100/D35-100</f>
        <v>-1.0102064106081912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2025-07-22T10:30:48Z</dcterms:modified>
  <cp:category/>
</cp:coreProperties>
</file>