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B58B97D4-6B32-459C-B14B-0D849B258868}" xr6:coauthVersionLast="47" xr6:coauthVersionMax="47" xr10:uidLastSave="{00000000-0000-0000-0000-000000000000}"/>
  <bookViews>
    <workbookView xWindow="-120" yWindow="-120" windowWidth="20730" windowHeight="1104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F35" i="49" s="1"/>
  <c r="D35" i="49"/>
  <c r="C35" i="49"/>
  <c r="B35" i="49"/>
  <c r="E35" i="48"/>
  <c r="F35" i="48" s="1"/>
  <c r="D35" i="48"/>
  <c r="C35" i="48"/>
  <c r="B35" i="48"/>
  <c r="F35" i="47"/>
  <c r="E35" i="47"/>
  <c r="D35" i="47"/>
  <c r="C35" i="47"/>
  <c r="B35" i="47"/>
  <c r="E35" i="46"/>
  <c r="F35" i="46" s="1"/>
  <c r="D35" i="46"/>
  <c r="C35" i="46"/>
  <c r="B35" i="46"/>
  <c r="E35" i="45"/>
  <c r="D35" i="45"/>
  <c r="F35" i="45" s="1"/>
  <c r="C35" i="45"/>
  <c r="B35" i="45"/>
  <c r="E35" i="44"/>
  <c r="F35" i="44" s="1"/>
  <c r="D35" i="44"/>
  <c r="C35" i="44"/>
  <c r="B35" i="44"/>
  <c r="F35" i="43"/>
  <c r="E35" i="43"/>
  <c r="D35" i="43"/>
  <c r="C35" i="43"/>
  <c r="B35" i="43"/>
  <c r="AA2" i="43"/>
  <c r="AA1" i="43"/>
  <c r="E35" i="31"/>
  <c r="F35" i="31" s="1"/>
  <c r="D35" i="31"/>
  <c r="C35" i="31"/>
  <c r="B35" i="31"/>
  <c r="E35" i="30"/>
  <c r="F35" i="30" s="1"/>
  <c r="D35" i="30"/>
  <c r="C35" i="30"/>
  <c r="B35" i="30"/>
  <c r="D34" i="6" s="1" a="1"/>
  <c r="F35" i="29"/>
  <c r="E35" i="29"/>
  <c r="D35" i="29"/>
  <c r="C35" i="29"/>
  <c r="B35" i="29"/>
  <c r="E35" i="38"/>
  <c r="F35" i="38" s="1"/>
  <c r="D35" i="38"/>
  <c r="C35" i="38"/>
  <c r="B35" i="38"/>
  <c r="D32" i="6" s="1" a="1"/>
  <c r="E35" i="28"/>
  <c r="F35" i="28" s="1"/>
  <c r="D35" i="28"/>
  <c r="D31" i="6" s="1" a="1"/>
  <c r="C35" i="28"/>
  <c r="B35" i="28"/>
  <c r="E35" i="34"/>
  <c r="F35" i="34" s="1"/>
  <c r="D35" i="34"/>
  <c r="C35" i="34"/>
  <c r="B35" i="34"/>
  <c r="E35" i="33"/>
  <c r="F35" i="33" s="1"/>
  <c r="D35" i="33"/>
  <c r="C35" i="33"/>
  <c r="D29" i="6" s="1" a="1"/>
  <c r="B35" i="33"/>
  <c r="E35" i="32"/>
  <c r="F35" i="32" s="1"/>
  <c r="D35" i="32"/>
  <c r="C35" i="32"/>
  <c r="B35" i="32"/>
  <c r="E35" i="26"/>
  <c r="F35" i="26" s="1"/>
  <c r="D35" i="26"/>
  <c r="C35" i="26"/>
  <c r="B35" i="26"/>
  <c r="F35" i="25"/>
  <c r="E35" i="25"/>
  <c r="D35" i="25"/>
  <c r="C35" i="25"/>
  <c r="B35" i="25"/>
  <c r="F35" i="24"/>
  <c r="E35" i="24"/>
  <c r="D35" i="24"/>
  <c r="C35" i="24"/>
  <c r="B35" i="24"/>
  <c r="E35" i="22"/>
  <c r="D35" i="22"/>
  <c r="F35" i="22" s="1"/>
  <c r="C35" i="22"/>
  <c r="B35" i="22"/>
  <c r="E35" i="21"/>
  <c r="F35" i="21" s="1"/>
  <c r="D35" i="21"/>
  <c r="C35" i="21"/>
  <c r="B35" i="21"/>
  <c r="E35" i="20"/>
  <c r="F35" i="20" s="1"/>
  <c r="D35" i="20"/>
  <c r="C35" i="20"/>
  <c r="B35" i="20"/>
  <c r="D22" i="6" s="1" a="1"/>
  <c r="F35" i="19"/>
  <c r="E35" i="19"/>
  <c r="D35" i="19"/>
  <c r="C35" i="19"/>
  <c r="B35" i="19"/>
  <c r="F35" i="18"/>
  <c r="E35" i="18"/>
  <c r="D35" i="18"/>
  <c r="C35" i="18"/>
  <c r="B35" i="18"/>
  <c r="D20" i="6" s="1" a="1"/>
  <c r="E35" i="17"/>
  <c r="F35" i="17" s="1"/>
  <c r="D35" i="17"/>
  <c r="C35" i="17"/>
  <c r="D16" i="6" s="1" a="1"/>
  <c r="B35" i="17"/>
  <c r="F35" i="16"/>
  <c r="E35" i="16"/>
  <c r="D35" i="16"/>
  <c r="C35" i="16"/>
  <c r="B35" i="16"/>
  <c r="E35" i="15"/>
  <c r="F35" i="15" s="1"/>
  <c r="D35" i="15"/>
  <c r="C35" i="15"/>
  <c r="D14" i="6" s="1" a="1"/>
  <c r="B35" i="15"/>
  <c r="F35" i="14"/>
  <c r="E35" i="14"/>
  <c r="D35" i="14"/>
  <c r="C35" i="14"/>
  <c r="B35" i="14"/>
  <c r="E35" i="13"/>
  <c r="F35" i="13" s="1"/>
  <c r="D35" i="13"/>
  <c r="C35" i="13"/>
  <c r="B35" i="13"/>
  <c r="F35" i="12"/>
  <c r="E35" i="12"/>
  <c r="D35" i="12"/>
  <c r="C35" i="12"/>
  <c r="B35" i="12"/>
  <c r="E35" i="11"/>
  <c r="F35" i="11" s="1"/>
  <c r="D35" i="11"/>
  <c r="C35" i="11"/>
  <c r="B35" i="11"/>
  <c r="E35" i="10"/>
  <c r="D35" i="10"/>
  <c r="F35" i="10" s="1"/>
  <c r="C35" i="10"/>
  <c r="B35" i="10"/>
  <c r="E35" i="9"/>
  <c r="F35" i="9" s="1"/>
  <c r="D35" i="9"/>
  <c r="C35" i="9"/>
  <c r="B35" i="9"/>
  <c r="E35" i="7"/>
  <c r="F35" i="7" s="1"/>
  <c r="D35" i="7"/>
  <c r="C35" i="7"/>
  <c r="B35" i="7"/>
  <c r="AA2" i="7"/>
  <c r="AA1" i="7"/>
  <c r="M48" i="40"/>
  <c r="L48" i="40"/>
  <c r="N48" i="40" s="1"/>
  <c r="K48" i="40"/>
  <c r="H48" i="40"/>
  <c r="J48" i="40" s="1"/>
  <c r="G48" i="40"/>
  <c r="I48" i="40" s="1"/>
  <c r="E48" i="40"/>
  <c r="D48" i="40"/>
  <c r="F48" i="40" s="1"/>
  <c r="C48" i="40"/>
  <c r="M48" i="39"/>
  <c r="L48" i="39"/>
  <c r="N48" i="39" s="1"/>
  <c r="K48" i="39"/>
  <c r="H48" i="39"/>
  <c r="J48" i="39" s="1"/>
  <c r="G48" i="39"/>
  <c r="I48" i="39" s="1"/>
  <c r="E48" i="39"/>
  <c r="D48" i="39"/>
  <c r="F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5" i="6" a="1"/>
  <c r="I35" i="6" s="1"/>
  <c r="D33" i="6" a="1"/>
  <c r="I33" i="6" s="1"/>
  <c r="D30" i="6" a="1"/>
  <c r="I30" i="6" s="1"/>
  <c r="D28" i="6" a="1"/>
  <c r="I28" i="6" s="1"/>
  <c r="D28" i="6"/>
  <c r="D27" i="6" a="1"/>
  <c r="I27" i="6" s="1"/>
  <c r="I26" i="6"/>
  <c r="D26" i="6" a="1"/>
  <c r="H26" i="6" s="1"/>
  <c r="D25" i="6" a="1"/>
  <c r="I25" i="6" s="1"/>
  <c r="D25" i="6"/>
  <c r="D24" i="6" a="1"/>
  <c r="I24" i="6" s="1"/>
  <c r="I23" i="6"/>
  <c r="D23" i="6" a="1"/>
  <c r="H23" i="6" s="1"/>
  <c r="D21" i="6" a="1"/>
  <c r="I21" i="6" s="1"/>
  <c r="D15" i="6" a="1"/>
  <c r="I15" i="6" s="1"/>
  <c r="D13" i="6" a="1"/>
  <c r="D13" i="6"/>
  <c r="D10" i="6" a="1"/>
  <c r="I10" i="6" s="1"/>
  <c r="I9" i="6"/>
  <c r="D9" i="6" a="1"/>
  <c r="H9" i="6" s="1"/>
  <c r="D8" i="6" a="1"/>
  <c r="I8" i="6" s="1"/>
  <c r="D8" i="6"/>
  <c r="D7" i="6" a="1"/>
  <c r="E12" i="6" s="1"/>
  <c r="I16" i="6" l="1"/>
  <c r="H16" i="6"/>
  <c r="D16" i="6"/>
  <c r="I22" i="6"/>
  <c r="H22" i="6"/>
  <c r="D22" i="6"/>
  <c r="I20" i="6"/>
  <c r="H20" i="6"/>
  <c r="D20" i="6"/>
  <c r="I34" i="6"/>
  <c r="H34" i="6"/>
  <c r="D34" i="6"/>
  <c r="I31" i="6"/>
  <c r="H31" i="6"/>
  <c r="D31" i="6"/>
  <c r="E18" i="6"/>
  <c r="I32" i="6"/>
  <c r="H32" i="6"/>
  <c r="D32" i="6"/>
  <c r="I29" i="6"/>
  <c r="H29" i="6"/>
  <c r="D29" i="6"/>
  <c r="D17" i="6"/>
  <c r="G17" i="6"/>
  <c r="I14" i="6"/>
  <c r="H14" i="6"/>
  <c r="E17" i="6"/>
  <c r="D14" i="6"/>
  <c r="F17" i="6"/>
  <c r="D7" i="6"/>
  <c r="D10" i="6"/>
  <c r="F12" i="6"/>
  <c r="F18" i="6" s="1"/>
  <c r="D15" i="6"/>
  <c r="D21" i="6"/>
  <c r="D24" i="6"/>
  <c r="D27" i="6"/>
  <c r="D30" i="6"/>
  <c r="D33" i="6"/>
  <c r="H7" i="6"/>
  <c r="H10" i="6"/>
  <c r="H15" i="6"/>
  <c r="H21" i="6"/>
  <c r="H24" i="6"/>
  <c r="H27" i="6"/>
  <c r="H30" i="6"/>
  <c r="H33" i="6"/>
  <c r="G12" i="6"/>
  <c r="E11" i="6"/>
  <c r="H8" i="6"/>
  <c r="F11" i="6"/>
  <c r="H13" i="6"/>
  <c r="H25" i="6"/>
  <c r="H28" i="6"/>
  <c r="G11" i="6"/>
  <c r="I13" i="6"/>
  <c r="D9" i="6"/>
  <c r="D11" i="6" s="1"/>
  <c r="D23" i="6"/>
  <c r="D26" i="6"/>
  <c r="D35" i="6"/>
  <c r="I7" i="6"/>
  <c r="H35" i="6"/>
  <c r="I17" i="6" l="1"/>
  <c r="H17" i="6"/>
  <c r="I12" i="6"/>
  <c r="G18" i="6"/>
  <c r="H12" i="6"/>
  <c r="I11" i="6"/>
  <c r="H11" i="6"/>
  <c r="D12" i="6"/>
  <c r="D18" i="6" s="1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<sst xmlns="http://schemas.openxmlformats.org/spreadsheetml/2006/main" count="1866" uniqueCount="242">
  <si>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</si>
  <si>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</si>
  <si>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</si>
  <si>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</si>
  <si>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</si>
  <si>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</si>
  <si>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</si>
  <si>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</si>
  <si>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</si>
  <si>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</si>
  <si>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</si>
  <si>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</si>
  <si>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</si>
  <si>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</si>
  <si>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</si>
  <si>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</si>
  <si>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</si>
  <si>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</si>
  <si>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</si>
  <si>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</si>
  <si>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</si>
  <si>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</si>
  <si>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</si>
  <si>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</si>
  <si>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</si>
  <si>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</si>
  <si>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</si>
  <si>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</si>
  <si>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</si>
  <si>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</si>
  <si>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</si>
  <si>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</si>
  <si>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</si>
  <si>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</si>
  <si>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</si>
  <si>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</si>
  <si>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</si>
  <si>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</si>
  <si>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</si>
  <si>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</si>
  <si>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</si>
  <si>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</si>
  <si>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</si>
  <si>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</si>
  <si>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</si>
  <si>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</si>
  <si>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</si>
  <si>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</si>
  <si>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</si>
  <si>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</si>
  <si>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</si>
  <si>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</si>
  <si>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</si>
  <si>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</si>
  <si>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</si>
  <si>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</si>
  <si>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</si>
  <si>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</si>
  <si>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</si>
  <si>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</si>
  <si>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</si>
  <si>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</si>
  <si>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</si>
  <si>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</si>
  <si>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</si>
  <si>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</si>
  <si>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</si>
  <si>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</si>
  <si>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</si>
  <si>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</si>
  <si>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</si>
  <si>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</si>
  <si>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</si>
  <si>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</si>
  <si>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</si>
  <si>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</si>
  <si>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</si>
  <si>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</si>
  <si>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</si>
  <si>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</si>
  <si>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</si>
  <si>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</si>
  <si>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</si>
  <si>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</si>
  <si>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</si>
  <si>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</si>
  <si>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</si>
  <si>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</si>
  <si>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</si>
  <si>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</si>
  <si>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</si>
  <si>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</si>
  <si>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</si>
  <si>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</si>
  <si>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</si>
  <si>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</si>
  <si>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</si>
  <si>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</si>
  <si>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</si>
  <si>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</si>
  <si>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</si>
  <si>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</si>
  <si>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</si>
  <si>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</si>
  <si>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</si>
  <si>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</si>
  <si>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</si>
  <si>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</si>
  <si>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</si>
  <si>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</si>
  <si>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</si>
  <si>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</si>
  <si>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</si>
  <si>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</si>
  <si>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</si>
  <si>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</si>
  <si>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</si>
  <si>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</si>
  <si>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</si>
  <si>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</si>
  <si>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</si>
  <si>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</si>
  <si>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</si>
  <si>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</si>
  <si>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</si>
  <si>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</si>
  <si>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</si>
  <si>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</si>
  <si>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</si>
  <si>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</si>
  <si>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</si>
  <si>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</si>
  <si>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</si>
  <si>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</si>
  <si>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</si>
  <si>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</si>
  <si>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</si>
  <si>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</si>
  <si>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</si>
  <si>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</si>
  <si>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</si>
  <si>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</si>
  <si>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</si>
  <si>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</si>
  <si>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</si>
  <si>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</si>
  <si>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</si>
  <si>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</si>
  <si>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</si>
  <si>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</si>
  <si>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</si>
  <si>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</si>
  <si>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</si>
  <si>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</si>
  <si>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Agosto </t>
  </si>
  <si>
    <t xml:space="preserve"> Agosto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</si>
  <si>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</si>
  <si>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</si>
  <si>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</si>
  <si>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</si>
  <si>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</si>
  <si>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</si>
  <si>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</si>
  <si>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Agosto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</si>
  <si>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</si>
  <si>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</si>
  <si>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</si>
  <si>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</si>
  <si>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</si>
  <si>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</si>
  <si>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</si>
  <si>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</si>
  <si>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21/10/2025</t>
  </si>
  <si>
    <t>Pasaia</t>
  </si>
  <si>
    <t>Maquinaria, aparatos, herramientas y repuestos</t>
  </si>
  <si>
    <t>Baleares</t>
  </si>
  <si>
    <t xml:space="preserve">Agosto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</si>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</sst>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83D557AE-4271-41C5-963D-A9CDB7D4CA79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9007750.6789999995</c:v>
                </c:pt>
                <c:pt idx="1">
                  <c:v>1826255.953</c:v>
                </c:pt>
                <c:pt idx="2">
                  <c:v>4059912.753</c:v>
                </c:pt>
                <c:pt idx="3">
                  <c:v>3063124.4380000001</c:v>
                </c:pt>
                <c:pt idx="4">
                  <c:v>67352100.655000001</c:v>
                </c:pt>
                <c:pt idx="5">
                  <c:v>3462015.787</c:v>
                </c:pt>
                <c:pt idx="6">
                  <c:v>12097693.577</c:v>
                </c:pt>
                <c:pt idx="7">
                  <c:v>46822467.251000002</c:v>
                </c:pt>
                <c:pt idx="8">
                  <c:v>20997982</c:v>
                </c:pt>
                <c:pt idx="9">
                  <c:v>22218063.609999999</c:v>
                </c:pt>
                <c:pt idx="10">
                  <c:v>12114433.9</c:v>
                </c:pt>
                <c:pt idx="11">
                  <c:v>1401620</c:v>
                </c:pt>
                <c:pt idx="12">
                  <c:v>4535714.284</c:v>
                </c:pt>
                <c:pt idx="13">
                  <c:v>11016704.209000001</c:v>
                </c:pt>
                <c:pt idx="14">
                  <c:v>19732442.526000001</c:v>
                </c:pt>
                <c:pt idx="15">
                  <c:v>24512667.734000001</c:v>
                </c:pt>
                <c:pt idx="16">
                  <c:v>3619421.3629999999</c:v>
                </c:pt>
                <c:pt idx="17">
                  <c:v>1439891.047</c:v>
                </c:pt>
                <c:pt idx="18">
                  <c:v>357941</c:v>
                </c:pt>
                <c:pt idx="19">
                  <c:v>1932315.084</c:v>
                </c:pt>
                <c:pt idx="20">
                  <c:v>2252053.5159999998</c:v>
                </c:pt>
                <c:pt idx="21">
                  <c:v>9428945.2430000007</c:v>
                </c:pt>
                <c:pt idx="22">
                  <c:v>4651359.9179999996</c:v>
                </c:pt>
                <c:pt idx="23">
                  <c:v>2732885</c:v>
                </c:pt>
                <c:pt idx="24">
                  <c:v>19041686.305</c:v>
                </c:pt>
                <c:pt idx="25">
                  <c:v>54339923.347000003</c:v>
                </c:pt>
                <c:pt idx="26">
                  <c:v>3589387.7170000002</c:v>
                </c:pt>
                <c:pt idx="27">
                  <c:v>1028180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10059828.352</c:v>
                </c:pt>
                <c:pt idx="1">
                  <c:v>2104186.003</c:v>
                </c:pt>
                <c:pt idx="2">
                  <c:v>3537760.4210000001</c:v>
                </c:pt>
                <c:pt idx="3">
                  <c:v>3057536.3620000002</c:v>
                </c:pt>
                <c:pt idx="4">
                  <c:v>70853172.603</c:v>
                </c:pt>
                <c:pt idx="5">
                  <c:v>3278113.9640000002</c:v>
                </c:pt>
                <c:pt idx="6">
                  <c:v>11738812.635</c:v>
                </c:pt>
                <c:pt idx="7">
                  <c:v>47657868.438000001</c:v>
                </c:pt>
                <c:pt idx="8">
                  <c:v>23398310</c:v>
                </c:pt>
                <c:pt idx="9">
                  <c:v>24584174.517999999</c:v>
                </c:pt>
                <c:pt idx="10">
                  <c:v>11939570.066</c:v>
                </c:pt>
                <c:pt idx="11">
                  <c:v>1116524.31</c:v>
                </c:pt>
                <c:pt idx="12">
                  <c:v>4690805.2290000003</c:v>
                </c:pt>
                <c:pt idx="13">
                  <c:v>10567585.987</c:v>
                </c:pt>
                <c:pt idx="14">
                  <c:v>21149775.151000001</c:v>
                </c:pt>
                <c:pt idx="15">
                  <c:v>20996902.708999999</c:v>
                </c:pt>
                <c:pt idx="16">
                  <c:v>3127809.3960000002</c:v>
                </c:pt>
                <c:pt idx="17">
                  <c:v>1698795.1580000001</c:v>
                </c:pt>
                <c:pt idx="18">
                  <c:v>348767</c:v>
                </c:pt>
                <c:pt idx="19">
                  <c:v>1811585.67</c:v>
                </c:pt>
                <c:pt idx="20">
                  <c:v>2208303.4029999999</c:v>
                </c:pt>
                <c:pt idx="21">
                  <c:v>9223464.148</c:v>
                </c:pt>
                <c:pt idx="22">
                  <c:v>4706526.8770000003</c:v>
                </c:pt>
                <c:pt idx="23">
                  <c:v>2799715</c:v>
                </c:pt>
                <c:pt idx="24">
                  <c:v>21381580.146000002</c:v>
                </c:pt>
                <c:pt idx="25">
                  <c:v>54665021.659999996</c:v>
                </c:pt>
                <c:pt idx="26">
                  <c:v>3604443.0750000002</c:v>
                </c:pt>
                <c:pt idx="27">
                  <c:v>957198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494632"/>
        <c:axId val="58644774"/>
      </c:barChart>
      <c:catAx>
        <c:axId val="384946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644774"/>
        <c:crosses val="autoZero"/>
        <c:auto val="1"/>
        <c:lblAlgn val="ctr"/>
        <c:lblOffset val="100"/>
        <c:noMultiLvlLbl val="0"/>
      </c:catAx>
      <c:valAx>
        <c:axId val="5864477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494632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2116327</c:v>
                </c:pt>
                <c:pt idx="5">
                  <c:v>0</c:v>
                </c:pt>
                <c:pt idx="6">
                  <c:v>30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5151</c:v>
                </c:pt>
                <c:pt idx="13">
                  <c:v>0</c:v>
                </c:pt>
                <c:pt idx="14">
                  <c:v>185613</c:v>
                </c:pt>
                <c:pt idx="15">
                  <c:v>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6310</c:v>
                </c:pt>
                <c:pt idx="22">
                  <c:v>0</c:v>
                </c:pt>
                <c:pt idx="23">
                  <c:v>0</c:v>
                </c:pt>
                <c:pt idx="24">
                  <c:v>93483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10000</c:v>
                </c:pt>
                <c:pt idx="4">
                  <c:v>2436791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1606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25</c:v>
                </c:pt>
                <c:pt idx="13">
                  <c:v>0</c:v>
                </c:pt>
                <c:pt idx="14">
                  <c:v>36249</c:v>
                </c:pt>
                <c:pt idx="15">
                  <c:v>28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1148</c:v>
                </c:pt>
                <c:pt idx="22">
                  <c:v>0</c:v>
                </c:pt>
                <c:pt idx="23">
                  <c:v>0</c:v>
                </c:pt>
                <c:pt idx="24">
                  <c:v>53128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425686"/>
        <c:axId val="38244683"/>
      </c:barChart>
      <c:catAx>
        <c:axId val="2442568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244683"/>
        <c:crosses val="autoZero"/>
        <c:auto val="1"/>
        <c:lblAlgn val="ctr"/>
        <c:lblOffset val="100"/>
        <c:noMultiLvlLbl val="0"/>
      </c:catAx>
      <c:valAx>
        <c:axId val="3824468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42568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227624</c:v>
                </c:pt>
                <c:pt idx="1">
                  <c:v>9619</c:v>
                </c:pt>
                <c:pt idx="2">
                  <c:v>197</c:v>
                </c:pt>
                <c:pt idx="3">
                  <c:v>16768</c:v>
                </c:pt>
                <c:pt idx="4">
                  <c:v>41034575</c:v>
                </c:pt>
                <c:pt idx="5">
                  <c:v>808047</c:v>
                </c:pt>
                <c:pt idx="6">
                  <c:v>10113</c:v>
                </c:pt>
                <c:pt idx="7">
                  <c:v>16372118</c:v>
                </c:pt>
                <c:pt idx="8">
                  <c:v>49511</c:v>
                </c:pt>
                <c:pt idx="9">
                  <c:v>14631</c:v>
                </c:pt>
                <c:pt idx="10">
                  <c:v>80220</c:v>
                </c:pt>
                <c:pt idx="11">
                  <c:v>0</c:v>
                </c:pt>
                <c:pt idx="12">
                  <c:v>234275</c:v>
                </c:pt>
                <c:pt idx="13">
                  <c:v>362247</c:v>
                </c:pt>
                <c:pt idx="14">
                  <c:v>1721781</c:v>
                </c:pt>
                <c:pt idx="15">
                  <c:v>12143323</c:v>
                </c:pt>
                <c:pt idx="16">
                  <c:v>2300221</c:v>
                </c:pt>
                <c:pt idx="17">
                  <c:v>693</c:v>
                </c:pt>
                <c:pt idx="18">
                  <c:v>0</c:v>
                </c:pt>
                <c:pt idx="19">
                  <c:v>25559</c:v>
                </c:pt>
                <c:pt idx="20">
                  <c:v>17787</c:v>
                </c:pt>
                <c:pt idx="21">
                  <c:v>775072</c:v>
                </c:pt>
                <c:pt idx="22">
                  <c:v>222828</c:v>
                </c:pt>
                <c:pt idx="23">
                  <c:v>0</c:v>
                </c:pt>
                <c:pt idx="24">
                  <c:v>1312282</c:v>
                </c:pt>
                <c:pt idx="25">
                  <c:v>21452906</c:v>
                </c:pt>
                <c:pt idx="26">
                  <c:v>296369</c:v>
                </c:pt>
                <c:pt idx="27">
                  <c:v>20783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370525</c:v>
                </c:pt>
                <c:pt idx="1">
                  <c:v>11298</c:v>
                </c:pt>
                <c:pt idx="2">
                  <c:v>1953</c:v>
                </c:pt>
                <c:pt idx="3">
                  <c:v>0</c:v>
                </c:pt>
                <c:pt idx="4">
                  <c:v>43547281</c:v>
                </c:pt>
                <c:pt idx="5">
                  <c:v>614034</c:v>
                </c:pt>
                <c:pt idx="6">
                  <c:v>8502</c:v>
                </c:pt>
                <c:pt idx="7">
                  <c:v>18232241</c:v>
                </c:pt>
                <c:pt idx="8">
                  <c:v>99765</c:v>
                </c:pt>
                <c:pt idx="9">
                  <c:v>88599</c:v>
                </c:pt>
                <c:pt idx="10">
                  <c:v>49022</c:v>
                </c:pt>
                <c:pt idx="11">
                  <c:v>986</c:v>
                </c:pt>
                <c:pt idx="12">
                  <c:v>342630</c:v>
                </c:pt>
                <c:pt idx="13">
                  <c:v>1038202</c:v>
                </c:pt>
                <c:pt idx="14">
                  <c:v>1753271</c:v>
                </c:pt>
                <c:pt idx="15">
                  <c:v>9611692</c:v>
                </c:pt>
                <c:pt idx="16">
                  <c:v>1566628</c:v>
                </c:pt>
                <c:pt idx="17">
                  <c:v>6592</c:v>
                </c:pt>
                <c:pt idx="18">
                  <c:v>0</c:v>
                </c:pt>
                <c:pt idx="19">
                  <c:v>27285</c:v>
                </c:pt>
                <c:pt idx="20">
                  <c:v>26316</c:v>
                </c:pt>
                <c:pt idx="21">
                  <c:v>585646</c:v>
                </c:pt>
                <c:pt idx="22">
                  <c:v>237544</c:v>
                </c:pt>
                <c:pt idx="23">
                  <c:v>0</c:v>
                </c:pt>
                <c:pt idx="24">
                  <c:v>758396</c:v>
                </c:pt>
                <c:pt idx="25">
                  <c:v>23066197</c:v>
                </c:pt>
                <c:pt idx="26">
                  <c:v>356530</c:v>
                </c:pt>
                <c:pt idx="27">
                  <c:v>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398478"/>
        <c:axId val="63407768"/>
      </c:barChart>
      <c:catAx>
        <c:axId val="4039847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407768"/>
        <c:crosses val="autoZero"/>
        <c:auto val="1"/>
        <c:lblAlgn val="ctr"/>
        <c:lblOffset val="100"/>
        <c:noMultiLvlLbl val="0"/>
      </c:catAx>
      <c:valAx>
        <c:axId val="6340776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39847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9619</c:v>
                </c:pt>
                <c:pt idx="2">
                  <c:v>197</c:v>
                </c:pt>
                <c:pt idx="3">
                  <c:v>0</c:v>
                </c:pt>
                <c:pt idx="4">
                  <c:v>31390782</c:v>
                </c:pt>
                <c:pt idx="5">
                  <c:v>155572</c:v>
                </c:pt>
                <c:pt idx="6">
                  <c:v>46</c:v>
                </c:pt>
                <c:pt idx="7">
                  <c:v>10731822</c:v>
                </c:pt>
                <c:pt idx="8">
                  <c:v>23389</c:v>
                </c:pt>
                <c:pt idx="9">
                  <c:v>3494</c:v>
                </c:pt>
                <c:pt idx="10">
                  <c:v>80220</c:v>
                </c:pt>
                <c:pt idx="11">
                  <c:v>0</c:v>
                </c:pt>
                <c:pt idx="12">
                  <c:v>107864</c:v>
                </c:pt>
                <c:pt idx="13">
                  <c:v>534</c:v>
                </c:pt>
                <c:pt idx="14">
                  <c:v>235008</c:v>
                </c:pt>
                <c:pt idx="15">
                  <c:v>8071250</c:v>
                </c:pt>
                <c:pt idx="16">
                  <c:v>2287294</c:v>
                </c:pt>
                <c:pt idx="17">
                  <c:v>607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743477</c:v>
                </c:pt>
                <c:pt idx="22">
                  <c:v>214560</c:v>
                </c:pt>
                <c:pt idx="23">
                  <c:v>0</c:v>
                </c:pt>
                <c:pt idx="24">
                  <c:v>2151</c:v>
                </c:pt>
                <c:pt idx="25">
                  <c:v>21102622</c:v>
                </c:pt>
                <c:pt idx="26">
                  <c:v>216441</c:v>
                </c:pt>
                <c:pt idx="27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11298</c:v>
                </c:pt>
                <c:pt idx="2">
                  <c:v>7</c:v>
                </c:pt>
                <c:pt idx="3">
                  <c:v>0</c:v>
                </c:pt>
                <c:pt idx="4">
                  <c:v>34265629</c:v>
                </c:pt>
                <c:pt idx="5">
                  <c:v>150682</c:v>
                </c:pt>
                <c:pt idx="6">
                  <c:v>6</c:v>
                </c:pt>
                <c:pt idx="7">
                  <c:v>13642677</c:v>
                </c:pt>
                <c:pt idx="8">
                  <c:v>70953</c:v>
                </c:pt>
                <c:pt idx="9">
                  <c:v>0</c:v>
                </c:pt>
                <c:pt idx="10">
                  <c:v>45022</c:v>
                </c:pt>
                <c:pt idx="11">
                  <c:v>0</c:v>
                </c:pt>
                <c:pt idx="12">
                  <c:v>1851</c:v>
                </c:pt>
                <c:pt idx="13">
                  <c:v>540</c:v>
                </c:pt>
                <c:pt idx="14">
                  <c:v>128283</c:v>
                </c:pt>
                <c:pt idx="15">
                  <c:v>7019470</c:v>
                </c:pt>
                <c:pt idx="16">
                  <c:v>1519354</c:v>
                </c:pt>
                <c:pt idx="17">
                  <c:v>792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568255</c:v>
                </c:pt>
                <c:pt idx="22">
                  <c:v>215340</c:v>
                </c:pt>
                <c:pt idx="23">
                  <c:v>0</c:v>
                </c:pt>
                <c:pt idx="24">
                  <c:v>910</c:v>
                </c:pt>
                <c:pt idx="25">
                  <c:v>22722634</c:v>
                </c:pt>
                <c:pt idx="26">
                  <c:v>254228</c:v>
                </c:pt>
                <c:pt idx="27">
                  <c:v>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511826"/>
        <c:axId val="18661971"/>
      </c:barChart>
      <c:catAx>
        <c:axId val="3151182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661971"/>
        <c:crosses val="autoZero"/>
        <c:auto val="1"/>
        <c:lblAlgn val="ctr"/>
        <c:lblOffset val="100"/>
        <c:noMultiLvlLbl val="0"/>
      </c:catAx>
      <c:valAx>
        <c:axId val="1866197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51182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54961</c:v>
                </c:pt>
                <c:pt idx="2">
                  <c:v>687766</c:v>
                </c:pt>
                <c:pt idx="3">
                  <c:v>0</c:v>
                </c:pt>
                <c:pt idx="4">
                  <c:v>8505570</c:v>
                </c:pt>
                <c:pt idx="5">
                  <c:v>608187</c:v>
                </c:pt>
                <c:pt idx="6">
                  <c:v>10602844</c:v>
                </c:pt>
                <c:pt idx="7">
                  <c:v>7996770</c:v>
                </c:pt>
                <c:pt idx="8">
                  <c:v>854457</c:v>
                </c:pt>
                <c:pt idx="9">
                  <c:v>366</c:v>
                </c:pt>
                <c:pt idx="10">
                  <c:v>231</c:v>
                </c:pt>
                <c:pt idx="11">
                  <c:v>389475</c:v>
                </c:pt>
                <c:pt idx="12">
                  <c:v>11843</c:v>
                </c:pt>
                <c:pt idx="13">
                  <c:v>0</c:v>
                </c:pt>
                <c:pt idx="14">
                  <c:v>418906</c:v>
                </c:pt>
                <c:pt idx="15">
                  <c:v>3834756</c:v>
                </c:pt>
                <c:pt idx="16">
                  <c:v>289247</c:v>
                </c:pt>
                <c:pt idx="17">
                  <c:v>0</c:v>
                </c:pt>
                <c:pt idx="18">
                  <c:v>304515</c:v>
                </c:pt>
                <c:pt idx="19">
                  <c:v>375882</c:v>
                </c:pt>
                <c:pt idx="20">
                  <c:v>343479</c:v>
                </c:pt>
                <c:pt idx="21">
                  <c:v>3115099</c:v>
                </c:pt>
                <c:pt idx="22">
                  <c:v>1411982</c:v>
                </c:pt>
                <c:pt idx="23">
                  <c:v>110096</c:v>
                </c:pt>
                <c:pt idx="24">
                  <c:v>232080</c:v>
                </c:pt>
                <c:pt idx="25">
                  <c:v>9373289</c:v>
                </c:pt>
                <c:pt idx="26">
                  <c:v>896490</c:v>
                </c:pt>
                <c:pt idx="27">
                  <c:v>69647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20292</c:v>
                </c:pt>
                <c:pt idx="2">
                  <c:v>565623</c:v>
                </c:pt>
                <c:pt idx="3">
                  <c:v>0</c:v>
                </c:pt>
                <c:pt idx="4">
                  <c:v>7878128</c:v>
                </c:pt>
                <c:pt idx="5">
                  <c:v>574451</c:v>
                </c:pt>
                <c:pt idx="6">
                  <c:v>10218643</c:v>
                </c:pt>
                <c:pt idx="7">
                  <c:v>7990684</c:v>
                </c:pt>
                <c:pt idx="8">
                  <c:v>801683</c:v>
                </c:pt>
                <c:pt idx="9">
                  <c:v>2462</c:v>
                </c:pt>
                <c:pt idx="10">
                  <c:v>17634</c:v>
                </c:pt>
                <c:pt idx="11">
                  <c:v>381273</c:v>
                </c:pt>
                <c:pt idx="12">
                  <c:v>14713</c:v>
                </c:pt>
                <c:pt idx="13">
                  <c:v>27</c:v>
                </c:pt>
                <c:pt idx="14">
                  <c:v>400203</c:v>
                </c:pt>
                <c:pt idx="15">
                  <c:v>3362181</c:v>
                </c:pt>
                <c:pt idx="16">
                  <c:v>337137</c:v>
                </c:pt>
                <c:pt idx="17">
                  <c:v>0</c:v>
                </c:pt>
                <c:pt idx="18">
                  <c:v>297227</c:v>
                </c:pt>
                <c:pt idx="19">
                  <c:v>323137</c:v>
                </c:pt>
                <c:pt idx="20">
                  <c:v>382920</c:v>
                </c:pt>
                <c:pt idx="21">
                  <c:v>3052058</c:v>
                </c:pt>
                <c:pt idx="22">
                  <c:v>1555490</c:v>
                </c:pt>
                <c:pt idx="23">
                  <c:v>111157</c:v>
                </c:pt>
                <c:pt idx="24">
                  <c:v>215573</c:v>
                </c:pt>
                <c:pt idx="25">
                  <c:v>9446997</c:v>
                </c:pt>
                <c:pt idx="26">
                  <c:v>1073465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019920"/>
        <c:axId val="54724830"/>
      </c:barChart>
      <c:catAx>
        <c:axId val="660199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724830"/>
        <c:crosses val="autoZero"/>
        <c:auto val="1"/>
        <c:lblAlgn val="ctr"/>
        <c:lblOffset val="100"/>
        <c:noMultiLvlLbl val="0"/>
      </c:catAx>
      <c:valAx>
        <c:axId val="5472483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01992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1394</c:v>
                </c:pt>
                <c:pt idx="2">
                  <c:v>36402</c:v>
                </c:pt>
                <c:pt idx="3">
                  <c:v>0</c:v>
                </c:pt>
                <c:pt idx="4">
                  <c:v>357183</c:v>
                </c:pt>
                <c:pt idx="5">
                  <c:v>22336</c:v>
                </c:pt>
                <c:pt idx="6">
                  <c:v>493080</c:v>
                </c:pt>
                <c:pt idx="7">
                  <c:v>291876</c:v>
                </c:pt>
                <c:pt idx="8">
                  <c:v>31869</c:v>
                </c:pt>
                <c:pt idx="9">
                  <c:v>0</c:v>
                </c:pt>
                <c:pt idx="10">
                  <c:v>0</c:v>
                </c:pt>
                <c:pt idx="11">
                  <c:v>21560</c:v>
                </c:pt>
                <c:pt idx="12">
                  <c:v>26</c:v>
                </c:pt>
                <c:pt idx="13">
                  <c:v>0</c:v>
                </c:pt>
                <c:pt idx="14">
                  <c:v>22917</c:v>
                </c:pt>
                <c:pt idx="15">
                  <c:v>234391</c:v>
                </c:pt>
                <c:pt idx="16">
                  <c:v>14360</c:v>
                </c:pt>
                <c:pt idx="17">
                  <c:v>0</c:v>
                </c:pt>
                <c:pt idx="18">
                  <c:v>19176</c:v>
                </c:pt>
                <c:pt idx="19">
                  <c:v>16097</c:v>
                </c:pt>
                <c:pt idx="20">
                  <c:v>2072</c:v>
                </c:pt>
                <c:pt idx="21">
                  <c:v>200236</c:v>
                </c:pt>
                <c:pt idx="22">
                  <c:v>31542</c:v>
                </c:pt>
                <c:pt idx="23">
                  <c:v>5842</c:v>
                </c:pt>
                <c:pt idx="24">
                  <c:v>0</c:v>
                </c:pt>
                <c:pt idx="25">
                  <c:v>357284</c:v>
                </c:pt>
                <c:pt idx="26">
                  <c:v>11408</c:v>
                </c:pt>
                <c:pt idx="27">
                  <c:v>1961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353</c:v>
                </c:pt>
                <c:pt idx="2">
                  <c:v>30424</c:v>
                </c:pt>
                <c:pt idx="3">
                  <c:v>0</c:v>
                </c:pt>
                <c:pt idx="4">
                  <c:v>333943</c:v>
                </c:pt>
                <c:pt idx="5">
                  <c:v>19093</c:v>
                </c:pt>
                <c:pt idx="6">
                  <c:v>476280</c:v>
                </c:pt>
                <c:pt idx="7">
                  <c:v>292623</c:v>
                </c:pt>
                <c:pt idx="8">
                  <c:v>29943</c:v>
                </c:pt>
                <c:pt idx="9">
                  <c:v>0</c:v>
                </c:pt>
                <c:pt idx="10">
                  <c:v>0</c:v>
                </c:pt>
                <c:pt idx="11">
                  <c:v>22237</c:v>
                </c:pt>
                <c:pt idx="12">
                  <c:v>34</c:v>
                </c:pt>
                <c:pt idx="13">
                  <c:v>0</c:v>
                </c:pt>
                <c:pt idx="14">
                  <c:v>20939</c:v>
                </c:pt>
                <c:pt idx="15">
                  <c:v>223404</c:v>
                </c:pt>
                <c:pt idx="16">
                  <c:v>16753</c:v>
                </c:pt>
                <c:pt idx="17">
                  <c:v>0</c:v>
                </c:pt>
                <c:pt idx="18">
                  <c:v>19583</c:v>
                </c:pt>
                <c:pt idx="19">
                  <c:v>13423</c:v>
                </c:pt>
                <c:pt idx="20">
                  <c:v>2173</c:v>
                </c:pt>
                <c:pt idx="21">
                  <c:v>203800</c:v>
                </c:pt>
                <c:pt idx="22">
                  <c:v>37370</c:v>
                </c:pt>
                <c:pt idx="23">
                  <c:v>6010</c:v>
                </c:pt>
                <c:pt idx="24">
                  <c:v>0</c:v>
                </c:pt>
                <c:pt idx="25">
                  <c:v>344432</c:v>
                </c:pt>
                <c:pt idx="26">
                  <c:v>16468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304950"/>
        <c:axId val="35322039"/>
      </c:barChart>
      <c:catAx>
        <c:axId val="2530495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322039"/>
        <c:crosses val="autoZero"/>
        <c:auto val="1"/>
        <c:lblAlgn val="ctr"/>
        <c:lblOffset val="100"/>
        <c:noMultiLvlLbl val="0"/>
      </c:catAx>
      <c:valAx>
        <c:axId val="3532203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30495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3</c:v>
                </c:pt>
                <c:pt idx="1">
                  <c:v>125889.5</c:v>
                </c:pt>
                <c:pt idx="2">
                  <c:v>14250</c:v>
                </c:pt>
                <c:pt idx="3">
                  <c:v>0</c:v>
                </c:pt>
                <c:pt idx="4">
                  <c:v>3118486</c:v>
                </c:pt>
                <c:pt idx="5">
                  <c:v>141726.5</c:v>
                </c:pt>
                <c:pt idx="6">
                  <c:v>57943</c:v>
                </c:pt>
                <c:pt idx="7">
                  <c:v>2535053.75</c:v>
                </c:pt>
                <c:pt idx="8">
                  <c:v>282173</c:v>
                </c:pt>
                <c:pt idx="9">
                  <c:v>27702</c:v>
                </c:pt>
                <c:pt idx="10">
                  <c:v>70417.75</c:v>
                </c:pt>
                <c:pt idx="11">
                  <c:v>3672</c:v>
                </c:pt>
                <c:pt idx="12">
                  <c:v>20074.75</c:v>
                </c:pt>
                <c:pt idx="13">
                  <c:v>46043</c:v>
                </c:pt>
                <c:pt idx="14">
                  <c:v>107151.25</c:v>
                </c:pt>
                <c:pt idx="15">
                  <c:v>1015304</c:v>
                </c:pt>
                <c:pt idx="16">
                  <c:v>239506.25</c:v>
                </c:pt>
                <c:pt idx="17">
                  <c:v>26721.5</c:v>
                </c:pt>
                <c:pt idx="18">
                  <c:v>3039.75</c:v>
                </c:pt>
                <c:pt idx="19">
                  <c:v>154</c:v>
                </c:pt>
                <c:pt idx="20">
                  <c:v>2</c:v>
                </c:pt>
                <c:pt idx="21">
                  <c:v>362419</c:v>
                </c:pt>
                <c:pt idx="22">
                  <c:v>106495.25</c:v>
                </c:pt>
                <c:pt idx="23">
                  <c:v>99881.25</c:v>
                </c:pt>
                <c:pt idx="24">
                  <c:v>10314</c:v>
                </c:pt>
                <c:pt idx="25">
                  <c:v>3821453</c:v>
                </c:pt>
                <c:pt idx="26">
                  <c:v>206846</c:v>
                </c:pt>
                <c:pt idx="27">
                  <c:v>23744.75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4</c:v>
                </c:pt>
                <c:pt idx="1">
                  <c:v>115547.25</c:v>
                </c:pt>
                <c:pt idx="2">
                  <c:v>11304</c:v>
                </c:pt>
                <c:pt idx="3">
                  <c:v>0</c:v>
                </c:pt>
                <c:pt idx="4">
                  <c:v>3201201</c:v>
                </c:pt>
                <c:pt idx="5">
                  <c:v>145214.5</c:v>
                </c:pt>
                <c:pt idx="6">
                  <c:v>59160</c:v>
                </c:pt>
                <c:pt idx="7">
                  <c:v>2666173.5</c:v>
                </c:pt>
                <c:pt idx="8">
                  <c:v>309337.25</c:v>
                </c:pt>
                <c:pt idx="9">
                  <c:v>34119.5</c:v>
                </c:pt>
                <c:pt idx="10">
                  <c:v>56240.75</c:v>
                </c:pt>
                <c:pt idx="11">
                  <c:v>3605</c:v>
                </c:pt>
                <c:pt idx="12">
                  <c:v>9501.25</c:v>
                </c:pt>
                <c:pt idx="13">
                  <c:v>52415</c:v>
                </c:pt>
                <c:pt idx="14">
                  <c:v>71846.5</c:v>
                </c:pt>
                <c:pt idx="15">
                  <c:v>896425</c:v>
                </c:pt>
                <c:pt idx="16">
                  <c:v>142045.5</c:v>
                </c:pt>
                <c:pt idx="17">
                  <c:v>31101.25</c:v>
                </c:pt>
                <c:pt idx="18">
                  <c:v>3811.75</c:v>
                </c:pt>
                <c:pt idx="19">
                  <c:v>302.5</c:v>
                </c:pt>
                <c:pt idx="20">
                  <c:v>0</c:v>
                </c:pt>
                <c:pt idx="21">
                  <c:v>342790</c:v>
                </c:pt>
                <c:pt idx="22">
                  <c:v>100480.25</c:v>
                </c:pt>
                <c:pt idx="23">
                  <c:v>99697.5</c:v>
                </c:pt>
                <c:pt idx="24">
                  <c:v>9500</c:v>
                </c:pt>
                <c:pt idx="25">
                  <c:v>3646930</c:v>
                </c:pt>
                <c:pt idx="26">
                  <c:v>194569</c:v>
                </c:pt>
                <c:pt idx="27">
                  <c:v>22333.75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354918"/>
        <c:axId val="6179709"/>
      </c:barChart>
      <c:catAx>
        <c:axId val="6535491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79709"/>
        <c:crosses val="autoZero"/>
        <c:auto val="1"/>
        <c:lblAlgn val="ctr"/>
        <c:lblOffset val="100"/>
        <c:noMultiLvlLbl val="0"/>
      </c:catAx>
      <c:valAx>
        <c:axId val="617970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35491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1012</c:v>
                </c:pt>
                <c:pt idx="2">
                  <c:v>90</c:v>
                </c:pt>
                <c:pt idx="3">
                  <c:v>0</c:v>
                </c:pt>
                <c:pt idx="4">
                  <c:v>2695871</c:v>
                </c:pt>
                <c:pt idx="5">
                  <c:v>12881.25</c:v>
                </c:pt>
                <c:pt idx="6">
                  <c:v>10</c:v>
                </c:pt>
                <c:pt idx="7">
                  <c:v>1048536</c:v>
                </c:pt>
                <c:pt idx="8">
                  <c:v>2108</c:v>
                </c:pt>
                <c:pt idx="9">
                  <c:v>714</c:v>
                </c:pt>
                <c:pt idx="10">
                  <c:v>6459.5</c:v>
                </c:pt>
                <c:pt idx="11">
                  <c:v>0</c:v>
                </c:pt>
                <c:pt idx="12">
                  <c:v>8381.25</c:v>
                </c:pt>
                <c:pt idx="13">
                  <c:v>171</c:v>
                </c:pt>
                <c:pt idx="14">
                  <c:v>22254</c:v>
                </c:pt>
                <c:pt idx="15">
                  <c:v>617905</c:v>
                </c:pt>
                <c:pt idx="16">
                  <c:v>211583.75</c:v>
                </c:pt>
                <c:pt idx="17">
                  <c:v>271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55830</c:v>
                </c:pt>
                <c:pt idx="22">
                  <c:v>17363.25</c:v>
                </c:pt>
                <c:pt idx="23">
                  <c:v>0</c:v>
                </c:pt>
                <c:pt idx="24">
                  <c:v>499</c:v>
                </c:pt>
                <c:pt idx="25">
                  <c:v>1760071</c:v>
                </c:pt>
                <c:pt idx="26">
                  <c:v>16593</c:v>
                </c:pt>
                <c:pt idx="27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1230.5</c:v>
                </c:pt>
                <c:pt idx="2">
                  <c:v>3</c:v>
                </c:pt>
                <c:pt idx="3">
                  <c:v>0</c:v>
                </c:pt>
                <c:pt idx="4">
                  <c:v>2761934</c:v>
                </c:pt>
                <c:pt idx="5">
                  <c:v>14840.25</c:v>
                </c:pt>
                <c:pt idx="6">
                  <c:v>6</c:v>
                </c:pt>
                <c:pt idx="7">
                  <c:v>1247312.5</c:v>
                </c:pt>
                <c:pt idx="8">
                  <c:v>5067.5</c:v>
                </c:pt>
                <c:pt idx="9">
                  <c:v>0</c:v>
                </c:pt>
                <c:pt idx="10">
                  <c:v>2949</c:v>
                </c:pt>
                <c:pt idx="11">
                  <c:v>0</c:v>
                </c:pt>
                <c:pt idx="12">
                  <c:v>354.75</c:v>
                </c:pt>
                <c:pt idx="13">
                  <c:v>167</c:v>
                </c:pt>
                <c:pt idx="14">
                  <c:v>8852.25</c:v>
                </c:pt>
                <c:pt idx="15">
                  <c:v>508124</c:v>
                </c:pt>
                <c:pt idx="16">
                  <c:v>122977.25</c:v>
                </c:pt>
                <c:pt idx="17">
                  <c:v>312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49802</c:v>
                </c:pt>
                <c:pt idx="22">
                  <c:v>17651.5</c:v>
                </c:pt>
                <c:pt idx="23">
                  <c:v>0</c:v>
                </c:pt>
                <c:pt idx="24">
                  <c:v>404</c:v>
                </c:pt>
                <c:pt idx="25">
                  <c:v>1843817</c:v>
                </c:pt>
                <c:pt idx="26">
                  <c:v>24827</c:v>
                </c:pt>
                <c:pt idx="27">
                  <c:v>177.75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566520"/>
        <c:axId val="42634420"/>
      </c:barChart>
      <c:catAx>
        <c:axId val="235665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634420"/>
        <c:crosses val="autoZero"/>
        <c:auto val="1"/>
        <c:lblAlgn val="ctr"/>
        <c:lblOffset val="100"/>
        <c:noMultiLvlLbl val="0"/>
      </c:catAx>
      <c:valAx>
        <c:axId val="4263442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56652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103963.5</c:v>
                </c:pt>
                <c:pt idx="2">
                  <c:v>3579</c:v>
                </c:pt>
                <c:pt idx="3">
                  <c:v>0</c:v>
                </c:pt>
                <c:pt idx="4">
                  <c:v>0</c:v>
                </c:pt>
                <c:pt idx="5">
                  <c:v>109288.75</c:v>
                </c:pt>
                <c:pt idx="6">
                  <c:v>57893</c:v>
                </c:pt>
                <c:pt idx="7">
                  <c:v>150445.75</c:v>
                </c:pt>
                <c:pt idx="8">
                  <c:v>11804.25</c:v>
                </c:pt>
                <c:pt idx="9">
                  <c:v>3714</c:v>
                </c:pt>
                <c:pt idx="10">
                  <c:v>6459</c:v>
                </c:pt>
                <c:pt idx="11">
                  <c:v>3572</c:v>
                </c:pt>
                <c:pt idx="12">
                  <c:v>3382.5</c:v>
                </c:pt>
                <c:pt idx="13">
                  <c:v>7298</c:v>
                </c:pt>
                <c:pt idx="14">
                  <c:v>59116</c:v>
                </c:pt>
                <c:pt idx="15">
                  <c:v>341654</c:v>
                </c:pt>
                <c:pt idx="16">
                  <c:v>5631.5</c:v>
                </c:pt>
                <c:pt idx="17">
                  <c:v>4984.5</c:v>
                </c:pt>
                <c:pt idx="18">
                  <c:v>3039.75</c:v>
                </c:pt>
                <c:pt idx="19">
                  <c:v>0</c:v>
                </c:pt>
                <c:pt idx="20">
                  <c:v>0</c:v>
                </c:pt>
                <c:pt idx="21">
                  <c:v>260599</c:v>
                </c:pt>
                <c:pt idx="22">
                  <c:v>16611.25</c:v>
                </c:pt>
                <c:pt idx="23">
                  <c:v>98323</c:v>
                </c:pt>
                <c:pt idx="24">
                  <c:v>0</c:v>
                </c:pt>
                <c:pt idx="25">
                  <c:v>142080</c:v>
                </c:pt>
                <c:pt idx="26">
                  <c:v>8885</c:v>
                </c:pt>
                <c:pt idx="27">
                  <c:v>19437.5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97063</c:v>
                </c:pt>
                <c:pt idx="2">
                  <c:v>2818</c:v>
                </c:pt>
                <c:pt idx="3">
                  <c:v>0</c:v>
                </c:pt>
                <c:pt idx="4">
                  <c:v>0</c:v>
                </c:pt>
                <c:pt idx="5">
                  <c:v>108672</c:v>
                </c:pt>
                <c:pt idx="6">
                  <c:v>59118</c:v>
                </c:pt>
                <c:pt idx="7">
                  <c:v>146623</c:v>
                </c:pt>
                <c:pt idx="8">
                  <c:v>15458.5</c:v>
                </c:pt>
                <c:pt idx="9">
                  <c:v>8858.25</c:v>
                </c:pt>
                <c:pt idx="10">
                  <c:v>4333.25</c:v>
                </c:pt>
                <c:pt idx="11">
                  <c:v>3472</c:v>
                </c:pt>
                <c:pt idx="12">
                  <c:v>1554</c:v>
                </c:pt>
                <c:pt idx="13">
                  <c:v>5362</c:v>
                </c:pt>
                <c:pt idx="14">
                  <c:v>54256.5</c:v>
                </c:pt>
                <c:pt idx="15">
                  <c:v>336785</c:v>
                </c:pt>
                <c:pt idx="16">
                  <c:v>5864</c:v>
                </c:pt>
                <c:pt idx="17">
                  <c:v>3215.75</c:v>
                </c:pt>
                <c:pt idx="18">
                  <c:v>3772.75</c:v>
                </c:pt>
                <c:pt idx="19">
                  <c:v>2</c:v>
                </c:pt>
                <c:pt idx="20">
                  <c:v>0</c:v>
                </c:pt>
                <c:pt idx="21">
                  <c:v>258435</c:v>
                </c:pt>
                <c:pt idx="22">
                  <c:v>17080</c:v>
                </c:pt>
                <c:pt idx="23">
                  <c:v>98612.5</c:v>
                </c:pt>
                <c:pt idx="24">
                  <c:v>0</c:v>
                </c:pt>
                <c:pt idx="25">
                  <c:v>137497</c:v>
                </c:pt>
                <c:pt idx="26">
                  <c:v>8804</c:v>
                </c:pt>
                <c:pt idx="27">
                  <c:v>17983.25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702571"/>
        <c:axId val="48981352"/>
      </c:barChart>
      <c:catAx>
        <c:axId val="1170257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981352"/>
        <c:crosses val="autoZero"/>
        <c:auto val="1"/>
        <c:lblAlgn val="ctr"/>
        <c:lblOffset val="100"/>
        <c:noMultiLvlLbl val="0"/>
      </c:catAx>
      <c:valAx>
        <c:axId val="4898135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70257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3</c:v>
                </c:pt>
                <c:pt idx="1">
                  <c:v>20914</c:v>
                </c:pt>
                <c:pt idx="2">
                  <c:v>10581</c:v>
                </c:pt>
                <c:pt idx="3">
                  <c:v>0</c:v>
                </c:pt>
                <c:pt idx="4">
                  <c:v>422615</c:v>
                </c:pt>
                <c:pt idx="5">
                  <c:v>19556.5</c:v>
                </c:pt>
                <c:pt idx="6">
                  <c:v>40</c:v>
                </c:pt>
                <c:pt idx="7">
                  <c:v>1336072</c:v>
                </c:pt>
                <c:pt idx="8">
                  <c:v>268260.75</c:v>
                </c:pt>
                <c:pt idx="9">
                  <c:v>23274</c:v>
                </c:pt>
                <c:pt idx="10">
                  <c:v>57499.25</c:v>
                </c:pt>
                <c:pt idx="11">
                  <c:v>100</c:v>
                </c:pt>
                <c:pt idx="12">
                  <c:v>8311</c:v>
                </c:pt>
                <c:pt idx="13">
                  <c:v>38574</c:v>
                </c:pt>
                <c:pt idx="14">
                  <c:v>25781.25</c:v>
                </c:pt>
                <c:pt idx="15">
                  <c:v>55745</c:v>
                </c:pt>
                <c:pt idx="16">
                  <c:v>22291</c:v>
                </c:pt>
                <c:pt idx="17">
                  <c:v>21466</c:v>
                </c:pt>
                <c:pt idx="18">
                  <c:v>0</c:v>
                </c:pt>
                <c:pt idx="19">
                  <c:v>154</c:v>
                </c:pt>
                <c:pt idx="20">
                  <c:v>2</c:v>
                </c:pt>
                <c:pt idx="21">
                  <c:v>45990</c:v>
                </c:pt>
                <c:pt idx="22">
                  <c:v>72520.75</c:v>
                </c:pt>
                <c:pt idx="23">
                  <c:v>1558.25</c:v>
                </c:pt>
                <c:pt idx="24">
                  <c:v>9815</c:v>
                </c:pt>
                <c:pt idx="25">
                  <c:v>1919302</c:v>
                </c:pt>
                <c:pt idx="26">
                  <c:v>181368</c:v>
                </c:pt>
                <c:pt idx="27">
                  <c:v>4285.25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4</c:v>
                </c:pt>
                <c:pt idx="1">
                  <c:v>17253.75</c:v>
                </c:pt>
                <c:pt idx="2">
                  <c:v>8483</c:v>
                </c:pt>
                <c:pt idx="3">
                  <c:v>0</c:v>
                </c:pt>
                <c:pt idx="4">
                  <c:v>439267</c:v>
                </c:pt>
                <c:pt idx="5">
                  <c:v>21702.25</c:v>
                </c:pt>
                <c:pt idx="6">
                  <c:v>36</c:v>
                </c:pt>
                <c:pt idx="7">
                  <c:v>1272238</c:v>
                </c:pt>
                <c:pt idx="8">
                  <c:v>288811.25</c:v>
                </c:pt>
                <c:pt idx="9">
                  <c:v>25261.25</c:v>
                </c:pt>
                <c:pt idx="10">
                  <c:v>48958.5</c:v>
                </c:pt>
                <c:pt idx="11">
                  <c:v>133</c:v>
                </c:pt>
                <c:pt idx="12">
                  <c:v>7592.5</c:v>
                </c:pt>
                <c:pt idx="13">
                  <c:v>46886</c:v>
                </c:pt>
                <c:pt idx="14">
                  <c:v>8737.75</c:v>
                </c:pt>
                <c:pt idx="15">
                  <c:v>51516</c:v>
                </c:pt>
                <c:pt idx="16">
                  <c:v>13204.25</c:v>
                </c:pt>
                <c:pt idx="17">
                  <c:v>27573.5</c:v>
                </c:pt>
                <c:pt idx="18">
                  <c:v>39</c:v>
                </c:pt>
                <c:pt idx="19">
                  <c:v>300.5</c:v>
                </c:pt>
                <c:pt idx="20">
                  <c:v>0</c:v>
                </c:pt>
                <c:pt idx="21">
                  <c:v>34553</c:v>
                </c:pt>
                <c:pt idx="22">
                  <c:v>65748.75</c:v>
                </c:pt>
                <c:pt idx="23">
                  <c:v>1085</c:v>
                </c:pt>
                <c:pt idx="24">
                  <c:v>9096</c:v>
                </c:pt>
                <c:pt idx="25">
                  <c:v>1665616</c:v>
                </c:pt>
                <c:pt idx="26">
                  <c:v>160938</c:v>
                </c:pt>
                <c:pt idx="27">
                  <c:v>4172.75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868951"/>
        <c:axId val="35256210"/>
      </c:barChart>
      <c:catAx>
        <c:axId val="1886895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256210"/>
        <c:crosses val="autoZero"/>
        <c:auto val="1"/>
        <c:lblAlgn val="ctr"/>
        <c:lblOffset val="100"/>
        <c:noMultiLvlLbl val="0"/>
      </c:catAx>
      <c:valAx>
        <c:axId val="3525621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86895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719</c:v>
                </c:pt>
                <c:pt idx="1">
                  <c:v>580</c:v>
                </c:pt>
                <c:pt idx="2">
                  <c:v>1235</c:v>
                </c:pt>
                <c:pt idx="3">
                  <c:v>524</c:v>
                </c:pt>
                <c:pt idx="4">
                  <c:v>20470</c:v>
                </c:pt>
                <c:pt idx="5">
                  <c:v>1024</c:v>
                </c:pt>
                <c:pt idx="6">
                  <c:v>31492</c:v>
                </c:pt>
                <c:pt idx="7">
                  <c:v>5567</c:v>
                </c:pt>
                <c:pt idx="8">
                  <c:v>1792</c:v>
                </c:pt>
                <c:pt idx="9">
                  <c:v>1367</c:v>
                </c:pt>
                <c:pt idx="10">
                  <c:v>905</c:v>
                </c:pt>
                <c:pt idx="11">
                  <c:v>7028</c:v>
                </c:pt>
                <c:pt idx="12">
                  <c:v>612</c:v>
                </c:pt>
                <c:pt idx="13">
                  <c:v>752</c:v>
                </c:pt>
                <c:pt idx="14">
                  <c:v>1472</c:v>
                </c:pt>
                <c:pt idx="15">
                  <c:v>9982</c:v>
                </c:pt>
                <c:pt idx="16">
                  <c:v>836</c:v>
                </c:pt>
                <c:pt idx="17">
                  <c:v>322</c:v>
                </c:pt>
                <c:pt idx="18">
                  <c:v>523</c:v>
                </c:pt>
                <c:pt idx="19">
                  <c:v>640</c:v>
                </c:pt>
                <c:pt idx="20">
                  <c:v>590</c:v>
                </c:pt>
                <c:pt idx="21">
                  <c:v>12083</c:v>
                </c:pt>
                <c:pt idx="22">
                  <c:v>1048</c:v>
                </c:pt>
                <c:pt idx="23">
                  <c:v>615</c:v>
                </c:pt>
                <c:pt idx="24">
                  <c:v>1436</c:v>
                </c:pt>
                <c:pt idx="25">
                  <c:v>4823</c:v>
                </c:pt>
                <c:pt idx="26">
                  <c:v>1145</c:v>
                </c:pt>
                <c:pt idx="27">
                  <c:v>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769</c:v>
                </c:pt>
                <c:pt idx="1">
                  <c:v>542</c:v>
                </c:pt>
                <c:pt idx="2">
                  <c:v>1420</c:v>
                </c:pt>
                <c:pt idx="3">
                  <c:v>548</c:v>
                </c:pt>
                <c:pt idx="4">
                  <c:v>21119</c:v>
                </c:pt>
                <c:pt idx="5">
                  <c:v>975</c:v>
                </c:pt>
                <c:pt idx="6">
                  <c:v>33314</c:v>
                </c:pt>
                <c:pt idx="7">
                  <c:v>5657</c:v>
                </c:pt>
                <c:pt idx="8">
                  <c:v>1833</c:v>
                </c:pt>
                <c:pt idx="9">
                  <c:v>1418</c:v>
                </c:pt>
                <c:pt idx="10">
                  <c:v>907</c:v>
                </c:pt>
                <c:pt idx="11">
                  <c:v>6817</c:v>
                </c:pt>
                <c:pt idx="12">
                  <c:v>564</c:v>
                </c:pt>
                <c:pt idx="13">
                  <c:v>754</c:v>
                </c:pt>
                <c:pt idx="14">
                  <c:v>1533</c:v>
                </c:pt>
                <c:pt idx="15">
                  <c:v>9396</c:v>
                </c:pt>
                <c:pt idx="16">
                  <c:v>1004</c:v>
                </c:pt>
                <c:pt idx="17">
                  <c:v>322</c:v>
                </c:pt>
                <c:pt idx="18">
                  <c:v>879</c:v>
                </c:pt>
                <c:pt idx="19">
                  <c:v>686</c:v>
                </c:pt>
                <c:pt idx="20">
                  <c:v>581</c:v>
                </c:pt>
                <c:pt idx="21">
                  <c:v>11300</c:v>
                </c:pt>
                <c:pt idx="22">
                  <c:v>1032</c:v>
                </c:pt>
                <c:pt idx="23">
                  <c:v>619</c:v>
                </c:pt>
                <c:pt idx="24">
                  <c:v>1571</c:v>
                </c:pt>
                <c:pt idx="25">
                  <c:v>5003</c:v>
                </c:pt>
                <c:pt idx="26">
                  <c:v>1257</c:v>
                </c:pt>
                <c:pt idx="27">
                  <c:v>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465641"/>
        <c:axId val="48330898"/>
      </c:barChart>
      <c:catAx>
        <c:axId val="4846564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330898"/>
        <c:crosses val="autoZero"/>
        <c:auto val="1"/>
        <c:lblAlgn val="ctr"/>
        <c:lblOffset val="100"/>
        <c:noMultiLvlLbl val="0"/>
      </c:catAx>
      <c:valAx>
        <c:axId val="4833089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46564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8948803</c:v>
                </c:pt>
                <c:pt idx="1">
                  <c:v>1810247</c:v>
                </c:pt>
                <c:pt idx="2">
                  <c:v>3998886</c:v>
                </c:pt>
                <c:pt idx="3">
                  <c:v>3006597</c:v>
                </c:pt>
                <c:pt idx="4">
                  <c:v>63244700</c:v>
                </c:pt>
                <c:pt idx="5">
                  <c:v>3369547</c:v>
                </c:pt>
                <c:pt idx="6">
                  <c:v>12004008</c:v>
                </c:pt>
                <c:pt idx="7">
                  <c:v>45674874</c:v>
                </c:pt>
                <c:pt idx="8">
                  <c:v>20980948</c:v>
                </c:pt>
                <c:pt idx="9">
                  <c:v>22051613</c:v>
                </c:pt>
                <c:pt idx="10">
                  <c:v>12097260</c:v>
                </c:pt>
                <c:pt idx="11">
                  <c:v>912554</c:v>
                </c:pt>
                <c:pt idx="12">
                  <c:v>4520491</c:v>
                </c:pt>
                <c:pt idx="13">
                  <c:v>11005269</c:v>
                </c:pt>
                <c:pt idx="14">
                  <c:v>19475211</c:v>
                </c:pt>
                <c:pt idx="15">
                  <c:v>22525726</c:v>
                </c:pt>
                <c:pt idx="16">
                  <c:v>3574369</c:v>
                </c:pt>
                <c:pt idx="17">
                  <c:v>1422148</c:v>
                </c:pt>
                <c:pt idx="18">
                  <c:v>357171</c:v>
                </c:pt>
                <c:pt idx="19">
                  <c:v>1913472</c:v>
                </c:pt>
                <c:pt idx="20">
                  <c:v>2218682</c:v>
                </c:pt>
                <c:pt idx="21">
                  <c:v>8917011</c:v>
                </c:pt>
                <c:pt idx="22">
                  <c:v>4614480</c:v>
                </c:pt>
                <c:pt idx="23">
                  <c:v>2708515</c:v>
                </c:pt>
                <c:pt idx="24">
                  <c:v>18877073</c:v>
                </c:pt>
                <c:pt idx="25">
                  <c:v>53986226</c:v>
                </c:pt>
                <c:pt idx="26">
                  <c:v>3489733</c:v>
                </c:pt>
                <c:pt idx="27">
                  <c:v>1023351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10005846</c:v>
                </c:pt>
                <c:pt idx="1">
                  <c:v>2087575</c:v>
                </c:pt>
                <c:pt idx="2">
                  <c:v>3467718</c:v>
                </c:pt>
                <c:pt idx="3">
                  <c:v>3008126</c:v>
                </c:pt>
                <c:pt idx="4">
                  <c:v>66069706</c:v>
                </c:pt>
                <c:pt idx="5">
                  <c:v>3197428</c:v>
                </c:pt>
                <c:pt idx="6">
                  <c:v>11623275</c:v>
                </c:pt>
                <c:pt idx="7">
                  <c:v>46445914</c:v>
                </c:pt>
                <c:pt idx="8">
                  <c:v>23297868</c:v>
                </c:pt>
                <c:pt idx="9">
                  <c:v>24455542</c:v>
                </c:pt>
                <c:pt idx="10">
                  <c:v>11917082</c:v>
                </c:pt>
                <c:pt idx="11">
                  <c:v>753373</c:v>
                </c:pt>
                <c:pt idx="12">
                  <c:v>4680989</c:v>
                </c:pt>
                <c:pt idx="13">
                  <c:v>10538722</c:v>
                </c:pt>
                <c:pt idx="14">
                  <c:v>21002374</c:v>
                </c:pt>
                <c:pt idx="15">
                  <c:v>19045375</c:v>
                </c:pt>
                <c:pt idx="16">
                  <c:v>3076937</c:v>
                </c:pt>
                <c:pt idx="17">
                  <c:v>1679387</c:v>
                </c:pt>
                <c:pt idx="18">
                  <c:v>345448</c:v>
                </c:pt>
                <c:pt idx="19">
                  <c:v>1793240</c:v>
                </c:pt>
                <c:pt idx="20">
                  <c:v>2179042</c:v>
                </c:pt>
                <c:pt idx="21">
                  <c:v>8616976</c:v>
                </c:pt>
                <c:pt idx="22">
                  <c:v>4666356</c:v>
                </c:pt>
                <c:pt idx="23">
                  <c:v>2778388</c:v>
                </c:pt>
                <c:pt idx="24">
                  <c:v>21253212</c:v>
                </c:pt>
                <c:pt idx="25">
                  <c:v>54256413</c:v>
                </c:pt>
                <c:pt idx="26">
                  <c:v>3501115</c:v>
                </c:pt>
                <c:pt idx="27">
                  <c:v>951020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804477"/>
        <c:axId val="48222961"/>
      </c:barChart>
      <c:catAx>
        <c:axId val="2180447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222961"/>
        <c:crosses val="autoZero"/>
        <c:auto val="1"/>
        <c:lblAlgn val="ctr"/>
        <c:lblOffset val="100"/>
        <c:noMultiLvlLbl val="0"/>
      </c:catAx>
      <c:valAx>
        <c:axId val="4822296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80447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21530286</c:v>
                </c:pt>
                <c:pt idx="1">
                  <c:v>13041219</c:v>
                </c:pt>
                <c:pt idx="2">
                  <c:v>24430239</c:v>
                </c:pt>
                <c:pt idx="3">
                  <c:v>3593687</c:v>
                </c:pt>
                <c:pt idx="4">
                  <c:v>363121758</c:v>
                </c:pt>
                <c:pt idx="5">
                  <c:v>23579656</c:v>
                </c:pt>
                <c:pt idx="6">
                  <c:v>187513637</c:v>
                </c:pt>
                <c:pt idx="7">
                  <c:v>246198728</c:v>
                </c:pt>
                <c:pt idx="8">
                  <c:v>37021220</c:v>
                </c:pt>
                <c:pt idx="9">
                  <c:v>31473847</c:v>
                </c:pt>
                <c:pt idx="10">
                  <c:v>13187130</c:v>
                </c:pt>
                <c:pt idx="11">
                  <c:v>50371125</c:v>
                </c:pt>
                <c:pt idx="12">
                  <c:v>10582072</c:v>
                </c:pt>
                <c:pt idx="13">
                  <c:v>12807451</c:v>
                </c:pt>
                <c:pt idx="14">
                  <c:v>26888194</c:v>
                </c:pt>
                <c:pt idx="15">
                  <c:v>222891638</c:v>
                </c:pt>
                <c:pt idx="16">
                  <c:v>41834363</c:v>
                </c:pt>
                <c:pt idx="17">
                  <c:v>1859533</c:v>
                </c:pt>
                <c:pt idx="18">
                  <c:v>14868762</c:v>
                </c:pt>
                <c:pt idx="19">
                  <c:v>10613900</c:v>
                </c:pt>
                <c:pt idx="20">
                  <c:v>4567679</c:v>
                </c:pt>
                <c:pt idx="21">
                  <c:v>146878936</c:v>
                </c:pt>
                <c:pt idx="22">
                  <c:v>20671798</c:v>
                </c:pt>
                <c:pt idx="23">
                  <c:v>3693367</c:v>
                </c:pt>
                <c:pt idx="24">
                  <c:v>30166866</c:v>
                </c:pt>
                <c:pt idx="25">
                  <c:v>199243067</c:v>
                </c:pt>
                <c:pt idx="26">
                  <c:v>31879642</c:v>
                </c:pt>
                <c:pt idx="27">
                  <c:v>2202062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20076737</c:v>
                </c:pt>
                <c:pt idx="1">
                  <c:v>11784577</c:v>
                </c:pt>
                <c:pt idx="2">
                  <c:v>26138227</c:v>
                </c:pt>
                <c:pt idx="3">
                  <c:v>4187731</c:v>
                </c:pt>
                <c:pt idx="4">
                  <c:v>370086931</c:v>
                </c:pt>
                <c:pt idx="5">
                  <c:v>24774280</c:v>
                </c:pt>
                <c:pt idx="6">
                  <c:v>192990630</c:v>
                </c:pt>
                <c:pt idx="7">
                  <c:v>242173819</c:v>
                </c:pt>
                <c:pt idx="8">
                  <c:v>38866476</c:v>
                </c:pt>
                <c:pt idx="9">
                  <c:v>30135202</c:v>
                </c:pt>
                <c:pt idx="10">
                  <c:v>13344383</c:v>
                </c:pt>
                <c:pt idx="11">
                  <c:v>46922961</c:v>
                </c:pt>
                <c:pt idx="12">
                  <c:v>8188259</c:v>
                </c:pt>
                <c:pt idx="13">
                  <c:v>14098675</c:v>
                </c:pt>
                <c:pt idx="14">
                  <c:v>27853533</c:v>
                </c:pt>
                <c:pt idx="15">
                  <c:v>203275456</c:v>
                </c:pt>
                <c:pt idx="16">
                  <c:v>37514362</c:v>
                </c:pt>
                <c:pt idx="17">
                  <c:v>2173936</c:v>
                </c:pt>
                <c:pt idx="18">
                  <c:v>24107809</c:v>
                </c:pt>
                <c:pt idx="19">
                  <c:v>10377518</c:v>
                </c:pt>
                <c:pt idx="20">
                  <c:v>4676657</c:v>
                </c:pt>
                <c:pt idx="21">
                  <c:v>140342779</c:v>
                </c:pt>
                <c:pt idx="22">
                  <c:v>20230879</c:v>
                </c:pt>
                <c:pt idx="23">
                  <c:v>3718117</c:v>
                </c:pt>
                <c:pt idx="24">
                  <c:v>31876402</c:v>
                </c:pt>
                <c:pt idx="25">
                  <c:v>203871258</c:v>
                </c:pt>
                <c:pt idx="26">
                  <c:v>30757054</c:v>
                </c:pt>
                <c:pt idx="27">
                  <c:v>1994208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489675"/>
        <c:axId val="40609487"/>
      </c:barChart>
      <c:catAx>
        <c:axId val="3548967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609487"/>
        <c:crosses val="autoZero"/>
        <c:auto val="1"/>
        <c:lblAlgn val="ctr"/>
        <c:lblOffset val="100"/>
        <c:noMultiLvlLbl val="0"/>
      </c:catAx>
      <c:valAx>
        <c:axId val="4060948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48967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113</c:v>
                </c:pt>
                <c:pt idx="1">
                  <c:v>64</c:v>
                </c:pt>
                <c:pt idx="2">
                  <c:v>18</c:v>
                </c:pt>
                <c:pt idx="3">
                  <c:v>1</c:v>
                </c:pt>
                <c:pt idx="4">
                  <c:v>0</c:v>
                </c:pt>
                <c:pt idx="5">
                  <c:v>196</c:v>
                </c:pt>
                <c:pt idx="6">
                  <c:v>524</c:v>
                </c:pt>
                <c:pt idx="7">
                  <c:v>549</c:v>
                </c:pt>
                <c:pt idx="8">
                  <c:v>66</c:v>
                </c:pt>
                <c:pt idx="9">
                  <c:v>101</c:v>
                </c:pt>
                <c:pt idx="10">
                  <c:v>3</c:v>
                </c:pt>
                <c:pt idx="11">
                  <c:v>8</c:v>
                </c:pt>
                <c:pt idx="12">
                  <c:v>14</c:v>
                </c:pt>
                <c:pt idx="13">
                  <c:v>16</c:v>
                </c:pt>
                <c:pt idx="14">
                  <c:v>7</c:v>
                </c:pt>
                <c:pt idx="15">
                  <c:v>464</c:v>
                </c:pt>
                <c:pt idx="16">
                  <c:v>191</c:v>
                </c:pt>
                <c:pt idx="17">
                  <c:v>0</c:v>
                </c:pt>
                <c:pt idx="18">
                  <c:v>7</c:v>
                </c:pt>
                <c:pt idx="19">
                  <c:v>27</c:v>
                </c:pt>
                <c:pt idx="20">
                  <c:v>2</c:v>
                </c:pt>
                <c:pt idx="21">
                  <c:v>405</c:v>
                </c:pt>
                <c:pt idx="22">
                  <c:v>23</c:v>
                </c:pt>
                <c:pt idx="23">
                  <c:v>51</c:v>
                </c:pt>
                <c:pt idx="24">
                  <c:v>36</c:v>
                </c:pt>
                <c:pt idx="25">
                  <c:v>180</c:v>
                </c:pt>
                <c:pt idx="26">
                  <c:v>72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101</c:v>
                </c:pt>
                <c:pt idx="1">
                  <c:v>62</c:v>
                </c:pt>
                <c:pt idx="2">
                  <c:v>13</c:v>
                </c:pt>
                <c:pt idx="3">
                  <c:v>0</c:v>
                </c:pt>
                <c:pt idx="4">
                  <c:v>0</c:v>
                </c:pt>
                <c:pt idx="5">
                  <c:v>178</c:v>
                </c:pt>
                <c:pt idx="6">
                  <c:v>483</c:v>
                </c:pt>
                <c:pt idx="7">
                  <c:v>478</c:v>
                </c:pt>
                <c:pt idx="8">
                  <c:v>50</c:v>
                </c:pt>
                <c:pt idx="9">
                  <c:v>71</c:v>
                </c:pt>
                <c:pt idx="10">
                  <c:v>1</c:v>
                </c:pt>
                <c:pt idx="11">
                  <c:v>5</c:v>
                </c:pt>
                <c:pt idx="12">
                  <c:v>15</c:v>
                </c:pt>
                <c:pt idx="13">
                  <c:v>23</c:v>
                </c:pt>
                <c:pt idx="14">
                  <c:v>10</c:v>
                </c:pt>
                <c:pt idx="15">
                  <c:v>356</c:v>
                </c:pt>
                <c:pt idx="16">
                  <c:v>135</c:v>
                </c:pt>
                <c:pt idx="17">
                  <c:v>1</c:v>
                </c:pt>
                <c:pt idx="18">
                  <c:v>7</c:v>
                </c:pt>
                <c:pt idx="19">
                  <c:v>18</c:v>
                </c:pt>
                <c:pt idx="20">
                  <c:v>3</c:v>
                </c:pt>
                <c:pt idx="21">
                  <c:v>305</c:v>
                </c:pt>
                <c:pt idx="22">
                  <c:v>13</c:v>
                </c:pt>
                <c:pt idx="23">
                  <c:v>43</c:v>
                </c:pt>
                <c:pt idx="24">
                  <c:v>35</c:v>
                </c:pt>
                <c:pt idx="25">
                  <c:v>168</c:v>
                </c:pt>
                <c:pt idx="26">
                  <c:v>51</c:v>
                </c:pt>
                <c:pt idx="2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372024"/>
        <c:axId val="57891842"/>
      </c:barChart>
      <c:catAx>
        <c:axId val="283720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891842"/>
        <c:crosses val="autoZero"/>
        <c:auto val="1"/>
        <c:lblAlgn val="ctr"/>
        <c:lblOffset val="100"/>
        <c:noMultiLvlLbl val="0"/>
      </c:catAx>
      <c:valAx>
        <c:axId val="5789184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37202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305101</c:v>
                </c:pt>
                <c:pt idx="1">
                  <c:v>296171</c:v>
                </c:pt>
                <c:pt idx="2">
                  <c:v>712983</c:v>
                </c:pt>
                <c:pt idx="3">
                  <c:v>221</c:v>
                </c:pt>
                <c:pt idx="4">
                  <c:v>4676685</c:v>
                </c:pt>
                <c:pt idx="5">
                  <c:v>375538</c:v>
                </c:pt>
                <c:pt idx="6">
                  <c:v>7110986</c:v>
                </c:pt>
                <c:pt idx="7">
                  <c:v>3970928</c:v>
                </c:pt>
                <c:pt idx="8">
                  <c:v>234842</c:v>
                </c:pt>
                <c:pt idx="9">
                  <c:v>158289</c:v>
                </c:pt>
                <c:pt idx="10">
                  <c:v>1735</c:v>
                </c:pt>
                <c:pt idx="11">
                  <c:v>1418559</c:v>
                </c:pt>
                <c:pt idx="12">
                  <c:v>10908</c:v>
                </c:pt>
                <c:pt idx="13">
                  <c:v>34192</c:v>
                </c:pt>
                <c:pt idx="14">
                  <c:v>36103</c:v>
                </c:pt>
                <c:pt idx="15">
                  <c:v>2291998</c:v>
                </c:pt>
                <c:pt idx="16">
                  <c:v>576335</c:v>
                </c:pt>
                <c:pt idx="17">
                  <c:v>0</c:v>
                </c:pt>
                <c:pt idx="18">
                  <c:v>425105</c:v>
                </c:pt>
                <c:pt idx="19">
                  <c:v>181338</c:v>
                </c:pt>
                <c:pt idx="20">
                  <c:v>1089</c:v>
                </c:pt>
                <c:pt idx="21">
                  <c:v>4905653</c:v>
                </c:pt>
                <c:pt idx="22">
                  <c:v>179977</c:v>
                </c:pt>
                <c:pt idx="23">
                  <c:v>10821</c:v>
                </c:pt>
                <c:pt idx="24">
                  <c:v>79067</c:v>
                </c:pt>
                <c:pt idx="25">
                  <c:v>1143591</c:v>
                </c:pt>
                <c:pt idx="26">
                  <c:v>186596</c:v>
                </c:pt>
                <c:pt idx="27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266267</c:v>
                </c:pt>
                <c:pt idx="1">
                  <c:v>255183</c:v>
                </c:pt>
                <c:pt idx="2">
                  <c:v>772950</c:v>
                </c:pt>
                <c:pt idx="3">
                  <c:v>0</c:v>
                </c:pt>
                <c:pt idx="4">
                  <c:v>4354635</c:v>
                </c:pt>
                <c:pt idx="5">
                  <c:v>402021</c:v>
                </c:pt>
                <c:pt idx="6">
                  <c:v>7147771</c:v>
                </c:pt>
                <c:pt idx="7">
                  <c:v>3683553</c:v>
                </c:pt>
                <c:pt idx="8">
                  <c:v>193913</c:v>
                </c:pt>
                <c:pt idx="9">
                  <c:v>108547</c:v>
                </c:pt>
                <c:pt idx="10">
                  <c:v>743</c:v>
                </c:pt>
                <c:pt idx="11">
                  <c:v>1351692</c:v>
                </c:pt>
                <c:pt idx="12">
                  <c:v>10047</c:v>
                </c:pt>
                <c:pt idx="13">
                  <c:v>31104</c:v>
                </c:pt>
                <c:pt idx="14">
                  <c:v>40895</c:v>
                </c:pt>
                <c:pt idx="15">
                  <c:v>2110355</c:v>
                </c:pt>
                <c:pt idx="16">
                  <c:v>499774</c:v>
                </c:pt>
                <c:pt idx="17">
                  <c:v>765</c:v>
                </c:pt>
                <c:pt idx="18">
                  <c:v>523596</c:v>
                </c:pt>
                <c:pt idx="19">
                  <c:v>169870</c:v>
                </c:pt>
                <c:pt idx="20">
                  <c:v>665</c:v>
                </c:pt>
                <c:pt idx="21">
                  <c:v>4433952</c:v>
                </c:pt>
                <c:pt idx="22">
                  <c:v>189426</c:v>
                </c:pt>
                <c:pt idx="23">
                  <c:v>12975</c:v>
                </c:pt>
                <c:pt idx="24">
                  <c:v>85231</c:v>
                </c:pt>
                <c:pt idx="25">
                  <c:v>1134419</c:v>
                </c:pt>
                <c:pt idx="26">
                  <c:v>115447</c:v>
                </c:pt>
                <c:pt idx="27">
                  <c:v>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364330"/>
        <c:axId val="6866765"/>
      </c:barChart>
      <c:catAx>
        <c:axId val="6536433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66765"/>
        <c:crosses val="autoZero"/>
        <c:auto val="1"/>
        <c:lblAlgn val="ctr"/>
        <c:lblOffset val="100"/>
        <c:noMultiLvlLbl val="0"/>
      </c:catAx>
      <c:valAx>
        <c:axId val="686676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36433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123829</c:v>
                </c:pt>
                <c:pt idx="2">
                  <c:v>701342</c:v>
                </c:pt>
                <c:pt idx="3">
                  <c:v>0</c:v>
                </c:pt>
                <c:pt idx="4">
                  <c:v>4676685</c:v>
                </c:pt>
                <c:pt idx="5">
                  <c:v>30364</c:v>
                </c:pt>
                <c:pt idx="6">
                  <c:v>5331294</c:v>
                </c:pt>
                <c:pt idx="7">
                  <c:v>1337225</c:v>
                </c:pt>
                <c:pt idx="8">
                  <c:v>116769</c:v>
                </c:pt>
                <c:pt idx="9">
                  <c:v>0</c:v>
                </c:pt>
                <c:pt idx="10">
                  <c:v>0</c:v>
                </c:pt>
                <c:pt idx="11">
                  <c:v>1411346</c:v>
                </c:pt>
                <c:pt idx="12">
                  <c:v>0</c:v>
                </c:pt>
                <c:pt idx="13">
                  <c:v>0</c:v>
                </c:pt>
                <c:pt idx="14">
                  <c:v>34088</c:v>
                </c:pt>
                <c:pt idx="15">
                  <c:v>1078638</c:v>
                </c:pt>
                <c:pt idx="16">
                  <c:v>256354</c:v>
                </c:pt>
                <c:pt idx="17">
                  <c:v>0</c:v>
                </c:pt>
                <c:pt idx="18">
                  <c:v>421712</c:v>
                </c:pt>
                <c:pt idx="19">
                  <c:v>156353</c:v>
                </c:pt>
                <c:pt idx="20">
                  <c:v>5</c:v>
                </c:pt>
                <c:pt idx="21">
                  <c:v>3974809</c:v>
                </c:pt>
                <c:pt idx="22">
                  <c:v>155628</c:v>
                </c:pt>
                <c:pt idx="23">
                  <c:v>0</c:v>
                </c:pt>
                <c:pt idx="24">
                  <c:v>0</c:v>
                </c:pt>
                <c:pt idx="25">
                  <c:v>608534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98916</c:v>
                </c:pt>
                <c:pt idx="2">
                  <c:v>764812</c:v>
                </c:pt>
                <c:pt idx="3">
                  <c:v>0</c:v>
                </c:pt>
                <c:pt idx="4">
                  <c:v>4354635</c:v>
                </c:pt>
                <c:pt idx="5">
                  <c:v>25528</c:v>
                </c:pt>
                <c:pt idx="6">
                  <c:v>5460670</c:v>
                </c:pt>
                <c:pt idx="7">
                  <c:v>1310539</c:v>
                </c:pt>
                <c:pt idx="8">
                  <c:v>98937</c:v>
                </c:pt>
                <c:pt idx="9">
                  <c:v>0</c:v>
                </c:pt>
                <c:pt idx="10">
                  <c:v>0</c:v>
                </c:pt>
                <c:pt idx="11">
                  <c:v>1348987</c:v>
                </c:pt>
                <c:pt idx="12">
                  <c:v>0</c:v>
                </c:pt>
                <c:pt idx="13">
                  <c:v>0</c:v>
                </c:pt>
                <c:pt idx="14">
                  <c:v>39851</c:v>
                </c:pt>
                <c:pt idx="15">
                  <c:v>1125395</c:v>
                </c:pt>
                <c:pt idx="16">
                  <c:v>258490</c:v>
                </c:pt>
                <c:pt idx="17">
                  <c:v>0</c:v>
                </c:pt>
                <c:pt idx="18">
                  <c:v>518195</c:v>
                </c:pt>
                <c:pt idx="19">
                  <c:v>144188</c:v>
                </c:pt>
                <c:pt idx="20">
                  <c:v>2</c:v>
                </c:pt>
                <c:pt idx="21">
                  <c:v>3752816</c:v>
                </c:pt>
                <c:pt idx="22">
                  <c:v>164110</c:v>
                </c:pt>
                <c:pt idx="23">
                  <c:v>0</c:v>
                </c:pt>
                <c:pt idx="24">
                  <c:v>0</c:v>
                </c:pt>
                <c:pt idx="25">
                  <c:v>605875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3027046"/>
        <c:axId val="45769175"/>
      </c:barChart>
      <c:catAx>
        <c:axId val="5302704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769175"/>
        <c:crosses val="autoZero"/>
        <c:auto val="1"/>
        <c:lblAlgn val="ctr"/>
        <c:lblOffset val="100"/>
        <c:noMultiLvlLbl val="0"/>
      </c:catAx>
      <c:valAx>
        <c:axId val="4576917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02704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305101</c:v>
                </c:pt>
                <c:pt idx="1">
                  <c:v>172342</c:v>
                </c:pt>
                <c:pt idx="2">
                  <c:v>11641</c:v>
                </c:pt>
                <c:pt idx="3">
                  <c:v>221</c:v>
                </c:pt>
                <c:pt idx="4">
                  <c:v>0</c:v>
                </c:pt>
                <c:pt idx="5">
                  <c:v>345174</c:v>
                </c:pt>
                <c:pt idx="6">
                  <c:v>1779692</c:v>
                </c:pt>
                <c:pt idx="7">
                  <c:v>2633703</c:v>
                </c:pt>
                <c:pt idx="8">
                  <c:v>118073</c:v>
                </c:pt>
                <c:pt idx="9">
                  <c:v>158289</c:v>
                </c:pt>
                <c:pt idx="10">
                  <c:v>1735</c:v>
                </c:pt>
                <c:pt idx="11">
                  <c:v>7213</c:v>
                </c:pt>
                <c:pt idx="12">
                  <c:v>10908</c:v>
                </c:pt>
                <c:pt idx="13">
                  <c:v>34192</c:v>
                </c:pt>
                <c:pt idx="14">
                  <c:v>2015</c:v>
                </c:pt>
                <c:pt idx="15">
                  <c:v>1213360</c:v>
                </c:pt>
                <c:pt idx="16">
                  <c:v>319981</c:v>
                </c:pt>
                <c:pt idx="17">
                  <c:v>0</c:v>
                </c:pt>
                <c:pt idx="18">
                  <c:v>3393</c:v>
                </c:pt>
                <c:pt idx="19">
                  <c:v>24985</c:v>
                </c:pt>
                <c:pt idx="20">
                  <c:v>1084</c:v>
                </c:pt>
                <c:pt idx="21">
                  <c:v>930844</c:v>
                </c:pt>
                <c:pt idx="22">
                  <c:v>24349</c:v>
                </c:pt>
                <c:pt idx="23">
                  <c:v>10821</c:v>
                </c:pt>
                <c:pt idx="24">
                  <c:v>79067</c:v>
                </c:pt>
                <c:pt idx="25">
                  <c:v>535057</c:v>
                </c:pt>
                <c:pt idx="26">
                  <c:v>186596</c:v>
                </c:pt>
                <c:pt idx="27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266267</c:v>
                </c:pt>
                <c:pt idx="1">
                  <c:v>156267</c:v>
                </c:pt>
                <c:pt idx="2">
                  <c:v>8138</c:v>
                </c:pt>
                <c:pt idx="3">
                  <c:v>0</c:v>
                </c:pt>
                <c:pt idx="4">
                  <c:v>0</c:v>
                </c:pt>
                <c:pt idx="5">
                  <c:v>376493</c:v>
                </c:pt>
                <c:pt idx="6">
                  <c:v>1687101</c:v>
                </c:pt>
                <c:pt idx="7">
                  <c:v>2373014</c:v>
                </c:pt>
                <c:pt idx="8">
                  <c:v>94976</c:v>
                </c:pt>
                <c:pt idx="9">
                  <c:v>108547</c:v>
                </c:pt>
                <c:pt idx="10">
                  <c:v>743</c:v>
                </c:pt>
                <c:pt idx="11">
                  <c:v>2705</c:v>
                </c:pt>
                <c:pt idx="12">
                  <c:v>10047</c:v>
                </c:pt>
                <c:pt idx="13">
                  <c:v>31104</c:v>
                </c:pt>
                <c:pt idx="14">
                  <c:v>1044</c:v>
                </c:pt>
                <c:pt idx="15">
                  <c:v>984960</c:v>
                </c:pt>
                <c:pt idx="16">
                  <c:v>241284</c:v>
                </c:pt>
                <c:pt idx="17">
                  <c:v>765</c:v>
                </c:pt>
                <c:pt idx="18">
                  <c:v>5401</c:v>
                </c:pt>
                <c:pt idx="19">
                  <c:v>25682</c:v>
                </c:pt>
                <c:pt idx="20">
                  <c:v>663</c:v>
                </c:pt>
                <c:pt idx="21">
                  <c:v>681136</c:v>
                </c:pt>
                <c:pt idx="22">
                  <c:v>25316</c:v>
                </c:pt>
                <c:pt idx="23">
                  <c:v>12975</c:v>
                </c:pt>
                <c:pt idx="24">
                  <c:v>85231</c:v>
                </c:pt>
                <c:pt idx="25">
                  <c:v>528544</c:v>
                </c:pt>
                <c:pt idx="26">
                  <c:v>115447</c:v>
                </c:pt>
                <c:pt idx="27">
                  <c:v>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734249"/>
        <c:axId val="45402701"/>
      </c:barChart>
      <c:catAx>
        <c:axId val="1073424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402701"/>
        <c:crosses val="autoZero"/>
        <c:auto val="1"/>
        <c:lblAlgn val="ctr"/>
        <c:lblOffset val="100"/>
        <c:noMultiLvlLbl val="0"/>
      </c:catAx>
      <c:valAx>
        <c:axId val="4540270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73424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45652</c:v>
                </c:pt>
                <c:pt idx="2">
                  <c:v>184880</c:v>
                </c:pt>
                <c:pt idx="3">
                  <c:v>0</c:v>
                </c:pt>
                <c:pt idx="4">
                  <c:v>1039495</c:v>
                </c:pt>
                <c:pt idx="5">
                  <c:v>17426</c:v>
                </c:pt>
                <c:pt idx="6">
                  <c:v>920583</c:v>
                </c:pt>
                <c:pt idx="7">
                  <c:v>413372</c:v>
                </c:pt>
                <c:pt idx="8">
                  <c:v>48648</c:v>
                </c:pt>
                <c:pt idx="9">
                  <c:v>0</c:v>
                </c:pt>
                <c:pt idx="10">
                  <c:v>0</c:v>
                </c:pt>
                <c:pt idx="11">
                  <c:v>349874</c:v>
                </c:pt>
                <c:pt idx="12">
                  <c:v>0</c:v>
                </c:pt>
                <c:pt idx="13">
                  <c:v>0</c:v>
                </c:pt>
                <c:pt idx="14">
                  <c:v>20245</c:v>
                </c:pt>
                <c:pt idx="15">
                  <c:v>456485</c:v>
                </c:pt>
                <c:pt idx="16">
                  <c:v>57112</c:v>
                </c:pt>
                <c:pt idx="17">
                  <c:v>0</c:v>
                </c:pt>
                <c:pt idx="18">
                  <c:v>101940</c:v>
                </c:pt>
                <c:pt idx="19">
                  <c:v>39517</c:v>
                </c:pt>
                <c:pt idx="20">
                  <c:v>0</c:v>
                </c:pt>
                <c:pt idx="21">
                  <c:v>1291149</c:v>
                </c:pt>
                <c:pt idx="22">
                  <c:v>69301</c:v>
                </c:pt>
                <c:pt idx="23">
                  <c:v>0</c:v>
                </c:pt>
                <c:pt idx="24">
                  <c:v>0</c:v>
                </c:pt>
                <c:pt idx="25">
                  <c:v>165602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32366</c:v>
                </c:pt>
                <c:pt idx="2">
                  <c:v>196304</c:v>
                </c:pt>
                <c:pt idx="3">
                  <c:v>0</c:v>
                </c:pt>
                <c:pt idx="4">
                  <c:v>969284</c:v>
                </c:pt>
                <c:pt idx="5">
                  <c:v>14460</c:v>
                </c:pt>
                <c:pt idx="6">
                  <c:v>925860</c:v>
                </c:pt>
                <c:pt idx="7">
                  <c:v>384411</c:v>
                </c:pt>
                <c:pt idx="8">
                  <c:v>41346</c:v>
                </c:pt>
                <c:pt idx="9">
                  <c:v>0</c:v>
                </c:pt>
                <c:pt idx="10">
                  <c:v>0</c:v>
                </c:pt>
                <c:pt idx="11">
                  <c:v>330373</c:v>
                </c:pt>
                <c:pt idx="12">
                  <c:v>0</c:v>
                </c:pt>
                <c:pt idx="13">
                  <c:v>0</c:v>
                </c:pt>
                <c:pt idx="14">
                  <c:v>22908</c:v>
                </c:pt>
                <c:pt idx="15">
                  <c:v>469134</c:v>
                </c:pt>
                <c:pt idx="16">
                  <c:v>57068</c:v>
                </c:pt>
                <c:pt idx="17">
                  <c:v>0</c:v>
                </c:pt>
                <c:pt idx="18">
                  <c:v>121792</c:v>
                </c:pt>
                <c:pt idx="19">
                  <c:v>38281</c:v>
                </c:pt>
                <c:pt idx="20">
                  <c:v>0</c:v>
                </c:pt>
                <c:pt idx="21">
                  <c:v>1208246</c:v>
                </c:pt>
                <c:pt idx="22">
                  <c:v>71280</c:v>
                </c:pt>
                <c:pt idx="23">
                  <c:v>0</c:v>
                </c:pt>
                <c:pt idx="24">
                  <c:v>0</c:v>
                </c:pt>
                <c:pt idx="25">
                  <c:v>164441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825506"/>
        <c:axId val="27471973"/>
      </c:barChart>
      <c:catAx>
        <c:axId val="4082550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471973"/>
        <c:crosses val="autoZero"/>
        <c:auto val="1"/>
        <c:lblAlgn val="ctr"/>
        <c:lblOffset val="100"/>
        <c:noMultiLvlLbl val="0"/>
      </c:catAx>
      <c:valAx>
        <c:axId val="2747197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2550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6857</c:v>
                </c:pt>
                <c:pt idx="2">
                  <c:v>2615</c:v>
                </c:pt>
                <c:pt idx="3">
                  <c:v>0</c:v>
                </c:pt>
                <c:pt idx="4">
                  <c:v>4991</c:v>
                </c:pt>
                <c:pt idx="5">
                  <c:v>55112</c:v>
                </c:pt>
                <c:pt idx="6">
                  <c:v>88372</c:v>
                </c:pt>
                <c:pt idx="7">
                  <c:v>467673</c:v>
                </c:pt>
                <c:pt idx="8">
                  <c:v>13765</c:v>
                </c:pt>
                <c:pt idx="9">
                  <c:v>301</c:v>
                </c:pt>
                <c:pt idx="10">
                  <c:v>106</c:v>
                </c:pt>
                <c:pt idx="11">
                  <c:v>1326</c:v>
                </c:pt>
                <c:pt idx="12">
                  <c:v>3253</c:v>
                </c:pt>
                <c:pt idx="13">
                  <c:v>356</c:v>
                </c:pt>
                <c:pt idx="14">
                  <c:v>22900</c:v>
                </c:pt>
                <c:pt idx="15">
                  <c:v>310248</c:v>
                </c:pt>
                <c:pt idx="16">
                  <c:v>89597</c:v>
                </c:pt>
                <c:pt idx="17">
                  <c:v>306</c:v>
                </c:pt>
                <c:pt idx="18">
                  <c:v>1726</c:v>
                </c:pt>
                <c:pt idx="19">
                  <c:v>2168</c:v>
                </c:pt>
                <c:pt idx="20">
                  <c:v>135524</c:v>
                </c:pt>
                <c:pt idx="21">
                  <c:v>58721</c:v>
                </c:pt>
                <c:pt idx="22">
                  <c:v>252236</c:v>
                </c:pt>
                <c:pt idx="23">
                  <c:v>9391</c:v>
                </c:pt>
                <c:pt idx="24">
                  <c:v>156249</c:v>
                </c:pt>
                <c:pt idx="25">
                  <c:v>335920</c:v>
                </c:pt>
                <c:pt idx="26">
                  <c:v>435109</c:v>
                </c:pt>
                <c:pt idx="27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3346</c:v>
                </c:pt>
                <c:pt idx="2">
                  <c:v>3758</c:v>
                </c:pt>
                <c:pt idx="3">
                  <c:v>0</c:v>
                </c:pt>
                <c:pt idx="4">
                  <c:v>3293</c:v>
                </c:pt>
                <c:pt idx="5">
                  <c:v>22176</c:v>
                </c:pt>
                <c:pt idx="6">
                  <c:v>82060</c:v>
                </c:pt>
                <c:pt idx="7">
                  <c:v>467825</c:v>
                </c:pt>
                <c:pt idx="8">
                  <c:v>17914</c:v>
                </c:pt>
                <c:pt idx="9">
                  <c:v>2049</c:v>
                </c:pt>
                <c:pt idx="10">
                  <c:v>265</c:v>
                </c:pt>
                <c:pt idx="11">
                  <c:v>1500</c:v>
                </c:pt>
                <c:pt idx="12">
                  <c:v>0</c:v>
                </c:pt>
                <c:pt idx="13">
                  <c:v>16</c:v>
                </c:pt>
                <c:pt idx="14">
                  <c:v>10621</c:v>
                </c:pt>
                <c:pt idx="15">
                  <c:v>217841</c:v>
                </c:pt>
                <c:pt idx="16">
                  <c:v>60409</c:v>
                </c:pt>
                <c:pt idx="17">
                  <c:v>293</c:v>
                </c:pt>
                <c:pt idx="18">
                  <c:v>12079</c:v>
                </c:pt>
                <c:pt idx="19">
                  <c:v>1584</c:v>
                </c:pt>
                <c:pt idx="20">
                  <c:v>158002</c:v>
                </c:pt>
                <c:pt idx="21">
                  <c:v>53607</c:v>
                </c:pt>
                <c:pt idx="22">
                  <c:v>241353</c:v>
                </c:pt>
                <c:pt idx="23">
                  <c:v>5088</c:v>
                </c:pt>
                <c:pt idx="24">
                  <c:v>146297</c:v>
                </c:pt>
                <c:pt idx="25">
                  <c:v>378029</c:v>
                </c:pt>
                <c:pt idx="26">
                  <c:v>420115</c:v>
                </c:pt>
                <c:pt idx="27">
                  <c:v>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3210124"/>
        <c:axId val="59133859"/>
      </c:barChart>
      <c:catAx>
        <c:axId val="532101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133859"/>
        <c:crosses val="autoZero"/>
        <c:auto val="1"/>
        <c:lblAlgn val="ctr"/>
        <c:lblOffset val="100"/>
        <c:noMultiLvlLbl val="0"/>
      </c:catAx>
      <c:valAx>
        <c:axId val="5913385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21012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5779786</c:v>
                </c:pt>
                <c:pt idx="1">
                  <c:v>421679</c:v>
                </c:pt>
                <c:pt idx="2">
                  <c:v>649297</c:v>
                </c:pt>
                <c:pt idx="3">
                  <c:v>1270854</c:v>
                </c:pt>
                <c:pt idx="4">
                  <c:v>11570902</c:v>
                </c:pt>
                <c:pt idx="5">
                  <c:v>657330</c:v>
                </c:pt>
                <c:pt idx="6">
                  <c:v>218285</c:v>
                </c:pt>
                <c:pt idx="7">
                  <c:v>12111556</c:v>
                </c:pt>
                <c:pt idx="8">
                  <c:v>13918067</c:v>
                </c:pt>
                <c:pt idx="9">
                  <c:v>15786103</c:v>
                </c:pt>
                <c:pt idx="10">
                  <c:v>8671619</c:v>
                </c:pt>
                <c:pt idx="11">
                  <c:v>246299</c:v>
                </c:pt>
                <c:pt idx="12">
                  <c:v>3076669</c:v>
                </c:pt>
                <c:pt idx="13">
                  <c:v>7537674</c:v>
                </c:pt>
                <c:pt idx="14">
                  <c:v>10176503</c:v>
                </c:pt>
                <c:pt idx="15">
                  <c:v>1200262</c:v>
                </c:pt>
                <c:pt idx="16">
                  <c:v>613532</c:v>
                </c:pt>
                <c:pt idx="17">
                  <c:v>952380</c:v>
                </c:pt>
                <c:pt idx="18">
                  <c:v>92</c:v>
                </c:pt>
                <c:pt idx="19">
                  <c:v>867100</c:v>
                </c:pt>
                <c:pt idx="20">
                  <c:v>1484980</c:v>
                </c:pt>
                <c:pt idx="21">
                  <c:v>738296</c:v>
                </c:pt>
                <c:pt idx="22">
                  <c:v>1943317</c:v>
                </c:pt>
                <c:pt idx="23">
                  <c:v>1329372</c:v>
                </c:pt>
                <c:pt idx="24">
                  <c:v>13589235</c:v>
                </c:pt>
                <c:pt idx="25">
                  <c:v>11238721</c:v>
                </c:pt>
                <c:pt idx="26">
                  <c:v>1220927</c:v>
                </c:pt>
                <c:pt idx="27">
                  <c:v>534724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4-48DD-B037-9ECAAB09EFD0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6137495</c:v>
                </c:pt>
                <c:pt idx="1">
                  <c:v>605126</c:v>
                </c:pt>
                <c:pt idx="2">
                  <c:v>600158</c:v>
                </c:pt>
                <c:pt idx="3">
                  <c:v>1397330</c:v>
                </c:pt>
                <c:pt idx="4">
                  <c:v>11781047</c:v>
                </c:pt>
                <c:pt idx="5">
                  <c:v>752867</c:v>
                </c:pt>
                <c:pt idx="6">
                  <c:v>327172</c:v>
                </c:pt>
                <c:pt idx="7">
                  <c:v>11336834</c:v>
                </c:pt>
                <c:pt idx="8">
                  <c:v>15254225</c:v>
                </c:pt>
                <c:pt idx="9">
                  <c:v>16358284</c:v>
                </c:pt>
                <c:pt idx="10">
                  <c:v>8397953</c:v>
                </c:pt>
                <c:pt idx="11">
                  <c:v>197634</c:v>
                </c:pt>
                <c:pt idx="12">
                  <c:v>2973111</c:v>
                </c:pt>
                <c:pt idx="13">
                  <c:v>6671805</c:v>
                </c:pt>
                <c:pt idx="14">
                  <c:v>11427530</c:v>
                </c:pt>
                <c:pt idx="15">
                  <c:v>1367490</c:v>
                </c:pt>
                <c:pt idx="16">
                  <c:v>790603</c:v>
                </c:pt>
                <c:pt idx="17">
                  <c:v>1149182</c:v>
                </c:pt>
                <c:pt idx="18">
                  <c:v>16</c:v>
                </c:pt>
                <c:pt idx="19">
                  <c:v>941116</c:v>
                </c:pt>
                <c:pt idx="20">
                  <c:v>1416345</c:v>
                </c:pt>
                <c:pt idx="21">
                  <c:v>627646</c:v>
                </c:pt>
                <c:pt idx="22">
                  <c:v>2123221</c:v>
                </c:pt>
                <c:pt idx="23">
                  <c:v>1409639</c:v>
                </c:pt>
                <c:pt idx="24">
                  <c:v>15479526</c:v>
                </c:pt>
                <c:pt idx="25">
                  <c:v>10680876</c:v>
                </c:pt>
                <c:pt idx="26">
                  <c:v>1204801</c:v>
                </c:pt>
                <c:pt idx="27">
                  <c:v>509341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D4-48DD-B037-9ECAAB09E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729466"/>
        <c:axId val="46331924"/>
      </c:barChart>
      <c:catAx>
        <c:axId val="3372946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331924"/>
        <c:crosses val="autoZero"/>
        <c:auto val="1"/>
        <c:lblAlgn val="ctr"/>
        <c:lblOffset val="100"/>
        <c:noMultiLvlLbl val="0"/>
      </c:catAx>
      <c:valAx>
        <c:axId val="4633192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72946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3846283</c:v>
                </c:pt>
                <c:pt idx="1">
                  <c:v>2000</c:v>
                </c:pt>
                <c:pt idx="2">
                  <c:v>27661</c:v>
                </c:pt>
                <c:pt idx="3">
                  <c:v>200747</c:v>
                </c:pt>
                <c:pt idx="4">
                  <c:v>7687825</c:v>
                </c:pt>
                <c:pt idx="5">
                  <c:v>29638</c:v>
                </c:pt>
                <c:pt idx="6">
                  <c:v>157109</c:v>
                </c:pt>
                <c:pt idx="7">
                  <c:v>4929149</c:v>
                </c:pt>
                <c:pt idx="8">
                  <c:v>9894471</c:v>
                </c:pt>
                <c:pt idx="9">
                  <c:v>12599888</c:v>
                </c:pt>
                <c:pt idx="10">
                  <c:v>4172584</c:v>
                </c:pt>
                <c:pt idx="11">
                  <c:v>245176</c:v>
                </c:pt>
                <c:pt idx="12">
                  <c:v>1443411</c:v>
                </c:pt>
                <c:pt idx="13">
                  <c:v>705413</c:v>
                </c:pt>
                <c:pt idx="14">
                  <c:v>8291819</c:v>
                </c:pt>
                <c:pt idx="15">
                  <c:v>708513</c:v>
                </c:pt>
                <c:pt idx="16">
                  <c:v>14109</c:v>
                </c:pt>
                <c:pt idx="17">
                  <c:v>0</c:v>
                </c:pt>
                <c:pt idx="18">
                  <c:v>0</c:v>
                </c:pt>
                <c:pt idx="19">
                  <c:v>544795</c:v>
                </c:pt>
                <c:pt idx="20">
                  <c:v>0</c:v>
                </c:pt>
                <c:pt idx="21">
                  <c:v>295029</c:v>
                </c:pt>
                <c:pt idx="22">
                  <c:v>114240</c:v>
                </c:pt>
                <c:pt idx="23">
                  <c:v>296668</c:v>
                </c:pt>
                <c:pt idx="24">
                  <c:v>8972969</c:v>
                </c:pt>
                <c:pt idx="25">
                  <c:v>1798316</c:v>
                </c:pt>
                <c:pt idx="26">
                  <c:v>19531</c:v>
                </c:pt>
                <c:pt idx="27">
                  <c:v>235846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11-4344-B903-B2C970B5F44D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3851074</c:v>
                </c:pt>
                <c:pt idx="1">
                  <c:v>7301</c:v>
                </c:pt>
                <c:pt idx="2">
                  <c:v>44871</c:v>
                </c:pt>
                <c:pt idx="3">
                  <c:v>185607</c:v>
                </c:pt>
                <c:pt idx="4">
                  <c:v>8156286</c:v>
                </c:pt>
                <c:pt idx="5">
                  <c:v>35498</c:v>
                </c:pt>
                <c:pt idx="6">
                  <c:v>258397</c:v>
                </c:pt>
                <c:pt idx="7">
                  <c:v>4176110</c:v>
                </c:pt>
                <c:pt idx="8">
                  <c:v>11226934</c:v>
                </c:pt>
                <c:pt idx="9">
                  <c:v>12348683</c:v>
                </c:pt>
                <c:pt idx="10">
                  <c:v>4051327</c:v>
                </c:pt>
                <c:pt idx="11">
                  <c:v>196109</c:v>
                </c:pt>
                <c:pt idx="12">
                  <c:v>1354159</c:v>
                </c:pt>
                <c:pt idx="13">
                  <c:v>916232</c:v>
                </c:pt>
                <c:pt idx="14">
                  <c:v>9059767</c:v>
                </c:pt>
                <c:pt idx="15">
                  <c:v>935994</c:v>
                </c:pt>
                <c:pt idx="16">
                  <c:v>49449</c:v>
                </c:pt>
                <c:pt idx="17">
                  <c:v>0</c:v>
                </c:pt>
                <c:pt idx="18">
                  <c:v>0</c:v>
                </c:pt>
                <c:pt idx="19">
                  <c:v>650437</c:v>
                </c:pt>
                <c:pt idx="20">
                  <c:v>0</c:v>
                </c:pt>
                <c:pt idx="21">
                  <c:v>266201</c:v>
                </c:pt>
                <c:pt idx="22">
                  <c:v>110949</c:v>
                </c:pt>
                <c:pt idx="23">
                  <c:v>376203</c:v>
                </c:pt>
                <c:pt idx="24">
                  <c:v>9473669</c:v>
                </c:pt>
                <c:pt idx="25">
                  <c:v>1568132</c:v>
                </c:pt>
                <c:pt idx="26">
                  <c:v>21000</c:v>
                </c:pt>
                <c:pt idx="27">
                  <c:v>185329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11-4344-B903-B2C970B5F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787272"/>
        <c:axId val="9313839"/>
      </c:barChart>
      <c:catAx>
        <c:axId val="267872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313839"/>
        <c:crosses val="autoZero"/>
        <c:auto val="1"/>
        <c:lblAlgn val="ctr"/>
        <c:lblOffset val="100"/>
        <c:noMultiLvlLbl val="0"/>
      </c:catAx>
      <c:valAx>
        <c:axId val="931383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78727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1711128</c:v>
                </c:pt>
                <c:pt idx="1">
                  <c:v>292295</c:v>
                </c:pt>
                <c:pt idx="2">
                  <c:v>164268</c:v>
                </c:pt>
                <c:pt idx="3">
                  <c:v>1004793</c:v>
                </c:pt>
                <c:pt idx="4">
                  <c:v>114621</c:v>
                </c:pt>
                <c:pt idx="5">
                  <c:v>573349</c:v>
                </c:pt>
                <c:pt idx="6">
                  <c:v>52444</c:v>
                </c:pt>
                <c:pt idx="7">
                  <c:v>1560605</c:v>
                </c:pt>
                <c:pt idx="8">
                  <c:v>1428368</c:v>
                </c:pt>
                <c:pt idx="9">
                  <c:v>2844506</c:v>
                </c:pt>
                <c:pt idx="10">
                  <c:v>4426212</c:v>
                </c:pt>
                <c:pt idx="11">
                  <c:v>0</c:v>
                </c:pt>
                <c:pt idx="12">
                  <c:v>1555863</c:v>
                </c:pt>
                <c:pt idx="13">
                  <c:v>6392346</c:v>
                </c:pt>
                <c:pt idx="14">
                  <c:v>1813491</c:v>
                </c:pt>
                <c:pt idx="15">
                  <c:v>205346</c:v>
                </c:pt>
                <c:pt idx="16">
                  <c:v>455715</c:v>
                </c:pt>
                <c:pt idx="17">
                  <c:v>657634</c:v>
                </c:pt>
                <c:pt idx="18">
                  <c:v>92</c:v>
                </c:pt>
                <c:pt idx="19">
                  <c:v>123446</c:v>
                </c:pt>
                <c:pt idx="20">
                  <c:v>589740</c:v>
                </c:pt>
                <c:pt idx="21">
                  <c:v>96220</c:v>
                </c:pt>
                <c:pt idx="22">
                  <c:v>1249015</c:v>
                </c:pt>
                <c:pt idx="23">
                  <c:v>911073</c:v>
                </c:pt>
                <c:pt idx="24">
                  <c:v>3847799</c:v>
                </c:pt>
                <c:pt idx="25">
                  <c:v>1140472</c:v>
                </c:pt>
                <c:pt idx="26">
                  <c:v>48832</c:v>
                </c:pt>
                <c:pt idx="27">
                  <c:v>117158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6F-4239-BC57-92E22D8C63B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2023590</c:v>
                </c:pt>
                <c:pt idx="1">
                  <c:v>512509</c:v>
                </c:pt>
                <c:pt idx="2">
                  <c:v>171443</c:v>
                </c:pt>
                <c:pt idx="3">
                  <c:v>998057</c:v>
                </c:pt>
                <c:pt idx="4">
                  <c:v>109118</c:v>
                </c:pt>
                <c:pt idx="5">
                  <c:v>687033</c:v>
                </c:pt>
                <c:pt idx="6">
                  <c:v>55956</c:v>
                </c:pt>
                <c:pt idx="7">
                  <c:v>1686274</c:v>
                </c:pt>
                <c:pt idx="8">
                  <c:v>1424312</c:v>
                </c:pt>
                <c:pt idx="9">
                  <c:v>3691291</c:v>
                </c:pt>
                <c:pt idx="10">
                  <c:v>4222502</c:v>
                </c:pt>
                <c:pt idx="11">
                  <c:v>0</c:v>
                </c:pt>
                <c:pt idx="12">
                  <c:v>1548196</c:v>
                </c:pt>
                <c:pt idx="13">
                  <c:v>5198675</c:v>
                </c:pt>
                <c:pt idx="14">
                  <c:v>2198617</c:v>
                </c:pt>
                <c:pt idx="15">
                  <c:v>164002</c:v>
                </c:pt>
                <c:pt idx="16">
                  <c:v>599795</c:v>
                </c:pt>
                <c:pt idx="17">
                  <c:v>889487</c:v>
                </c:pt>
                <c:pt idx="18">
                  <c:v>0</c:v>
                </c:pt>
                <c:pt idx="19">
                  <c:v>116080</c:v>
                </c:pt>
                <c:pt idx="20">
                  <c:v>487872</c:v>
                </c:pt>
                <c:pt idx="21">
                  <c:v>88161</c:v>
                </c:pt>
                <c:pt idx="22">
                  <c:v>1468128</c:v>
                </c:pt>
                <c:pt idx="23">
                  <c:v>907055</c:v>
                </c:pt>
                <c:pt idx="24">
                  <c:v>5315333</c:v>
                </c:pt>
                <c:pt idx="25">
                  <c:v>1338215</c:v>
                </c:pt>
                <c:pt idx="26">
                  <c:v>48536</c:v>
                </c:pt>
                <c:pt idx="27">
                  <c:v>159530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6F-4239-BC57-92E22D8C6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800664"/>
        <c:axId val="19767337"/>
      </c:barChart>
      <c:catAx>
        <c:axId val="398006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767337"/>
        <c:crosses val="autoZero"/>
        <c:auto val="1"/>
        <c:lblAlgn val="ctr"/>
        <c:lblOffset val="100"/>
        <c:noMultiLvlLbl val="0"/>
      </c:catAx>
      <c:valAx>
        <c:axId val="1976733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80066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6250494</c:v>
                </c:pt>
                <c:pt idx="1">
                  <c:v>36260</c:v>
                </c:pt>
                <c:pt idx="2">
                  <c:v>61900</c:v>
                </c:pt>
                <c:pt idx="3">
                  <c:v>399238</c:v>
                </c:pt>
                <c:pt idx="4">
                  <c:v>18982111</c:v>
                </c:pt>
                <c:pt idx="5">
                  <c:v>641170</c:v>
                </c:pt>
                <c:pt idx="6">
                  <c:v>1112992</c:v>
                </c:pt>
                <c:pt idx="7">
                  <c:v>11029874</c:v>
                </c:pt>
                <c:pt idx="8">
                  <c:v>12503570</c:v>
                </c:pt>
                <c:pt idx="9">
                  <c:v>17094141</c:v>
                </c:pt>
                <c:pt idx="10">
                  <c:v>6032638</c:v>
                </c:pt>
                <c:pt idx="11">
                  <c:v>484747</c:v>
                </c:pt>
                <c:pt idx="12">
                  <c:v>1580657</c:v>
                </c:pt>
                <c:pt idx="13">
                  <c:v>1030958</c:v>
                </c:pt>
                <c:pt idx="14">
                  <c:v>14773826</c:v>
                </c:pt>
                <c:pt idx="15">
                  <c:v>7162876</c:v>
                </c:pt>
                <c:pt idx="16">
                  <c:v>52157</c:v>
                </c:pt>
                <c:pt idx="17">
                  <c:v>0</c:v>
                </c:pt>
                <c:pt idx="18">
                  <c:v>44368</c:v>
                </c:pt>
                <c:pt idx="19">
                  <c:v>956661</c:v>
                </c:pt>
                <c:pt idx="20">
                  <c:v>0</c:v>
                </c:pt>
                <c:pt idx="21">
                  <c:v>2188900</c:v>
                </c:pt>
                <c:pt idx="22">
                  <c:v>150610</c:v>
                </c:pt>
                <c:pt idx="23">
                  <c:v>325148</c:v>
                </c:pt>
                <c:pt idx="24">
                  <c:v>12439195</c:v>
                </c:pt>
                <c:pt idx="25">
                  <c:v>2487792</c:v>
                </c:pt>
                <c:pt idx="26">
                  <c:v>19554</c:v>
                </c:pt>
                <c:pt idx="27">
                  <c:v>235846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6707633</c:v>
                </c:pt>
                <c:pt idx="1">
                  <c:v>40622</c:v>
                </c:pt>
                <c:pt idx="2">
                  <c:v>101691</c:v>
                </c:pt>
                <c:pt idx="3">
                  <c:v>421647</c:v>
                </c:pt>
                <c:pt idx="4">
                  <c:v>19777001</c:v>
                </c:pt>
                <c:pt idx="5">
                  <c:v>445096</c:v>
                </c:pt>
                <c:pt idx="6">
                  <c:v>1114245</c:v>
                </c:pt>
                <c:pt idx="7">
                  <c:v>9307362</c:v>
                </c:pt>
                <c:pt idx="8">
                  <c:v>14859052</c:v>
                </c:pt>
                <c:pt idx="9">
                  <c:v>17675946</c:v>
                </c:pt>
                <c:pt idx="10">
                  <c:v>5991565</c:v>
                </c:pt>
                <c:pt idx="11">
                  <c:v>363553</c:v>
                </c:pt>
                <c:pt idx="12">
                  <c:v>1646539</c:v>
                </c:pt>
                <c:pt idx="13">
                  <c:v>1237320</c:v>
                </c:pt>
                <c:pt idx="14">
                  <c:v>16118124</c:v>
                </c:pt>
                <c:pt idx="15">
                  <c:v>5584686</c:v>
                </c:pt>
                <c:pt idx="16">
                  <c:v>87718</c:v>
                </c:pt>
                <c:pt idx="17">
                  <c:v>0</c:v>
                </c:pt>
                <c:pt idx="18">
                  <c:v>41221</c:v>
                </c:pt>
                <c:pt idx="19">
                  <c:v>877036</c:v>
                </c:pt>
                <c:pt idx="20">
                  <c:v>0</c:v>
                </c:pt>
                <c:pt idx="21">
                  <c:v>2493614</c:v>
                </c:pt>
                <c:pt idx="22">
                  <c:v>116080</c:v>
                </c:pt>
                <c:pt idx="23">
                  <c:v>395901</c:v>
                </c:pt>
                <c:pt idx="24">
                  <c:v>14051288</c:v>
                </c:pt>
                <c:pt idx="25">
                  <c:v>2308498</c:v>
                </c:pt>
                <c:pt idx="26">
                  <c:v>21000</c:v>
                </c:pt>
                <c:pt idx="27">
                  <c:v>187519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062875"/>
        <c:axId val="23541741"/>
      </c:barChart>
      <c:catAx>
        <c:axId val="2606287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541741"/>
        <c:crosses val="autoZero"/>
        <c:auto val="1"/>
        <c:lblAlgn val="ctr"/>
        <c:lblOffset val="100"/>
        <c:noMultiLvlLbl val="0"/>
      </c:catAx>
      <c:valAx>
        <c:axId val="2354174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06287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222375</c:v>
                </c:pt>
                <c:pt idx="1">
                  <c:v>127384</c:v>
                </c:pt>
                <c:pt idx="2">
                  <c:v>457368</c:v>
                </c:pt>
                <c:pt idx="3">
                  <c:v>65314</c:v>
                </c:pt>
                <c:pt idx="4">
                  <c:v>3768456</c:v>
                </c:pt>
                <c:pt idx="5">
                  <c:v>54343</c:v>
                </c:pt>
                <c:pt idx="6">
                  <c:v>8732</c:v>
                </c:pt>
                <c:pt idx="7">
                  <c:v>5621802</c:v>
                </c:pt>
                <c:pt idx="8">
                  <c:v>2595228</c:v>
                </c:pt>
                <c:pt idx="9">
                  <c:v>341709</c:v>
                </c:pt>
                <c:pt idx="10">
                  <c:v>72823</c:v>
                </c:pt>
                <c:pt idx="11">
                  <c:v>1123</c:v>
                </c:pt>
                <c:pt idx="12">
                  <c:v>77395</c:v>
                </c:pt>
                <c:pt idx="13">
                  <c:v>439915</c:v>
                </c:pt>
                <c:pt idx="14">
                  <c:v>71193</c:v>
                </c:pt>
                <c:pt idx="15">
                  <c:v>286403</c:v>
                </c:pt>
                <c:pt idx="16">
                  <c:v>143708</c:v>
                </c:pt>
                <c:pt idx="17">
                  <c:v>294746</c:v>
                </c:pt>
                <c:pt idx="18">
                  <c:v>0</c:v>
                </c:pt>
                <c:pt idx="19">
                  <c:v>198859</c:v>
                </c:pt>
                <c:pt idx="20">
                  <c:v>895240</c:v>
                </c:pt>
                <c:pt idx="21">
                  <c:v>347047</c:v>
                </c:pt>
                <c:pt idx="22">
                  <c:v>580062</c:v>
                </c:pt>
                <c:pt idx="23">
                  <c:v>121631</c:v>
                </c:pt>
                <c:pt idx="24">
                  <c:v>768467</c:v>
                </c:pt>
                <c:pt idx="25">
                  <c:v>8299933</c:v>
                </c:pt>
                <c:pt idx="26">
                  <c:v>1152564</c:v>
                </c:pt>
                <c:pt idx="27">
                  <c:v>181720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63-4E23-93BF-DEACEA729F2E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262831</c:v>
                </c:pt>
                <c:pt idx="1">
                  <c:v>85316</c:v>
                </c:pt>
                <c:pt idx="2">
                  <c:v>383844</c:v>
                </c:pt>
                <c:pt idx="3">
                  <c:v>213666</c:v>
                </c:pt>
                <c:pt idx="4">
                  <c:v>3515643</c:v>
                </c:pt>
                <c:pt idx="5">
                  <c:v>30336</c:v>
                </c:pt>
                <c:pt idx="6">
                  <c:v>12819</c:v>
                </c:pt>
                <c:pt idx="7">
                  <c:v>5474450</c:v>
                </c:pt>
                <c:pt idx="8">
                  <c:v>2602979</c:v>
                </c:pt>
                <c:pt idx="9">
                  <c:v>318310</c:v>
                </c:pt>
                <c:pt idx="10">
                  <c:v>124124</c:v>
                </c:pt>
                <c:pt idx="11">
                  <c:v>1525</c:v>
                </c:pt>
                <c:pt idx="12">
                  <c:v>70756</c:v>
                </c:pt>
                <c:pt idx="13">
                  <c:v>556898</c:v>
                </c:pt>
                <c:pt idx="14">
                  <c:v>169146</c:v>
                </c:pt>
                <c:pt idx="15">
                  <c:v>267494</c:v>
                </c:pt>
                <c:pt idx="16">
                  <c:v>141359</c:v>
                </c:pt>
                <c:pt idx="17">
                  <c:v>259695</c:v>
                </c:pt>
                <c:pt idx="18">
                  <c:v>16</c:v>
                </c:pt>
                <c:pt idx="19">
                  <c:v>174599</c:v>
                </c:pt>
                <c:pt idx="20">
                  <c:v>928473</c:v>
                </c:pt>
                <c:pt idx="21">
                  <c:v>273284</c:v>
                </c:pt>
                <c:pt idx="22">
                  <c:v>544144</c:v>
                </c:pt>
                <c:pt idx="23">
                  <c:v>126381</c:v>
                </c:pt>
                <c:pt idx="24">
                  <c:v>690524</c:v>
                </c:pt>
                <c:pt idx="25">
                  <c:v>7774529</c:v>
                </c:pt>
                <c:pt idx="26">
                  <c:v>1135265</c:v>
                </c:pt>
                <c:pt idx="27">
                  <c:v>164482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63-4E23-93BF-DEACEA729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039917"/>
        <c:axId val="13668289"/>
      </c:barChart>
      <c:catAx>
        <c:axId val="3603991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68289"/>
        <c:crosses val="autoZero"/>
        <c:auto val="1"/>
        <c:lblAlgn val="ctr"/>
        <c:lblOffset val="100"/>
        <c:noMultiLvlLbl val="0"/>
      </c:catAx>
      <c:valAx>
        <c:axId val="1366828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03991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1602027</c:v>
                </c:pt>
                <c:pt idx="1">
                  <c:v>427318</c:v>
                </c:pt>
                <c:pt idx="2">
                  <c:v>2443848</c:v>
                </c:pt>
                <c:pt idx="3">
                  <c:v>1542976</c:v>
                </c:pt>
                <c:pt idx="4">
                  <c:v>5761754</c:v>
                </c:pt>
                <c:pt idx="5">
                  <c:v>515122</c:v>
                </c:pt>
                <c:pt idx="6">
                  <c:v>3334</c:v>
                </c:pt>
                <c:pt idx="7">
                  <c:v>7888959</c:v>
                </c:pt>
                <c:pt idx="8">
                  <c:v>5102635</c:v>
                </c:pt>
                <c:pt idx="9">
                  <c:v>4402953</c:v>
                </c:pt>
                <c:pt idx="10">
                  <c:v>1835458</c:v>
                </c:pt>
                <c:pt idx="11">
                  <c:v>14338</c:v>
                </c:pt>
                <c:pt idx="12">
                  <c:v>1105506</c:v>
                </c:pt>
                <c:pt idx="13">
                  <c:v>2253354</c:v>
                </c:pt>
                <c:pt idx="14">
                  <c:v>3738258</c:v>
                </c:pt>
                <c:pt idx="15">
                  <c:v>540720</c:v>
                </c:pt>
                <c:pt idx="16">
                  <c:v>359022</c:v>
                </c:pt>
                <c:pt idx="17">
                  <c:v>406455</c:v>
                </c:pt>
                <c:pt idx="18">
                  <c:v>96</c:v>
                </c:pt>
                <c:pt idx="19">
                  <c:v>443381</c:v>
                </c:pt>
                <c:pt idx="20">
                  <c:v>688649</c:v>
                </c:pt>
                <c:pt idx="21">
                  <c:v>200828</c:v>
                </c:pt>
                <c:pt idx="22">
                  <c:v>1859667</c:v>
                </c:pt>
                <c:pt idx="23">
                  <c:v>442638</c:v>
                </c:pt>
                <c:pt idx="24">
                  <c:v>2298803</c:v>
                </c:pt>
                <c:pt idx="25">
                  <c:v>9998946</c:v>
                </c:pt>
                <c:pt idx="26">
                  <c:v>1295177</c:v>
                </c:pt>
                <c:pt idx="27">
                  <c:v>233086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0F-4B50-B43D-C51F58CF45BF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1828365</c:v>
                </c:pt>
                <c:pt idx="1">
                  <c:v>623565</c:v>
                </c:pt>
                <c:pt idx="2">
                  <c:v>2077362</c:v>
                </c:pt>
                <c:pt idx="3">
                  <c:v>1355645</c:v>
                </c:pt>
                <c:pt idx="4">
                  <c:v>6022432</c:v>
                </c:pt>
                <c:pt idx="5">
                  <c:v>447034</c:v>
                </c:pt>
                <c:pt idx="6">
                  <c:v>6328</c:v>
                </c:pt>
                <c:pt idx="7">
                  <c:v>7925666</c:v>
                </c:pt>
                <c:pt idx="8">
                  <c:v>5777108</c:v>
                </c:pt>
                <c:pt idx="9">
                  <c:v>5962979</c:v>
                </c:pt>
                <c:pt idx="10">
                  <c:v>2129308</c:v>
                </c:pt>
                <c:pt idx="11">
                  <c:v>0</c:v>
                </c:pt>
                <c:pt idx="12">
                  <c:v>1155736</c:v>
                </c:pt>
                <c:pt idx="13">
                  <c:v>2091314</c:v>
                </c:pt>
                <c:pt idx="14">
                  <c:v>4367254</c:v>
                </c:pt>
                <c:pt idx="15">
                  <c:v>244561</c:v>
                </c:pt>
                <c:pt idx="16">
                  <c:v>346932</c:v>
                </c:pt>
                <c:pt idx="17">
                  <c:v>437401</c:v>
                </c:pt>
                <c:pt idx="18">
                  <c:v>0</c:v>
                </c:pt>
                <c:pt idx="19">
                  <c:v>424175</c:v>
                </c:pt>
                <c:pt idx="20">
                  <c:v>698947</c:v>
                </c:pt>
                <c:pt idx="21">
                  <c:v>187097</c:v>
                </c:pt>
                <c:pt idx="22">
                  <c:v>1659357</c:v>
                </c:pt>
                <c:pt idx="23">
                  <c:v>416032</c:v>
                </c:pt>
                <c:pt idx="24">
                  <c:v>2752811</c:v>
                </c:pt>
                <c:pt idx="25">
                  <c:v>9862551</c:v>
                </c:pt>
                <c:pt idx="26">
                  <c:v>1286575</c:v>
                </c:pt>
                <c:pt idx="27">
                  <c:v>240282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0F-4B50-B43D-C51F58CF4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261037"/>
        <c:axId val="25197306"/>
      </c:barChart>
      <c:catAx>
        <c:axId val="5826103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197306"/>
        <c:crosses val="autoZero"/>
        <c:auto val="1"/>
        <c:lblAlgn val="ctr"/>
        <c:lblOffset val="100"/>
        <c:noMultiLvlLbl val="0"/>
      </c:catAx>
      <c:valAx>
        <c:axId val="2519730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26103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1105843</c:v>
                </c:pt>
                <c:pt idx="1">
                  <c:v>7</c:v>
                </c:pt>
                <c:pt idx="2">
                  <c:v>34239</c:v>
                </c:pt>
                <c:pt idx="3">
                  <c:v>126178</c:v>
                </c:pt>
                <c:pt idx="4">
                  <c:v>2087024</c:v>
                </c:pt>
                <c:pt idx="5">
                  <c:v>4009</c:v>
                </c:pt>
                <c:pt idx="6">
                  <c:v>0</c:v>
                </c:pt>
                <c:pt idx="7">
                  <c:v>340563</c:v>
                </c:pt>
                <c:pt idx="8">
                  <c:v>1611716</c:v>
                </c:pt>
                <c:pt idx="9">
                  <c:v>2857162</c:v>
                </c:pt>
                <c:pt idx="10">
                  <c:v>699687</c:v>
                </c:pt>
                <c:pt idx="11">
                  <c:v>12604</c:v>
                </c:pt>
                <c:pt idx="12">
                  <c:v>105856</c:v>
                </c:pt>
                <c:pt idx="13">
                  <c:v>43694</c:v>
                </c:pt>
                <c:pt idx="14">
                  <c:v>2362825</c:v>
                </c:pt>
                <c:pt idx="15">
                  <c:v>107008</c:v>
                </c:pt>
                <c:pt idx="16">
                  <c:v>25463</c:v>
                </c:pt>
                <c:pt idx="17">
                  <c:v>0</c:v>
                </c:pt>
                <c:pt idx="18">
                  <c:v>0</c:v>
                </c:pt>
                <c:pt idx="19">
                  <c:v>11146</c:v>
                </c:pt>
                <c:pt idx="20">
                  <c:v>0</c:v>
                </c:pt>
                <c:pt idx="21">
                  <c:v>96419</c:v>
                </c:pt>
                <c:pt idx="22">
                  <c:v>10895</c:v>
                </c:pt>
                <c:pt idx="23">
                  <c:v>5522</c:v>
                </c:pt>
                <c:pt idx="24">
                  <c:v>1803653</c:v>
                </c:pt>
                <c:pt idx="25">
                  <c:v>149104</c:v>
                </c:pt>
                <c:pt idx="26">
                  <c:v>23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76-40E6-9BA6-0057F1D27BF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1281045</c:v>
                </c:pt>
                <c:pt idx="1">
                  <c:v>3428</c:v>
                </c:pt>
                <c:pt idx="2">
                  <c:v>56820</c:v>
                </c:pt>
                <c:pt idx="3">
                  <c:v>144706</c:v>
                </c:pt>
                <c:pt idx="4">
                  <c:v>2723973</c:v>
                </c:pt>
                <c:pt idx="5">
                  <c:v>8122</c:v>
                </c:pt>
                <c:pt idx="6">
                  <c:v>0</c:v>
                </c:pt>
                <c:pt idx="7">
                  <c:v>303068</c:v>
                </c:pt>
                <c:pt idx="8">
                  <c:v>2384247</c:v>
                </c:pt>
                <c:pt idx="9">
                  <c:v>3577310</c:v>
                </c:pt>
                <c:pt idx="10">
                  <c:v>891425</c:v>
                </c:pt>
                <c:pt idx="11">
                  <c:v>0</c:v>
                </c:pt>
                <c:pt idx="12">
                  <c:v>146359</c:v>
                </c:pt>
                <c:pt idx="13">
                  <c:v>92690</c:v>
                </c:pt>
                <c:pt idx="14">
                  <c:v>3080240</c:v>
                </c:pt>
                <c:pt idx="15">
                  <c:v>91672</c:v>
                </c:pt>
                <c:pt idx="16">
                  <c:v>24768</c:v>
                </c:pt>
                <c:pt idx="17">
                  <c:v>0</c:v>
                </c:pt>
                <c:pt idx="18">
                  <c:v>0</c:v>
                </c:pt>
                <c:pt idx="19">
                  <c:v>3457</c:v>
                </c:pt>
                <c:pt idx="20">
                  <c:v>0</c:v>
                </c:pt>
                <c:pt idx="21">
                  <c:v>123807</c:v>
                </c:pt>
                <c:pt idx="22">
                  <c:v>4852</c:v>
                </c:pt>
                <c:pt idx="23">
                  <c:v>0</c:v>
                </c:pt>
                <c:pt idx="24">
                  <c:v>2135735</c:v>
                </c:pt>
                <c:pt idx="25">
                  <c:v>237542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76-40E6-9BA6-0057F1D27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641146"/>
        <c:axId val="52945286"/>
      </c:barChart>
      <c:catAx>
        <c:axId val="5864114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945286"/>
        <c:crosses val="autoZero"/>
        <c:auto val="1"/>
        <c:lblAlgn val="ctr"/>
        <c:lblOffset val="100"/>
        <c:noMultiLvlLbl val="0"/>
      </c:catAx>
      <c:valAx>
        <c:axId val="5294528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64114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425031</c:v>
                </c:pt>
                <c:pt idx="1">
                  <c:v>344054</c:v>
                </c:pt>
                <c:pt idx="2">
                  <c:v>2105875</c:v>
                </c:pt>
                <c:pt idx="3">
                  <c:v>624962</c:v>
                </c:pt>
                <c:pt idx="4">
                  <c:v>5140</c:v>
                </c:pt>
                <c:pt idx="5">
                  <c:v>311617</c:v>
                </c:pt>
                <c:pt idx="6">
                  <c:v>89</c:v>
                </c:pt>
                <c:pt idx="7">
                  <c:v>965949</c:v>
                </c:pt>
                <c:pt idx="8">
                  <c:v>1440433</c:v>
                </c:pt>
                <c:pt idx="9">
                  <c:v>1335587</c:v>
                </c:pt>
                <c:pt idx="10">
                  <c:v>589913</c:v>
                </c:pt>
                <c:pt idx="11">
                  <c:v>0</c:v>
                </c:pt>
                <c:pt idx="12">
                  <c:v>588169</c:v>
                </c:pt>
                <c:pt idx="13">
                  <c:v>1638762</c:v>
                </c:pt>
                <c:pt idx="14">
                  <c:v>1217989</c:v>
                </c:pt>
                <c:pt idx="15">
                  <c:v>5100</c:v>
                </c:pt>
                <c:pt idx="16">
                  <c:v>223758</c:v>
                </c:pt>
                <c:pt idx="17">
                  <c:v>5036</c:v>
                </c:pt>
                <c:pt idx="18">
                  <c:v>96</c:v>
                </c:pt>
                <c:pt idx="19">
                  <c:v>378107</c:v>
                </c:pt>
                <c:pt idx="20">
                  <c:v>89084</c:v>
                </c:pt>
                <c:pt idx="21">
                  <c:v>1981</c:v>
                </c:pt>
                <c:pt idx="22">
                  <c:v>771398</c:v>
                </c:pt>
                <c:pt idx="23">
                  <c:v>284149</c:v>
                </c:pt>
                <c:pt idx="24">
                  <c:v>86750</c:v>
                </c:pt>
                <c:pt idx="25">
                  <c:v>465926</c:v>
                </c:pt>
                <c:pt idx="26">
                  <c:v>0</c:v>
                </c:pt>
                <c:pt idx="27">
                  <c:v>52497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8E-450D-8AFE-0FD8FD6A9657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451241</c:v>
                </c:pt>
                <c:pt idx="1">
                  <c:v>567245</c:v>
                </c:pt>
                <c:pt idx="2">
                  <c:v>1753320</c:v>
                </c:pt>
                <c:pt idx="3">
                  <c:v>667943</c:v>
                </c:pt>
                <c:pt idx="4">
                  <c:v>0</c:v>
                </c:pt>
                <c:pt idx="5">
                  <c:v>260004</c:v>
                </c:pt>
                <c:pt idx="6">
                  <c:v>23</c:v>
                </c:pt>
                <c:pt idx="7">
                  <c:v>1257133</c:v>
                </c:pt>
                <c:pt idx="8">
                  <c:v>1257082</c:v>
                </c:pt>
                <c:pt idx="9">
                  <c:v>2139534</c:v>
                </c:pt>
                <c:pt idx="10">
                  <c:v>736604</c:v>
                </c:pt>
                <c:pt idx="11">
                  <c:v>0</c:v>
                </c:pt>
                <c:pt idx="12">
                  <c:v>681506</c:v>
                </c:pt>
                <c:pt idx="13">
                  <c:v>1366744</c:v>
                </c:pt>
                <c:pt idx="14">
                  <c:v>1116506</c:v>
                </c:pt>
                <c:pt idx="15">
                  <c:v>9293</c:v>
                </c:pt>
                <c:pt idx="16">
                  <c:v>222713</c:v>
                </c:pt>
                <c:pt idx="17">
                  <c:v>11121</c:v>
                </c:pt>
                <c:pt idx="18">
                  <c:v>0</c:v>
                </c:pt>
                <c:pt idx="19">
                  <c:v>377057</c:v>
                </c:pt>
                <c:pt idx="20">
                  <c:v>39700</c:v>
                </c:pt>
                <c:pt idx="21">
                  <c:v>13</c:v>
                </c:pt>
                <c:pt idx="22">
                  <c:v>603610</c:v>
                </c:pt>
                <c:pt idx="23">
                  <c:v>278704</c:v>
                </c:pt>
                <c:pt idx="24">
                  <c:v>278468</c:v>
                </c:pt>
                <c:pt idx="25">
                  <c:v>463406</c:v>
                </c:pt>
                <c:pt idx="26">
                  <c:v>0</c:v>
                </c:pt>
                <c:pt idx="27">
                  <c:v>70394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8E-450D-8AFE-0FD8FD6A9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464057"/>
        <c:axId val="58719172"/>
      </c:barChart>
      <c:catAx>
        <c:axId val="2746405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719172"/>
        <c:crosses val="autoZero"/>
        <c:auto val="1"/>
        <c:lblAlgn val="ctr"/>
        <c:lblOffset val="100"/>
        <c:noMultiLvlLbl val="0"/>
      </c:catAx>
      <c:valAx>
        <c:axId val="5871917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46405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71153</c:v>
                </c:pt>
                <c:pt idx="1">
                  <c:v>83257</c:v>
                </c:pt>
                <c:pt idx="2">
                  <c:v>303734</c:v>
                </c:pt>
                <c:pt idx="3">
                  <c:v>791836</c:v>
                </c:pt>
                <c:pt idx="4">
                  <c:v>3669590</c:v>
                </c:pt>
                <c:pt idx="5">
                  <c:v>199496</c:v>
                </c:pt>
                <c:pt idx="6">
                  <c:v>3245</c:v>
                </c:pt>
                <c:pt idx="7">
                  <c:v>6582447</c:v>
                </c:pt>
                <c:pt idx="8">
                  <c:v>2050486</c:v>
                </c:pt>
                <c:pt idx="9">
                  <c:v>210204</c:v>
                </c:pt>
                <c:pt idx="10">
                  <c:v>545858</c:v>
                </c:pt>
                <c:pt idx="11">
                  <c:v>1734</c:v>
                </c:pt>
                <c:pt idx="12">
                  <c:v>411481</c:v>
                </c:pt>
                <c:pt idx="13">
                  <c:v>570898</c:v>
                </c:pt>
                <c:pt idx="14">
                  <c:v>157444</c:v>
                </c:pt>
                <c:pt idx="15">
                  <c:v>428612</c:v>
                </c:pt>
                <c:pt idx="16">
                  <c:v>109801</c:v>
                </c:pt>
                <c:pt idx="17">
                  <c:v>401419</c:v>
                </c:pt>
                <c:pt idx="18">
                  <c:v>0</c:v>
                </c:pt>
                <c:pt idx="19">
                  <c:v>54128</c:v>
                </c:pt>
                <c:pt idx="20">
                  <c:v>599565</c:v>
                </c:pt>
                <c:pt idx="21">
                  <c:v>102428</c:v>
                </c:pt>
                <c:pt idx="22">
                  <c:v>1077374</c:v>
                </c:pt>
                <c:pt idx="23">
                  <c:v>152967</c:v>
                </c:pt>
                <c:pt idx="24">
                  <c:v>408400</c:v>
                </c:pt>
                <c:pt idx="25">
                  <c:v>9383916</c:v>
                </c:pt>
                <c:pt idx="26">
                  <c:v>1295154</c:v>
                </c:pt>
                <c:pt idx="27">
                  <c:v>180589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A3-4D49-B56B-4AA6E3FF5FDF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96079</c:v>
                </c:pt>
                <c:pt idx="1">
                  <c:v>52892</c:v>
                </c:pt>
                <c:pt idx="2">
                  <c:v>267222</c:v>
                </c:pt>
                <c:pt idx="3">
                  <c:v>542996</c:v>
                </c:pt>
                <c:pt idx="4">
                  <c:v>3298459</c:v>
                </c:pt>
                <c:pt idx="5">
                  <c:v>178908</c:v>
                </c:pt>
                <c:pt idx="6">
                  <c:v>6305</c:v>
                </c:pt>
                <c:pt idx="7">
                  <c:v>6365465</c:v>
                </c:pt>
                <c:pt idx="8">
                  <c:v>2135779</c:v>
                </c:pt>
                <c:pt idx="9">
                  <c:v>246135</c:v>
                </c:pt>
                <c:pt idx="10">
                  <c:v>501279</c:v>
                </c:pt>
                <c:pt idx="11">
                  <c:v>0</c:v>
                </c:pt>
                <c:pt idx="12">
                  <c:v>327871</c:v>
                </c:pt>
                <c:pt idx="13">
                  <c:v>631880</c:v>
                </c:pt>
                <c:pt idx="14">
                  <c:v>170508</c:v>
                </c:pt>
                <c:pt idx="15">
                  <c:v>143596</c:v>
                </c:pt>
                <c:pt idx="16">
                  <c:v>99451</c:v>
                </c:pt>
                <c:pt idx="17">
                  <c:v>426280</c:v>
                </c:pt>
                <c:pt idx="18">
                  <c:v>0</c:v>
                </c:pt>
                <c:pt idx="19">
                  <c:v>43661</c:v>
                </c:pt>
                <c:pt idx="20">
                  <c:v>659247</c:v>
                </c:pt>
                <c:pt idx="21">
                  <c:v>63277</c:v>
                </c:pt>
                <c:pt idx="22">
                  <c:v>1050895</c:v>
                </c:pt>
                <c:pt idx="23">
                  <c:v>137328</c:v>
                </c:pt>
                <c:pt idx="24">
                  <c:v>338608</c:v>
                </c:pt>
                <c:pt idx="25">
                  <c:v>9161603</c:v>
                </c:pt>
                <c:pt idx="26">
                  <c:v>1286575</c:v>
                </c:pt>
                <c:pt idx="27">
                  <c:v>169888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A3-4D49-B56B-4AA6E3FF5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13618"/>
        <c:axId val="46458672"/>
      </c:barChart>
      <c:catAx>
        <c:axId val="431361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458672"/>
        <c:crosses val="autoZero"/>
        <c:auto val="1"/>
        <c:lblAlgn val="ctr"/>
        <c:lblOffset val="100"/>
        <c:noMultiLvlLbl val="0"/>
      </c:catAx>
      <c:valAx>
        <c:axId val="4645867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1361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42954366.036999993</c:v>
              </c:pt>
              <c:pt idx="1">
                <c:v>43829497.092000008</c:v>
              </c:pt>
              <c:pt idx="2">
                <c:v>48118413.592999987</c:v>
              </c:pt>
              <c:pt idx="3">
                <c:v>47575433.348999977</c:v>
              </c:pt>
              <c:pt idx="4">
                <c:v>47788700.60800001</c:v>
              </c:pt>
              <c:pt idx="5">
                <c:v>45389170.336000003</c:v>
              </c:pt>
              <c:pt idx="6">
                <c:v>48220457.243000001</c:v>
              </c:pt>
              <c:pt idx="7">
                <c:v>44758900.637999989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1E7-4334-8918-C7DA71A1113B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45802248.104000002</c:v>
              </c:pt>
              <c:pt idx="1">
                <c:v>43053947.325999998</c:v>
              </c:pt>
              <c:pt idx="2">
                <c:v>47402194.138999999</c:v>
              </c:pt>
              <c:pt idx="3">
                <c:v>49066162.273000002</c:v>
              </c:pt>
              <c:pt idx="4">
                <c:v>51164383.700000003</c:v>
              </c:pt>
              <c:pt idx="5">
                <c:v>47357704.738000013</c:v>
              </c:pt>
              <c:pt idx="6">
                <c:v>47190661.566</c:v>
              </c:pt>
              <c:pt idx="7">
                <c:v>46226834.435000002</c:v>
              </c:pt>
              <c:pt idx="8">
                <c:v>45256765.763999999</c:v>
              </c:pt>
              <c:pt idx="9">
                <c:v>46096047.084000006</c:v>
              </c:pt>
              <c:pt idx="10">
                <c:v>44621965.461999997</c:v>
              </c:pt>
              <c:pt idx="11">
                <c:v>44518895.812000006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1E7-4334-8918-C7DA71A11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813153"/>
        <c:axId val="47828390"/>
      </c:lineChart>
      <c:catAx>
        <c:axId val="5581315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828390"/>
        <c:crosses val="autoZero"/>
        <c:auto val="1"/>
        <c:lblAlgn val="ctr"/>
        <c:lblOffset val="100"/>
        <c:noMultiLvlLbl val="0"/>
      </c:catAx>
      <c:valAx>
        <c:axId val="47828390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81315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14038800</c:v>
              </c:pt>
              <c:pt idx="1">
                <c:v>13768045</c:v>
              </c:pt>
              <c:pt idx="2">
                <c:v>15168818</c:v>
              </c:pt>
              <c:pt idx="3">
                <c:v>15711799</c:v>
              </c:pt>
              <c:pt idx="4">
                <c:v>14753981</c:v>
              </c:pt>
              <c:pt idx="5">
                <c:v>13409312</c:v>
              </c:pt>
              <c:pt idx="6">
                <c:v>16350735</c:v>
              </c:pt>
              <c:pt idx="7">
                <c:v>14876193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90B-443F-993E-B2BBEDA5B79E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15704313</c:v>
              </c:pt>
              <c:pt idx="1">
                <c:v>14195440</c:v>
              </c:pt>
              <c:pt idx="2">
                <c:v>15149848</c:v>
              </c:pt>
              <c:pt idx="3">
                <c:v>15812280</c:v>
              </c:pt>
              <c:pt idx="4">
                <c:v>15980280</c:v>
              </c:pt>
              <c:pt idx="5">
                <c:v>14978481</c:v>
              </c:pt>
              <c:pt idx="6">
                <c:v>14898329</c:v>
              </c:pt>
              <c:pt idx="7">
                <c:v>15252986</c:v>
              </c:pt>
              <c:pt idx="8">
                <c:v>13846393</c:v>
              </c:pt>
              <c:pt idx="9">
                <c:v>13920528</c:v>
              </c:pt>
              <c:pt idx="10">
                <c:v>14422837</c:v>
              </c:pt>
              <c:pt idx="11">
                <c:v>14626282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90B-443F-993E-B2BBEDA5B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339905"/>
        <c:axId val="61438331"/>
      </c:lineChart>
      <c:catAx>
        <c:axId val="2933990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38331"/>
        <c:crosses val="autoZero"/>
        <c:auto val="1"/>
        <c:lblAlgn val="ctr"/>
        <c:lblOffset val="100"/>
        <c:noMultiLvlLbl val="0"/>
      </c:catAx>
      <c:valAx>
        <c:axId val="6143833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339905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6173538</c:v>
              </c:pt>
              <c:pt idx="1">
                <c:v>6804325</c:v>
              </c:pt>
              <c:pt idx="2">
                <c:v>7348558</c:v>
              </c:pt>
              <c:pt idx="3">
                <c:v>6615376</c:v>
              </c:pt>
              <c:pt idx="4">
                <c:v>6460994</c:v>
              </c:pt>
              <c:pt idx="5">
                <c:v>6548876</c:v>
              </c:pt>
              <c:pt idx="6">
                <c:v>6416709</c:v>
              </c:pt>
              <c:pt idx="7">
                <c:v>6223337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FDD-41A9-946B-5503A4AB1572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FDD-41A9-946B-5503A4AB1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376907"/>
        <c:axId val="27764690"/>
      </c:lineChart>
      <c:catAx>
        <c:axId val="5737690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764690"/>
        <c:crosses val="autoZero"/>
        <c:auto val="1"/>
        <c:lblAlgn val="ctr"/>
        <c:lblOffset val="100"/>
        <c:noMultiLvlLbl val="0"/>
      </c:catAx>
      <c:valAx>
        <c:axId val="27764690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37690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21591606</c:v>
              </c:pt>
              <c:pt idx="1">
                <c:v>21977945</c:v>
              </c:pt>
              <c:pt idx="2">
                <c:v>24367717</c:v>
              </c:pt>
              <c:pt idx="3">
                <c:v>23995085</c:v>
              </c:pt>
              <c:pt idx="4">
                <c:v>25347277</c:v>
              </c:pt>
              <c:pt idx="5">
                <c:v>24208592</c:v>
              </c:pt>
              <c:pt idx="6">
                <c:v>24174602</c:v>
              </c:pt>
              <c:pt idx="7">
                <c:v>22396745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0EF-404B-A9D2-606EBA613638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21203288</c:v>
              </c:pt>
              <c:pt idx="1">
                <c:v>21601259</c:v>
              </c:pt>
              <c:pt idx="2">
                <c:v>24441186</c:v>
              </c:pt>
              <c:pt idx="3">
                <c:v>24783631</c:v>
              </c:pt>
              <c:pt idx="4">
                <c:v>26035637</c:v>
              </c:pt>
              <c:pt idx="5">
                <c:v>24141374</c:v>
              </c:pt>
              <c:pt idx="6">
                <c:v>23713925</c:v>
              </c:pt>
              <c:pt idx="7">
                <c:v>22459861</c:v>
              </c:pt>
              <c:pt idx="8">
                <c:v>22715875</c:v>
              </c:pt>
              <c:pt idx="9">
                <c:v>23689503</c:v>
              </c:pt>
              <c:pt idx="10">
                <c:v>21913756</c:v>
              </c:pt>
              <c:pt idx="11">
                <c:v>21808930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0EF-404B-A9D2-606EBA613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34661"/>
        <c:axId val="50170721"/>
      </c:lineChart>
      <c:catAx>
        <c:axId val="1723466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170721"/>
        <c:crosses val="autoZero"/>
        <c:auto val="1"/>
        <c:lblAlgn val="ctr"/>
        <c:lblOffset val="100"/>
        <c:noMultiLvlLbl val="0"/>
      </c:catAx>
      <c:valAx>
        <c:axId val="5017072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23466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14972133</c:v>
              </c:pt>
              <c:pt idx="1">
                <c:v>14857834</c:v>
              </c:pt>
              <c:pt idx="2">
                <c:v>16006612</c:v>
              </c:pt>
              <c:pt idx="3">
                <c:v>16500314</c:v>
              </c:pt>
              <c:pt idx="4">
                <c:v>17105260</c:v>
              </c:pt>
              <c:pt idx="5">
                <c:v>16361695</c:v>
              </c:pt>
              <c:pt idx="6">
                <c:v>16443527</c:v>
              </c:pt>
              <c:pt idx="7">
                <c:v>15934677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DFF-4245-9B86-854EE3C72847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16973279</c:v>
              </c:pt>
              <c:pt idx="3">
                <c:v>17086572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16295812</c:v>
              </c:pt>
              <c:pt idx="10">
                <c:v>14866761</c:v>
              </c:pt>
              <c:pt idx="11">
                <c:v>15190838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DFF-4245-9B86-854EE3C72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250922"/>
        <c:axId val="52636163"/>
      </c:lineChart>
      <c:catAx>
        <c:axId val="4025092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636163"/>
        <c:crosses val="autoZero"/>
        <c:auto val="1"/>
        <c:lblAlgn val="ctr"/>
        <c:lblOffset val="100"/>
        <c:noMultiLvlLbl val="0"/>
      </c:catAx>
      <c:valAx>
        <c:axId val="5263616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250922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2401457</c:v>
                </c:pt>
                <c:pt idx="1">
                  <c:v>858500</c:v>
                </c:pt>
                <c:pt idx="2">
                  <c:v>2793488</c:v>
                </c:pt>
                <c:pt idx="3">
                  <c:v>1737170</c:v>
                </c:pt>
                <c:pt idx="4">
                  <c:v>204594</c:v>
                </c:pt>
                <c:pt idx="5">
                  <c:v>1066046</c:v>
                </c:pt>
                <c:pt idx="6">
                  <c:v>230509</c:v>
                </c:pt>
                <c:pt idx="7">
                  <c:v>2603500</c:v>
                </c:pt>
                <c:pt idx="8">
                  <c:v>2942005</c:v>
                </c:pt>
                <c:pt idx="9">
                  <c:v>4337590</c:v>
                </c:pt>
                <c:pt idx="10">
                  <c:v>5219367</c:v>
                </c:pt>
                <c:pt idx="11">
                  <c:v>5300</c:v>
                </c:pt>
                <c:pt idx="12">
                  <c:v>2265483</c:v>
                </c:pt>
                <c:pt idx="13">
                  <c:v>8856775</c:v>
                </c:pt>
                <c:pt idx="14">
                  <c:v>3452236</c:v>
                </c:pt>
                <c:pt idx="15">
                  <c:v>290311</c:v>
                </c:pt>
                <c:pt idx="16">
                  <c:v>689123</c:v>
                </c:pt>
                <c:pt idx="17">
                  <c:v>667427</c:v>
                </c:pt>
                <c:pt idx="18">
                  <c:v>8288</c:v>
                </c:pt>
                <c:pt idx="19">
                  <c:v>515426</c:v>
                </c:pt>
                <c:pt idx="20">
                  <c:v>683317</c:v>
                </c:pt>
                <c:pt idx="21">
                  <c:v>246842</c:v>
                </c:pt>
                <c:pt idx="22">
                  <c:v>2026240</c:v>
                </c:pt>
                <c:pt idx="23">
                  <c:v>1282094</c:v>
                </c:pt>
                <c:pt idx="24">
                  <c:v>5135559</c:v>
                </c:pt>
                <c:pt idx="25">
                  <c:v>1627839</c:v>
                </c:pt>
                <c:pt idx="26">
                  <c:v>195864</c:v>
                </c:pt>
                <c:pt idx="27">
                  <c:v>249363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2939295</c:v>
                </c:pt>
                <c:pt idx="1">
                  <c:v>1253333</c:v>
                </c:pt>
                <c:pt idx="2">
                  <c:v>2393890</c:v>
                </c:pt>
                <c:pt idx="3">
                  <c:v>1795353</c:v>
                </c:pt>
                <c:pt idx="4">
                  <c:v>158907</c:v>
                </c:pt>
                <c:pt idx="5">
                  <c:v>1193965</c:v>
                </c:pt>
                <c:pt idx="6">
                  <c:v>217969</c:v>
                </c:pt>
                <c:pt idx="7">
                  <c:v>2998958</c:v>
                </c:pt>
                <c:pt idx="8">
                  <c:v>2750333</c:v>
                </c:pt>
                <c:pt idx="9">
                  <c:v>6084638</c:v>
                </c:pt>
                <c:pt idx="10">
                  <c:v>5129637</c:v>
                </c:pt>
                <c:pt idx="11">
                  <c:v>2726</c:v>
                </c:pt>
                <c:pt idx="12">
                  <c:v>2581396</c:v>
                </c:pt>
                <c:pt idx="13">
                  <c:v>7987603</c:v>
                </c:pt>
                <c:pt idx="14">
                  <c:v>3666174</c:v>
                </c:pt>
                <c:pt idx="15">
                  <c:v>272979</c:v>
                </c:pt>
                <c:pt idx="16">
                  <c:v>924740</c:v>
                </c:pt>
                <c:pt idx="17">
                  <c:v>905946</c:v>
                </c:pt>
                <c:pt idx="18">
                  <c:v>7000</c:v>
                </c:pt>
                <c:pt idx="19">
                  <c:v>539803</c:v>
                </c:pt>
                <c:pt idx="20">
                  <c:v>527572</c:v>
                </c:pt>
                <c:pt idx="21">
                  <c:v>241873</c:v>
                </c:pt>
                <c:pt idx="22">
                  <c:v>2093365</c:v>
                </c:pt>
                <c:pt idx="23">
                  <c:v>1286988</c:v>
                </c:pt>
                <c:pt idx="24">
                  <c:v>6114208</c:v>
                </c:pt>
                <c:pt idx="25">
                  <c:v>1831378</c:v>
                </c:pt>
                <c:pt idx="26">
                  <c:v>169255</c:v>
                </c:pt>
                <c:pt idx="27">
                  <c:v>273045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296998"/>
        <c:axId val="33713566"/>
      </c:barChart>
      <c:catAx>
        <c:axId val="5929699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713566"/>
        <c:crosses val="autoZero"/>
        <c:auto val="1"/>
        <c:lblAlgn val="ctr"/>
        <c:lblOffset val="100"/>
        <c:noMultiLvlLbl val="0"/>
      </c:catAx>
      <c:valAx>
        <c:axId val="3371356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29699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1413441.25</c:v>
              </c:pt>
              <c:pt idx="1">
                <c:v>1418229</c:v>
              </c:pt>
              <c:pt idx="2">
                <c:v>1502234.5</c:v>
              </c:pt>
              <c:pt idx="3">
                <c:v>1575096.25</c:v>
              </c:pt>
              <c:pt idx="4">
                <c:v>1691729.75</c:v>
              </c:pt>
              <c:pt idx="5">
                <c:v>1604665.75</c:v>
              </c:pt>
              <c:pt idx="6">
                <c:v>1655765.5</c:v>
              </c:pt>
              <c:pt idx="7">
                <c:v>1605304.25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987-43A2-8E1F-D41F44178B18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987-43A2-8E1F-D41F44178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43095"/>
        <c:axId val="32726865"/>
      </c:lineChart>
      <c:catAx>
        <c:axId val="3354309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726865"/>
        <c:crosses val="autoZero"/>
        <c:auto val="1"/>
        <c:lblAlgn val="ctr"/>
        <c:lblOffset val="100"/>
        <c:noMultiLvlLbl val="0"/>
      </c:catAx>
      <c:valAx>
        <c:axId val="3272686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543095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-6.2177779145982333E-2</c:v>
              </c:pt>
              <c:pt idx="1">
                <c:v>-2.3322316367152759E-2</c:v>
              </c:pt>
              <c:pt idx="2">
                <c:v>-9.9525089889109797E-3</c:v>
              </c:pt>
              <c:pt idx="3">
                <c:v>-1.536138489317462E-2</c:v>
              </c:pt>
              <c:pt idx="4">
                <c:v>-2.6312118360797051E-2</c:v>
              </c:pt>
              <c:pt idx="5">
                <c:v>-2.8857340910993349E-2</c:v>
              </c:pt>
              <c:pt idx="6">
                <c:v>-2.163279953064445E-2</c:v>
              </c:pt>
              <c:pt idx="7">
                <c:v>-2.287309223205003E-2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37B-4FBD-B5C7-E8AEF1F0AC82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3.8132099784457862E-2</c:v>
              </c:pt>
              <c:pt idx="1">
                <c:v>2.5838305418782511E-2</c:v>
              </c:pt>
              <c:pt idx="2">
                <c:v>1.6063493503377439E-2</c:v>
              </c:pt>
              <c:pt idx="3">
                <c:v>2.366454969395226E-2</c:v>
              </c:pt>
              <c:pt idx="4">
                <c:v>3.5924640040090113E-2</c:v>
              </c:pt>
              <c:pt idx="5">
                <c:v>3.5601150428503203E-2</c:v>
              </c:pt>
              <c:pt idx="6">
                <c:v>3.2583336418717128E-2</c:v>
              </c:pt>
              <c:pt idx="7">
                <c:v>3.2505402499305891E-2</c:v>
              </c:pt>
              <c:pt idx="8">
                <c:v>3.1926992873863913E-2</c:v>
              </c:pt>
              <c:pt idx="9">
                <c:v>3.0806019343518679E-2</c:v>
              </c:pt>
              <c:pt idx="10">
                <c:v>2.7195375934575109E-2</c:v>
              </c:pt>
              <c:pt idx="11">
                <c:v>2.7013461676145271E-2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37B-4FBD-B5C7-E8AEF1F0A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518394"/>
        <c:axId val="38093196"/>
      </c:lineChart>
      <c:catAx>
        <c:axId val="5751839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093196"/>
        <c:crosses val="autoZero"/>
        <c:auto val="1"/>
        <c:lblAlgn val="ctr"/>
        <c:lblOffset val="100"/>
        <c:noMultiLvlLbl val="0"/>
      </c:catAx>
      <c:valAx>
        <c:axId val="3809319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51839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-0.10605449598463811</c:v>
              </c:pt>
              <c:pt idx="1">
                <c:v>-6.9997501317151323E-2</c:v>
              </c:pt>
              <c:pt idx="2">
                <c:v>-4.6036767340070339E-2</c:v>
              </c:pt>
              <c:pt idx="3">
                <c:v>-3.5727108072785341E-2</c:v>
              </c:pt>
              <c:pt idx="4">
                <c:v>-4.4255887077407907E-2</c:v>
              </c:pt>
              <c:pt idx="5">
                <c:v>-5.4126031922103079E-2</c:v>
              </c:pt>
              <c:pt idx="6">
                <c:v>-3.2960222227030322E-2</c:v>
              </c:pt>
              <c:pt idx="7">
                <c:v>-3.1927617591640312E-2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600-491D-919A-834CC71B4E99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6.10695373169583E-2</c:v>
              </c:pt>
              <c:pt idx="1">
                <c:v>1.638590785274063E-2</c:v>
              </c:pt>
              <c:pt idx="2">
                <c:v>1.544529642925241E-2</c:v>
              </c:pt>
              <c:pt idx="3">
                <c:v>1.2242028669912971E-2</c:v>
              </c:pt>
              <c:pt idx="4">
                <c:v>3.3103738176175179E-2</c:v>
              </c:pt>
              <c:pt idx="5">
                <c:v>4.554890216197105E-2</c:v>
              </c:pt>
              <c:pt idx="6">
                <c:v>3.910029365771539E-2</c:v>
              </c:pt>
              <c:pt idx="7">
                <c:v>3.8740542743572748E-2</c:v>
              </c:pt>
              <c:pt idx="8">
                <c:v>3.3682939622981627E-2</c:v>
              </c:pt>
              <c:pt idx="9">
                <c:v>2.641473504999858E-2</c:v>
              </c:pt>
              <c:pt idx="10">
                <c:v>2.358294633352576E-2</c:v>
              </c:pt>
              <c:pt idx="11">
                <c:v>2.307533091799252E-2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600-491D-919A-834CC71B4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98875"/>
        <c:axId val="51273600"/>
      </c:lineChart>
      <c:catAx>
        <c:axId val="529887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273600"/>
        <c:crosses val="autoZero"/>
        <c:auto val="1"/>
        <c:lblAlgn val="ctr"/>
        <c:lblOffset val="100"/>
        <c:noMultiLvlLbl val="0"/>
      </c:catAx>
      <c:valAx>
        <c:axId val="5127360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9887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-0.17959693321174769</c:v>
              </c:pt>
              <c:pt idx="1">
                <c:v>-4.6353527636383007E-2</c:v>
              </c:pt>
              <c:pt idx="2">
                <c:v>4.8940977462974544E-3</c:v>
              </c:pt>
              <c:pt idx="3">
                <c:v>-1.0111874146949029E-2</c:v>
              </c:pt>
              <c:pt idx="4">
                <c:v>-4.5994012313303252E-2</c:v>
              </c:pt>
              <c:pt idx="5">
                <c:v>-4.670924998237258E-2</c:v>
              </c:pt>
              <c:pt idx="6">
                <c:v>-5.6835224542914231E-2</c:v>
              </c:pt>
              <c:pt idx="7">
                <c:v>-6.6568352188635993E-2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DB1-4302-B4D0-E8835FF799E6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DB1-4302-B4D0-E8835FF79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12998"/>
        <c:axId val="59348913"/>
      </c:lineChart>
      <c:catAx>
        <c:axId val="81299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348913"/>
        <c:crosses val="autoZero"/>
        <c:auto val="1"/>
        <c:lblAlgn val="ctr"/>
        <c:lblOffset val="100"/>
        <c:noMultiLvlLbl val="0"/>
      </c:catAx>
      <c:valAx>
        <c:axId val="5934891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299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1.8314046387522431E-2</c:v>
              </c:pt>
              <c:pt idx="1">
                <c:v>1.7872026539610401E-2</c:v>
              </c:pt>
              <c:pt idx="2">
                <c:v>1.0283700826043461E-2</c:v>
              </c:pt>
              <c:pt idx="3">
                <c:v>-1.0541309402073431E-3</c:v>
              </c:pt>
              <c:pt idx="4">
                <c:v>-6.652022134823854E-3</c:v>
              </c:pt>
              <c:pt idx="5">
                <c:v>-5.0500759899125844E-3</c:v>
              </c:pt>
              <c:pt idx="6">
                <c:v>-1.551805294469744E-3</c:v>
              </c:pt>
              <c:pt idx="7">
                <c:v>-1.7018352585440599E-3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AD6-4C13-9016-215BFAA73EF3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6.0290945724372109E-2</c:v>
              </c:pt>
              <c:pt idx="1">
                <c:v>7.5250766179228767E-2</c:v>
              </c:pt>
              <c:pt idx="2">
                <c:v>7.2734190579708313E-2</c:v>
              </c:pt>
              <c:pt idx="3">
                <c:v>8.3516595249207848E-2</c:v>
              </c:pt>
              <c:pt idx="4">
                <c:v>8.1741247807232575E-2</c:v>
              </c:pt>
              <c:pt idx="5">
                <c:v>7.9319104041970512E-2</c:v>
              </c:pt>
              <c:pt idx="6">
                <c:v>7.2762222663875109E-2</c:v>
              </c:pt>
              <c:pt idx="7">
                <c:v>7.0907914305724074E-2</c:v>
              </c:pt>
              <c:pt idx="8">
                <c:v>6.9739974318663966E-2</c:v>
              </c:pt>
              <c:pt idx="9">
                <c:v>6.9480740676881148E-2</c:v>
              </c:pt>
              <c:pt idx="10">
                <c:v>6.1715398386098068E-2</c:v>
              </c:pt>
              <c:pt idx="11">
                <c:v>6.0955507015301169E-2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AD6-4C13-9016-215BFAA73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01493"/>
        <c:axId val="60684904"/>
      </c:lineChart>
      <c:catAx>
        <c:axId val="1370149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684904"/>
        <c:crosses val="autoZero"/>
        <c:auto val="1"/>
        <c:lblAlgn val="ctr"/>
        <c:lblOffset val="100"/>
        <c:noMultiLvlLbl val="0"/>
      </c:catAx>
      <c:valAx>
        <c:axId val="6068490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70149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1.9831569895918388E-2</c:v>
              </c:pt>
              <c:pt idx="1">
                <c:v>5.6052017253682704E-3</c:v>
              </c:pt>
              <c:pt idx="2">
                <c:v>-1.7162262346560819E-2</c:v>
              </c:pt>
              <c:pt idx="3">
                <c:v>-2.176046477764337E-2</c:v>
              </c:pt>
              <c:pt idx="4">
                <c:v>-2.5397090543198719E-2</c:v>
              </c:pt>
              <c:pt idx="5">
                <c:v>-2.6784931725102101E-2</c:v>
              </c:pt>
              <c:pt idx="6">
                <c:v>-2.1978184558592129E-2</c:v>
              </c:pt>
              <c:pt idx="7">
                <c:v>-2.074431866232973E-2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EA0-4CD9-A662-607F2D083E36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0.1060968936844577</c:v>
              </c:pt>
              <c:pt idx="3">
                <c:v>0.11138305614339911</c:v>
              </c:pt>
              <c:pt idx="4">
                <c:v>0.1076459056551813</c:v>
              </c:pt>
              <c:pt idx="5">
                <c:v>0.1112022408046376</c:v>
              </c:pt>
              <c:pt idx="6">
                <c:v>0.1016086056269403</c:v>
              </c:pt>
              <c:pt idx="7">
                <c:v>9.9351523560216481E-2</c:v>
              </c:pt>
              <c:pt idx="8">
                <c:v>9.7052015589776941E-2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EA0-4CD9-A662-607F2D083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038708"/>
        <c:axId val="44314068"/>
      </c:lineChart>
      <c:catAx>
        <c:axId val="6403870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314068"/>
        <c:crosses val="autoZero"/>
        <c:auto val="1"/>
        <c:lblAlgn val="ctr"/>
        <c:lblOffset val="100"/>
        <c:noMultiLvlLbl val="0"/>
      </c:catAx>
      <c:valAx>
        <c:axId val="4431406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03870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4.8216049014202067E-2</c:v>
              </c:pt>
              <c:pt idx="1">
                <c:v>3.2496526039480722E-2</c:v>
              </c:pt>
              <c:pt idx="2">
                <c:v>7.5297884855807249E-3</c:v>
              </c:pt>
              <c:pt idx="3">
                <c:v>5.524641411791098E-3</c:v>
              </c:pt>
              <c:pt idx="4">
                <c:v>5.9228934972344049E-3</c:v>
              </c:pt>
              <c:pt idx="5">
                <c:v>6.5683271904874996E-3</c:v>
              </c:pt>
              <c:pt idx="6">
                <c:v>1.6689308439497671E-2</c:v>
              </c:pt>
              <c:pt idx="7">
                <c:v>1.9697123001007011E-2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AF9-4E9B-89F6-994C4F6BA43B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AF9-4E9B-89F6-994C4F6BA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64475"/>
        <c:axId val="5473740"/>
      </c:lineChart>
      <c:catAx>
        <c:axId val="1386447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73740"/>
        <c:crosses val="autoZero"/>
        <c:auto val="1"/>
        <c:lblAlgn val="ctr"/>
        <c:lblOffset val="100"/>
        <c:noMultiLvlLbl val="0"/>
      </c:catAx>
      <c:valAx>
        <c:axId val="547374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6447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EF-44B2-A270-11BE68B3F4A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EF-44B2-A270-11BE68B3F4A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EF-44B2-A270-11BE68B3F4A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EF-44B2-A270-11BE68B3F4A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EF-44B2-A270-11BE68B3F4A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EF-44B2-A270-11BE68B3F4A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EF-44B2-A270-11BE68B3F4A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EF-44B2-A270-11BE68B3F4A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EF-44B2-A270-11BE68B3F4A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EF-44B2-A270-11BE68B3F4A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EF-44B2-A270-11BE68B3F4AE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#,##0.00</c:formatCode>
              <c:ptCount val="12"/>
              <c:pt idx="0">
                <c:v>556.15960415100005</c:v>
              </c:pt>
              <c:pt idx="1">
                <c:v>557.09193752099986</c:v>
              </c:pt>
              <c:pt idx="2">
                <c:v>556.67533589199991</c:v>
              </c:pt>
              <c:pt idx="3">
                <c:v>557.75781040300001</c:v>
              </c:pt>
              <c:pt idx="4">
                <c:v>554.90992833599989</c:v>
              </c:pt>
              <c:pt idx="5">
                <c:v>555.68547810199993</c:v>
              </c:pt>
              <c:pt idx="6">
                <c:v>556.40169755599993</c:v>
              </c:pt>
              <c:pt idx="7">
                <c:v>554.91096863199994</c:v>
              </c:pt>
              <c:pt idx="8">
                <c:v>551.53528553999979</c:v>
              </c:pt>
              <c:pt idx="9">
                <c:v>549.56675113799986</c:v>
              </c:pt>
              <c:pt idx="10">
                <c:v>550.59654681500012</c:v>
              </c:pt>
              <c:pt idx="11">
                <c:v>549.12861301800012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CEF-44B2-A270-11BE68B3F4A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1985326"/>
        <c:axId val="36832471"/>
      </c:lineChart>
      <c:catAx>
        <c:axId val="5198532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832471"/>
        <c:crosses val="autoZero"/>
        <c:auto val="1"/>
        <c:lblAlgn val="ctr"/>
        <c:lblOffset val="100"/>
        <c:noMultiLvlLbl val="0"/>
      </c:catAx>
      <c:valAx>
        <c:axId val="3683247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98532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4A-43C0-8E28-15CD49CE1D3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4A-43C0-8E28-15CD49CE1D3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4A-43C0-8E28-15CD49CE1D3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4A-43C0-8E28-15CD49CE1D3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4A-43C0-8E28-15CD49CE1D3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4A-43C0-8E28-15CD49CE1D3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4A-43C0-8E28-15CD49CE1D3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4A-43C0-8E28-15CD49CE1D3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4A-43C0-8E28-15CD49CE1D3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4A-43C0-8E28-15CD49CE1D3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4A-43C0-8E28-15CD49CE1D3E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#,##0.00</c:formatCode>
              <c:ptCount val="12"/>
              <c:pt idx="0">
                <c:v>179.18114800000001</c:v>
              </c:pt>
              <c:pt idx="1">
                <c:v>178.60898</c:v>
              </c:pt>
              <c:pt idx="2">
                <c:v>178.537678</c:v>
              </c:pt>
              <c:pt idx="3">
                <c:v>178.78799699999999</c:v>
              </c:pt>
              <c:pt idx="4">
                <c:v>177.12248399999999</c:v>
              </c:pt>
              <c:pt idx="5">
                <c:v>176.695089</c:v>
              </c:pt>
              <c:pt idx="6">
                <c:v>176.71405899999999</c:v>
              </c:pt>
              <c:pt idx="7">
                <c:v>176.61357799999999</c:v>
              </c:pt>
              <c:pt idx="8">
                <c:v>175.38727900000001</c:v>
              </c:pt>
              <c:pt idx="9">
                <c:v>173.81810999999999</c:v>
              </c:pt>
              <c:pt idx="10">
                <c:v>175.27051599999999</c:v>
              </c:pt>
              <c:pt idx="11">
                <c:v>174.89372299999999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34A-43C0-8E28-15CD49CE1D3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08706"/>
        <c:axId val="25609009"/>
      </c:lineChart>
      <c:catAx>
        <c:axId val="310870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609009"/>
        <c:crosses val="autoZero"/>
        <c:auto val="1"/>
        <c:lblAlgn val="ctr"/>
        <c:lblOffset val="100"/>
        <c:noMultiLvlLbl val="0"/>
      </c:catAx>
      <c:valAx>
        <c:axId val="2560900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0870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6B-4FE6-9C47-E30497D42F6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6B-4FE6-9C47-E30497D42F6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6B-4FE6-9C47-E30497D42F6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6B-4FE6-9C47-E30497D42F6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6B-4FE6-9C47-E30497D42F6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6B-4FE6-9C47-E30497D42F6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6B-4FE6-9C47-E30497D42F6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6B-4FE6-9C47-E30497D42F6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6B-4FE6-9C47-E30497D42F6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6B-4FE6-9C47-E30497D42F6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6B-4FE6-9C47-E30497D42F68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#,##0.00</c:formatCode>
              <c:ptCount val="12"/>
              <c:pt idx="0">
                <c:v>84.871956999999995</c:v>
              </c:pt>
              <c:pt idx="1">
                <c:v>84.825072999999989</c:v>
              </c:pt>
              <c:pt idx="2">
                <c:v>84.887242999999998</c:v>
              </c:pt>
              <c:pt idx="3">
                <c:v>84.763587000000001</c:v>
              </c:pt>
              <c:pt idx="4">
                <c:v>83.41211899999999</c:v>
              </c:pt>
              <c:pt idx="5">
                <c:v>84.13277699999999</c:v>
              </c:pt>
              <c:pt idx="6">
                <c:v>84.862581999999989</c:v>
              </c:pt>
              <c:pt idx="7">
                <c:v>84.488371999999998</c:v>
              </c:pt>
              <c:pt idx="8">
                <c:v>83.153189999999995</c:v>
              </c:pt>
              <c:pt idx="9">
                <c:v>82.806038999999998</c:v>
              </c:pt>
              <c:pt idx="10">
                <c:v>81.969422999999992</c:v>
              </c:pt>
              <c:pt idx="11">
                <c:v>81.012970999999993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06B-4FE6-9C47-E30497D42F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109478"/>
        <c:axId val="52814618"/>
      </c:lineChart>
      <c:catAx>
        <c:axId val="1910947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814618"/>
        <c:crosses val="autoZero"/>
        <c:auto val="1"/>
        <c:lblAlgn val="ctr"/>
        <c:lblOffset val="100"/>
        <c:noMultiLvlLbl val="0"/>
      </c:catAx>
      <c:valAx>
        <c:axId val="5281461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10947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296852</c:v>
                </c:pt>
                <c:pt idx="1">
                  <c:v>915487</c:v>
                </c:pt>
                <c:pt idx="2">
                  <c:v>1143498</c:v>
                </c:pt>
                <c:pt idx="3">
                  <c:v>870189</c:v>
                </c:pt>
                <c:pt idx="4">
                  <c:v>44057995</c:v>
                </c:pt>
                <c:pt idx="5">
                  <c:v>1662331</c:v>
                </c:pt>
                <c:pt idx="6">
                  <c:v>10660507</c:v>
                </c:pt>
                <c:pt idx="7">
                  <c:v>32041500</c:v>
                </c:pt>
                <c:pt idx="8">
                  <c:v>5535373</c:v>
                </c:pt>
                <c:pt idx="9">
                  <c:v>619882</c:v>
                </c:pt>
                <c:pt idx="10">
                  <c:v>845255</c:v>
                </c:pt>
                <c:pt idx="11">
                  <c:v>422507</c:v>
                </c:pt>
                <c:pt idx="12">
                  <c:v>674351</c:v>
                </c:pt>
                <c:pt idx="13">
                  <c:v>1117536</c:v>
                </c:pt>
                <c:pt idx="14">
                  <c:v>1249149</c:v>
                </c:pt>
                <c:pt idx="15">
                  <c:v>15072539</c:v>
                </c:pt>
                <c:pt idx="16">
                  <c:v>2833089</c:v>
                </c:pt>
                <c:pt idx="17">
                  <c:v>754721</c:v>
                </c:pt>
                <c:pt idx="18">
                  <c:v>304515</c:v>
                </c:pt>
                <c:pt idx="19">
                  <c:v>441385</c:v>
                </c:pt>
                <c:pt idx="20">
                  <c:v>1535365</c:v>
                </c:pt>
                <c:pt idx="21">
                  <c:v>6481269</c:v>
                </c:pt>
                <c:pt idx="22">
                  <c:v>2437630</c:v>
                </c:pt>
                <c:pt idx="23">
                  <c:v>1101273</c:v>
                </c:pt>
                <c:pt idx="24">
                  <c:v>1302319</c:v>
                </c:pt>
                <c:pt idx="25">
                  <c:v>49870595</c:v>
                </c:pt>
                <c:pt idx="26">
                  <c:v>3274315</c:v>
                </c:pt>
                <c:pt idx="27">
                  <c:v>538142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358918</c:v>
                </c:pt>
                <c:pt idx="1">
                  <c:v>793620</c:v>
                </c:pt>
                <c:pt idx="2">
                  <c:v>972137</c:v>
                </c:pt>
                <c:pt idx="3">
                  <c:v>791126</c:v>
                </c:pt>
                <c:pt idx="4">
                  <c:v>46133798</c:v>
                </c:pt>
                <c:pt idx="5">
                  <c:v>1558367</c:v>
                </c:pt>
                <c:pt idx="6">
                  <c:v>10291061</c:v>
                </c:pt>
                <c:pt idx="7">
                  <c:v>34139594</c:v>
                </c:pt>
                <c:pt idx="8">
                  <c:v>5688483</c:v>
                </c:pt>
                <c:pt idx="9">
                  <c:v>694958</c:v>
                </c:pt>
                <c:pt idx="10">
                  <c:v>795880</c:v>
                </c:pt>
                <c:pt idx="11">
                  <c:v>387094</c:v>
                </c:pt>
                <c:pt idx="12">
                  <c:v>453054</c:v>
                </c:pt>
                <c:pt idx="13">
                  <c:v>1313799</c:v>
                </c:pt>
                <c:pt idx="14">
                  <c:v>1218076</c:v>
                </c:pt>
                <c:pt idx="15">
                  <c:v>13187710</c:v>
                </c:pt>
                <c:pt idx="16">
                  <c:v>2064479</c:v>
                </c:pt>
                <c:pt idx="17">
                  <c:v>773441</c:v>
                </c:pt>
                <c:pt idx="18">
                  <c:v>297227</c:v>
                </c:pt>
                <c:pt idx="19">
                  <c:v>376401</c:v>
                </c:pt>
                <c:pt idx="20">
                  <c:v>1651470</c:v>
                </c:pt>
                <c:pt idx="21">
                  <c:v>5881489</c:v>
                </c:pt>
                <c:pt idx="22">
                  <c:v>2456911</c:v>
                </c:pt>
                <c:pt idx="23">
                  <c:v>1095499</c:v>
                </c:pt>
                <c:pt idx="24">
                  <c:v>1087716</c:v>
                </c:pt>
                <c:pt idx="25">
                  <c:v>50116537</c:v>
                </c:pt>
                <c:pt idx="26">
                  <c:v>3310860</c:v>
                </c:pt>
                <c:pt idx="27">
                  <c:v>490456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0615266"/>
        <c:axId val="20321911"/>
      </c:barChart>
      <c:catAx>
        <c:axId val="3061526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321911"/>
        <c:crosses val="autoZero"/>
        <c:auto val="1"/>
        <c:lblAlgn val="ctr"/>
        <c:lblOffset val="100"/>
        <c:noMultiLvlLbl val="0"/>
      </c:catAx>
      <c:valAx>
        <c:axId val="2032191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61526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67-4780-AC4F-45AD2EDAE9E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67-4780-AC4F-45AD2EDAE9E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67-4780-AC4F-45AD2EDAE9E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67-4780-AC4F-45AD2EDAE9E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67-4780-AC4F-45AD2EDAE9E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67-4780-AC4F-45AD2EDAE9E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67-4780-AC4F-45AD2EDAE9E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67-4780-AC4F-45AD2EDAE9E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67-4780-AC4F-45AD2EDAE9E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67-4780-AC4F-45AD2EDAE9E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67-4780-AC4F-45AD2EDAE9E2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#,##0.00</c:formatCode>
              <c:ptCount val="12"/>
              <c:pt idx="0">
                <c:v>276.26904500000001</c:v>
              </c:pt>
              <c:pt idx="1">
                <c:v>277.760244</c:v>
              </c:pt>
              <c:pt idx="2">
                <c:v>277.42839700000002</c:v>
              </c:pt>
              <c:pt idx="3">
                <c:v>278.50822499999998</c:v>
              </c:pt>
              <c:pt idx="4">
                <c:v>278.89654300000001</c:v>
              </c:pt>
              <c:pt idx="5">
                <c:v>279.27322900000001</c:v>
              </c:pt>
              <c:pt idx="6">
                <c:v>279.19976000000003</c:v>
              </c:pt>
              <c:pt idx="7">
                <c:v>278.41121399999997</c:v>
              </c:pt>
              <c:pt idx="8">
                <c:v>277.72285399999998</c:v>
              </c:pt>
              <c:pt idx="9">
                <c:v>277.79007200000001</c:v>
              </c:pt>
              <c:pt idx="10">
                <c:v>278.25074899999998</c:v>
              </c:pt>
              <c:pt idx="11">
                <c:v>278.18763300000001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867-4780-AC4F-45AD2EDAE9E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2515952"/>
        <c:axId val="261773"/>
      </c:lineChart>
      <c:catAx>
        <c:axId val="6251595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1773"/>
        <c:crosses val="autoZero"/>
        <c:auto val="1"/>
        <c:lblAlgn val="ctr"/>
        <c:lblOffset val="100"/>
        <c:noMultiLvlLbl val="0"/>
      </c:catAx>
      <c:valAx>
        <c:axId val="26177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51595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C8-453A-96EE-000C228CCBB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C8-453A-96EE-000C228CCBB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C8-453A-96EE-000C228CCBB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C8-453A-96EE-000C228CCBB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C8-453A-96EE-000C228CCBB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C8-453A-96EE-000C228CCBB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C8-453A-96EE-000C228CCBB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C8-453A-96EE-000C228CCBB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C8-453A-96EE-000C228CCBB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C8-453A-96EE-000C228CCBB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C8-453A-96EE-000C228CCBB3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#,##0.00</c:formatCode>
              <c:ptCount val="12"/>
              <c:pt idx="0">
                <c:v>191.68956</c:v>
              </c:pt>
              <c:pt idx="1">
                <c:v>192.72677100000001</c:v>
              </c:pt>
              <c:pt idx="2">
                <c:v>192.44849199999999</c:v>
              </c:pt>
              <c:pt idx="3">
                <c:v>192.98977600000001</c:v>
              </c:pt>
              <c:pt idx="4">
                <c:v>193.280923</c:v>
              </c:pt>
              <c:pt idx="5">
                <c:v>193.156047</c:v>
              </c:pt>
              <c:pt idx="6">
                <c:v>192.18938</c:v>
              </c:pt>
              <c:pt idx="7">
                <c:v>191.60312200000001</c:v>
              </c:pt>
              <c:pt idx="8">
                <c:v>190.9196</c:v>
              </c:pt>
              <c:pt idx="9">
                <c:v>190.35305199999999</c:v>
              </c:pt>
              <c:pt idx="10">
                <c:v>190.467344</c:v>
              </c:pt>
              <c:pt idx="11">
                <c:v>190.27439799999999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2C8-453A-96EE-000C228CCBB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6856139"/>
        <c:axId val="48659957"/>
      </c:lineChart>
      <c:catAx>
        <c:axId val="6685613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659957"/>
        <c:crosses val="autoZero"/>
        <c:auto val="1"/>
        <c:lblAlgn val="ctr"/>
        <c:lblOffset val="100"/>
        <c:noMultiLvlLbl val="0"/>
      </c:catAx>
      <c:valAx>
        <c:axId val="4865995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85613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73-4265-BCA9-995FF9CEE05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73-4265-BCA9-995FF9CEE05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73-4265-BCA9-995FF9CEE05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73-4265-BCA9-995FF9CEE05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73-4265-BCA9-995FF9CEE05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73-4265-BCA9-995FF9CEE05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3-4265-BCA9-995FF9CEE05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73-4265-BCA9-995FF9CEE05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73-4265-BCA9-995FF9CEE05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73-4265-BCA9-995FF9CEE05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73-4265-BCA9-995FF9CEE052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#,##0.00</c:formatCode>
              <c:ptCount val="12"/>
              <c:pt idx="0">
                <c:v>17.83876575</c:v>
              </c:pt>
              <c:pt idx="1">
                <c:v>17.9965735</c:v>
              </c:pt>
              <c:pt idx="2">
                <c:v>18.037866000000001</c:v>
              </c:pt>
              <c:pt idx="3">
                <c:v>18.132217499999999</c:v>
              </c:pt>
              <c:pt idx="4">
                <c:v>18.19723325</c:v>
              </c:pt>
              <c:pt idx="5">
                <c:v>18.22134075</c:v>
              </c:pt>
              <c:pt idx="6">
                <c:v>18.164607</c:v>
              </c:pt>
              <c:pt idx="7">
                <c:v>18.16468325</c:v>
              </c:pt>
              <c:pt idx="8">
                <c:v>18.176970749999999</c:v>
              </c:pt>
              <c:pt idx="9">
                <c:v>18.192287</c:v>
              </c:pt>
              <c:pt idx="10">
                <c:v>18.310507250000001</c:v>
              </c:pt>
              <c:pt idx="11">
                <c:v>18.373027749999999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B73-4265-BCA9-995FF9CEE0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836686"/>
        <c:axId val="45961513"/>
      </c:lineChart>
      <c:catAx>
        <c:axId val="4383668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961513"/>
        <c:crosses val="autoZero"/>
        <c:auto val="1"/>
        <c:lblAlgn val="ctr"/>
        <c:lblOffset val="100"/>
        <c:noMultiLvlLbl val="0"/>
      </c:catAx>
      <c:valAx>
        <c:axId val="4596151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83668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16-4C50-8937-E674DC955FC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16-4C50-8937-E674DC955FC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16-4C50-8937-E674DC955FC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16-4C50-8937-E674DC955FC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16-4C50-8937-E674DC955FC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16-4C50-8937-E674DC955FC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16-4C50-8937-E674DC955FC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16-4C50-8937-E674DC955FC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16-4C50-8937-E674DC955FC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16-4C50-8937-E674DC955FC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16-4C50-8937-E674DC955FC9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0.00%</c:formatCode>
              <c:ptCount val="12"/>
              <c:pt idx="0">
                <c:v>1.9496235368777089E-2</c:v>
              </c:pt>
              <c:pt idx="1">
                <c:v>2.429435311762812E-2</c:v>
              </c:pt>
              <c:pt idx="2">
                <c:v>1.976064437864123E-2</c:v>
              </c:pt>
              <c:pt idx="3">
                <c:v>2.7013461676145548E-2</c:v>
              </c:pt>
              <c:pt idx="4">
                <c:v>1.8614107630087671E-2</c:v>
              </c:pt>
              <c:pt idx="5">
                <c:v>1.8998325395256681E-2</c:v>
              </c:pt>
              <c:pt idx="6">
                <c:v>2.046867748575458E-2</c:v>
              </c:pt>
              <c:pt idx="7">
                <c:v>1.3774166414340931E-2</c:v>
              </c:pt>
              <c:pt idx="8">
                <c:v>4.4800998263736441E-4</c:v>
              </c:pt>
              <c:pt idx="9">
                <c:v>-5.9298187827349861E-3</c:v>
              </c:pt>
              <c:pt idx="10">
                <c:v>-5.3050778241215697E-3</c:v>
              </c:pt>
              <c:pt idx="11">
                <c:v>-1.0515250764051669E-2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A16-4C50-8937-E674DC955FC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811586"/>
        <c:axId val="65136950"/>
      </c:lineChart>
      <c:catAx>
        <c:axId val="181158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136950"/>
        <c:crosses val="autoZero"/>
        <c:auto val="1"/>
        <c:lblAlgn val="ctr"/>
        <c:lblOffset val="100"/>
        <c:noMultiLvlLbl val="0"/>
      </c:catAx>
      <c:valAx>
        <c:axId val="6513695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1158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EF-450A-AC28-C6F1ED5C1B8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EF-450A-AC28-C6F1ED5C1B8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EF-450A-AC28-C6F1ED5C1B8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EF-450A-AC28-C6F1ED5C1B8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EF-450A-AC28-C6F1ED5C1B8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EF-450A-AC28-C6F1ED5C1B8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EF-450A-AC28-C6F1ED5C1B8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EF-450A-AC28-C6F1ED5C1B8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EF-450A-AC28-C6F1ED5C1B8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EF-450A-AC28-C6F1ED5C1B8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EF-450A-AC28-C6F1ED5C1B80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0.00%</c:formatCode>
              <c:ptCount val="12"/>
              <c:pt idx="0">
                <c:v>1.4726981860435801E-2</c:v>
              </c:pt>
              <c:pt idx="1">
                <c:v>1.238626899594039E-2</c:v>
              </c:pt>
              <c:pt idx="2">
                <c:v>1.1148513256508379E-2</c:v>
              </c:pt>
              <c:pt idx="3">
                <c:v>2.3075330917992451E-2</c:v>
              </c:pt>
              <c:pt idx="4">
                <c:v>8.3295896282505125E-3</c:v>
              </c:pt>
              <c:pt idx="5">
                <c:v>8.3178318466356968E-3</c:v>
              </c:pt>
              <c:pt idx="6">
                <c:v>7.2581855845313143E-3</c:v>
              </c:pt>
              <c:pt idx="7">
                <c:v>6.3938075548824668E-3</c:v>
              </c:pt>
              <c:pt idx="8">
                <c:v>-1.0328713761169809E-2</c:v>
              </c:pt>
              <c:pt idx="9">
                <c:v>-2.762137473914451E-2</c:v>
              </c:pt>
              <c:pt idx="10">
                <c:v>-1.9581835963003971E-2</c:v>
              </c:pt>
              <c:pt idx="11">
                <c:v>-2.459928428449517E-2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FEF-450A-AC28-C6F1ED5C1B8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415826"/>
        <c:axId val="53919873"/>
      </c:lineChart>
      <c:catAx>
        <c:axId val="441582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919873"/>
        <c:crosses val="autoZero"/>
        <c:auto val="1"/>
        <c:lblAlgn val="ctr"/>
        <c:lblOffset val="100"/>
        <c:noMultiLvlLbl val="0"/>
      </c:catAx>
      <c:valAx>
        <c:axId val="5391987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1582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F2-4268-90AD-5B63F19E752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F2-4268-90AD-5B63F19E752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F2-4268-90AD-5B63F19E752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F2-4268-90AD-5B63F19E752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F2-4268-90AD-5B63F19E752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F2-4268-90AD-5B63F19E752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F2-4268-90AD-5B63F19E752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F2-4268-90AD-5B63F19E752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F2-4268-90AD-5B63F19E752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F2-4268-90AD-5B63F19E752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F2-4268-90AD-5B63F19E752E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0.00%</c:formatCode>
              <c:ptCount val="12"/>
              <c:pt idx="0">
                <c:v>-9.7340734805556814E-2</c:v>
              </c:pt>
              <c:pt idx="1">
                <c:v>-8.3230623548760457E-2</c:v>
              </c:pt>
              <c:pt idx="2">
                <c:v>-7.5895009075497802E-2</c:v>
              </c:pt>
              <c:pt idx="3">
                <c:v>-6.3873681836189508E-2</c:v>
              </c:pt>
              <c:pt idx="4">
                <c:v>-7.2199003130350631E-2</c:v>
              </c:pt>
              <c:pt idx="5">
                <c:v>-5.3822593059740582E-2</c:v>
              </c:pt>
              <c:pt idx="6">
                <c:v>-2.7130427254211571E-2</c:v>
              </c:pt>
              <c:pt idx="7">
                <c:v>-2.3458856560286279E-2</c:v>
              </c:pt>
              <c:pt idx="8">
                <c:v>-4.2671078016470312E-2</c:v>
              </c:pt>
              <c:pt idx="9">
                <c:v>-2.889560199895002E-2</c:v>
              </c:pt>
              <c:pt idx="10">
                <c:v>-3.7323140059570353E-2</c:v>
              </c:pt>
              <c:pt idx="11">
                <c:v>-4.5117852840766269E-2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9F2-4268-90AD-5B63F19E752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0261908"/>
        <c:axId val="61635651"/>
      </c:lineChart>
      <c:catAx>
        <c:axId val="3026190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635651"/>
        <c:crosses val="autoZero"/>
        <c:auto val="1"/>
        <c:lblAlgn val="ctr"/>
        <c:lblOffset val="100"/>
        <c:noMultiLvlLbl val="0"/>
      </c:catAx>
      <c:valAx>
        <c:axId val="6163565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26190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31-4DAD-8F65-4FF9051AF88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31-4DAD-8F65-4FF9051AF88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31-4DAD-8F65-4FF9051AF88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31-4DAD-8F65-4FF9051AF88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31-4DAD-8F65-4FF9051AF88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31-4DAD-8F65-4FF9051AF88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31-4DAD-8F65-4FF9051AF88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31-4DAD-8F65-4FF9051AF88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31-4DAD-8F65-4FF9051AF88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31-4DAD-8F65-4FF9051AF88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31-4DAD-8F65-4FF9051AF88F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0.00%</c:formatCode>
              <c:ptCount val="12"/>
              <c:pt idx="0">
                <c:v>6.3358675346498333E-2</c:v>
              </c:pt>
              <c:pt idx="1">
                <c:v>6.8702135116166199E-2</c:v>
              </c:pt>
              <c:pt idx="2">
                <c:v>5.7535493199258061E-2</c:v>
              </c:pt>
              <c:pt idx="3">
                <c:v>6.0955507015301107E-2</c:v>
              </c:pt>
              <c:pt idx="4">
                <c:v>5.7577400134921103E-2</c:v>
              </c:pt>
              <c:pt idx="5">
                <c:v>5.1866153084307122E-2</c:v>
              </c:pt>
              <c:pt idx="6">
                <c:v>4.5431934803813002E-2</c:v>
              </c:pt>
              <c:pt idx="7">
                <c:v>3.2680518219606311E-2</c:v>
              </c:pt>
              <c:pt idx="8">
                <c:v>2.3189720056776789E-2</c:v>
              </c:pt>
              <c:pt idx="9">
                <c:v>1.770367233213754E-2</c:v>
              </c:pt>
              <c:pt idx="10">
                <c:v>1.6400800067644439E-2</c:v>
              </c:pt>
              <c:pt idx="11">
                <c:v>1.1664324528122799E-2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B31-4DAD-8F65-4FF9051AF8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7704387"/>
        <c:axId val="51670696"/>
      </c:lineChart>
      <c:catAx>
        <c:axId val="5770438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670696"/>
        <c:crosses val="autoZero"/>
        <c:auto val="1"/>
        <c:lblAlgn val="ctr"/>
        <c:lblOffset val="100"/>
        <c:noMultiLvlLbl val="0"/>
      </c:catAx>
      <c:valAx>
        <c:axId val="5167069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70438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A1-4449-935F-5E83C7E39A9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A1-4449-935F-5E83C7E39A9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A1-4449-935F-5E83C7E39A9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A1-4449-935F-5E83C7E39A9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A1-4449-935F-5E83C7E39A9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A1-4449-935F-5E83C7E39A9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A1-4449-935F-5E83C7E39A9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A1-4449-935F-5E83C7E39A9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A1-4449-935F-5E83C7E39A9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A1-4449-935F-5E83C7E39A9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A1-4449-935F-5E83C7E39A99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0.00%</c:formatCode>
              <c:ptCount val="12"/>
              <c:pt idx="0">
                <c:v>8.6737282963357559E-2</c:v>
              </c:pt>
              <c:pt idx="1">
                <c:v>9.2949367184870665E-2</c:v>
              </c:pt>
              <c:pt idx="2">
                <c:v>7.9493255363599205E-2</c:v>
              </c:pt>
              <c:pt idx="3">
                <c:v>7.9861239320340963E-2</c:v>
              </c:pt>
              <c:pt idx="4">
                <c:v>7.6209620734638411E-2</c:v>
              </c:pt>
              <c:pt idx="5">
                <c:v>6.5562848727487202E-2</c:v>
              </c:pt>
              <c:pt idx="6">
                <c:v>4.9122378377657233E-2</c:v>
              </c:pt>
              <c:pt idx="7">
                <c:v>3.5112960830953527E-2</c:v>
              </c:pt>
              <c:pt idx="8">
                <c:v>2.2935590617361359E-2</c:v>
              </c:pt>
              <c:pt idx="9">
                <c:v>9.4635625345782792E-3</c:v>
              </c:pt>
              <c:pt idx="10">
                <c:v>6.1497701361825563E-3</c:v>
              </c:pt>
              <c:pt idx="11">
                <c:v>-1.4294338190100639E-3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7A1-4449-935F-5E83C7E39A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503376"/>
        <c:axId val="53391958"/>
      </c:lineChart>
      <c:catAx>
        <c:axId val="3750337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391958"/>
        <c:crosses val="autoZero"/>
        <c:auto val="1"/>
        <c:lblAlgn val="ctr"/>
        <c:lblOffset val="100"/>
        <c:noMultiLvlLbl val="0"/>
      </c:catAx>
      <c:valAx>
        <c:axId val="5339195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50337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97-4963-A69E-326EA23ECF5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97-4963-A69E-326EA23ECF5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97-4963-A69E-326EA23ECF5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97-4963-A69E-326EA23ECF5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97-4963-A69E-326EA23ECF5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97-4963-A69E-326EA23ECF5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97-4963-A69E-326EA23ECF5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97-4963-A69E-326EA23ECF5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97-4963-A69E-326EA23ECF5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97-4963-A69E-326EA23ECF5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97-4963-A69E-326EA23ECF51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0.00%</c:formatCode>
              <c:ptCount val="12"/>
              <c:pt idx="0">
                <c:v>0.1020878751010806</c:v>
              </c:pt>
              <c:pt idx="1">
                <c:v>0.11180481033933171</c:v>
              </c:pt>
              <c:pt idx="2">
                <c:v>0.1040515405789391</c:v>
              </c:pt>
              <c:pt idx="3">
                <c:v>0.107325615826835</c:v>
              </c:pt>
              <c:pt idx="4">
                <c:v>0.1060876712010696</c:v>
              </c:pt>
              <c:pt idx="5">
                <c:v>9.6367805777391069E-2</c:v>
              </c:pt>
              <c:pt idx="6">
                <c:v>8.08869480702024E-2</c:v>
              </c:pt>
              <c:pt idx="7">
                <c:v>6.7451130093607217E-2</c:v>
              </c:pt>
              <c:pt idx="8">
                <c:v>5.5438909378038637E-2</c:v>
              </c:pt>
              <c:pt idx="9">
                <c:v>4.3812494827136353E-2</c:v>
              </c:pt>
              <c:pt idx="10">
                <c:v>4.4761795916886157E-2</c:v>
              </c:pt>
              <c:pt idx="11">
                <c:v>3.970517020951813E-2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797-4963-A69E-326EA23ECF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3556517"/>
        <c:axId val="50101667"/>
      </c:lineChart>
      <c:catAx>
        <c:axId val="1355651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101667"/>
        <c:crosses val="autoZero"/>
        <c:auto val="1"/>
        <c:lblAlgn val="ctr"/>
        <c:lblOffset val="100"/>
        <c:noMultiLvlLbl val="0"/>
      </c:catAx>
      <c:valAx>
        <c:axId val="5010166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55651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20</c:v>
                </c:pt>
                <c:pt idx="1">
                  <c:v>825663</c:v>
                </c:pt>
                <c:pt idx="2">
                  <c:v>208734</c:v>
                </c:pt>
                <c:pt idx="3">
                  <c:v>0</c:v>
                </c:pt>
                <c:pt idx="4">
                  <c:v>35500020</c:v>
                </c:pt>
                <c:pt idx="5">
                  <c:v>1068871</c:v>
                </c:pt>
                <c:pt idx="6">
                  <c:v>204341</c:v>
                </c:pt>
                <c:pt idx="7">
                  <c:v>24094125</c:v>
                </c:pt>
                <c:pt idx="8">
                  <c:v>3150938</c:v>
                </c:pt>
                <c:pt idx="9">
                  <c:v>378506</c:v>
                </c:pt>
                <c:pt idx="10">
                  <c:v>830653</c:v>
                </c:pt>
                <c:pt idx="11">
                  <c:v>44814</c:v>
                </c:pt>
                <c:pt idx="12">
                  <c:v>209472</c:v>
                </c:pt>
                <c:pt idx="13">
                  <c:v>659505</c:v>
                </c:pt>
                <c:pt idx="14">
                  <c:v>717318</c:v>
                </c:pt>
                <c:pt idx="15">
                  <c:v>11018160</c:v>
                </c:pt>
                <c:pt idx="16">
                  <c:v>2548420</c:v>
                </c:pt>
                <c:pt idx="17">
                  <c:v>298476</c:v>
                </c:pt>
                <c:pt idx="18">
                  <c:v>20736</c:v>
                </c:pt>
                <c:pt idx="19">
                  <c:v>969</c:v>
                </c:pt>
                <c:pt idx="20">
                  <c:v>14</c:v>
                </c:pt>
                <c:pt idx="21">
                  <c:v>2995756</c:v>
                </c:pt>
                <c:pt idx="22">
                  <c:v>954002</c:v>
                </c:pt>
                <c:pt idx="23">
                  <c:v>718616</c:v>
                </c:pt>
                <c:pt idx="24">
                  <c:v>96878</c:v>
                </c:pt>
                <c:pt idx="25">
                  <c:v>39342771</c:v>
                </c:pt>
                <c:pt idx="26">
                  <c:v>2096216</c:v>
                </c:pt>
                <c:pt idx="27">
                  <c:v>198058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33</c:v>
                </c:pt>
                <c:pt idx="1">
                  <c:v>743523</c:v>
                </c:pt>
                <c:pt idx="2">
                  <c:v>180005</c:v>
                </c:pt>
                <c:pt idx="3">
                  <c:v>0</c:v>
                </c:pt>
                <c:pt idx="4">
                  <c:v>38283765</c:v>
                </c:pt>
                <c:pt idx="5">
                  <c:v>1067841</c:v>
                </c:pt>
                <c:pt idx="6">
                  <c:v>217242</c:v>
                </c:pt>
                <c:pt idx="7">
                  <c:v>26244750</c:v>
                </c:pt>
                <c:pt idx="8">
                  <c:v>3404084</c:v>
                </c:pt>
                <c:pt idx="9">
                  <c:v>456477</c:v>
                </c:pt>
                <c:pt idx="10">
                  <c:v>767852</c:v>
                </c:pt>
                <c:pt idx="11">
                  <c:v>45292</c:v>
                </c:pt>
                <c:pt idx="12">
                  <c:v>89971</c:v>
                </c:pt>
                <c:pt idx="13">
                  <c:v>734096</c:v>
                </c:pt>
                <c:pt idx="14">
                  <c:v>549290</c:v>
                </c:pt>
                <c:pt idx="15">
                  <c:v>9924491</c:v>
                </c:pt>
                <c:pt idx="16">
                  <c:v>1719004</c:v>
                </c:pt>
                <c:pt idx="17">
                  <c:v>327313</c:v>
                </c:pt>
                <c:pt idx="18">
                  <c:v>26849</c:v>
                </c:pt>
                <c:pt idx="19">
                  <c:v>2032</c:v>
                </c:pt>
                <c:pt idx="20">
                  <c:v>0</c:v>
                </c:pt>
                <c:pt idx="21">
                  <c:v>2778456</c:v>
                </c:pt>
                <c:pt idx="22">
                  <c:v>888364</c:v>
                </c:pt>
                <c:pt idx="23">
                  <c:v>722442</c:v>
                </c:pt>
                <c:pt idx="24">
                  <c:v>88417</c:v>
                </c:pt>
                <c:pt idx="25">
                  <c:v>39473737</c:v>
                </c:pt>
                <c:pt idx="26">
                  <c:v>1980537</c:v>
                </c:pt>
                <c:pt idx="27">
                  <c:v>181567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104547"/>
        <c:axId val="48869918"/>
      </c:barChart>
      <c:catAx>
        <c:axId val="710454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869918"/>
        <c:crosses val="autoZero"/>
        <c:auto val="1"/>
        <c:lblAlgn val="ctr"/>
        <c:lblOffset val="100"/>
        <c:noMultiLvlLbl val="0"/>
      </c:catAx>
      <c:valAx>
        <c:axId val="4886991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0454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19188.679</c:v>
                </c:pt>
                <c:pt idx="1">
                  <c:v>555.95299999999997</c:v>
                </c:pt>
                <c:pt idx="2">
                  <c:v>3406.7530000000002</c:v>
                </c:pt>
                <c:pt idx="3">
                  <c:v>8416.4380000000001</c:v>
                </c:pt>
                <c:pt idx="4">
                  <c:v>861.65500000000009</c:v>
                </c:pt>
                <c:pt idx="5">
                  <c:v>7618.7869999999984</c:v>
                </c:pt>
                <c:pt idx="6">
                  <c:v>1291.577</c:v>
                </c:pt>
                <c:pt idx="7">
                  <c:v>1087.251</c:v>
                </c:pt>
                <c:pt idx="8">
                  <c:v>0</c:v>
                </c:pt>
                <c:pt idx="9">
                  <c:v>287.61000000000013</c:v>
                </c:pt>
                <c:pt idx="10">
                  <c:v>1558.9</c:v>
                </c:pt>
                <c:pt idx="11">
                  <c:v>0</c:v>
                </c:pt>
                <c:pt idx="12">
                  <c:v>77.283999999999992</c:v>
                </c:pt>
                <c:pt idx="13">
                  <c:v>11435.209000000001</c:v>
                </c:pt>
                <c:pt idx="14">
                  <c:v>94.52600000000001</c:v>
                </c:pt>
                <c:pt idx="15">
                  <c:v>545.73399999999992</c:v>
                </c:pt>
                <c:pt idx="16">
                  <c:v>14.363</c:v>
                </c:pt>
                <c:pt idx="17">
                  <c:v>1245.047</c:v>
                </c:pt>
                <c:pt idx="18">
                  <c:v>0</c:v>
                </c:pt>
                <c:pt idx="19">
                  <c:v>596.08399999999995</c:v>
                </c:pt>
                <c:pt idx="20">
                  <c:v>12768.516</c:v>
                </c:pt>
                <c:pt idx="21">
                  <c:v>1193.2430000000011</c:v>
                </c:pt>
                <c:pt idx="22">
                  <c:v>2250.9180000000001</c:v>
                </c:pt>
                <c:pt idx="23">
                  <c:v>0</c:v>
                </c:pt>
                <c:pt idx="24">
                  <c:v>876.30499999999995</c:v>
                </c:pt>
                <c:pt idx="25">
                  <c:v>791.34700000000043</c:v>
                </c:pt>
                <c:pt idx="26">
                  <c:v>18771.717000000001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17358.351999999999</c:v>
                </c:pt>
                <c:pt idx="1">
                  <c:v>688.00299999999982</c:v>
                </c:pt>
                <c:pt idx="2">
                  <c:v>2591.4209999999998</c:v>
                </c:pt>
                <c:pt idx="3">
                  <c:v>7891.3619999999992</c:v>
                </c:pt>
                <c:pt idx="4">
                  <c:v>773.60299999999995</c:v>
                </c:pt>
                <c:pt idx="5">
                  <c:v>7866.963999999999</c:v>
                </c:pt>
                <c:pt idx="6">
                  <c:v>1350.635</c:v>
                </c:pt>
                <c:pt idx="7">
                  <c:v>2145.4380000000001</c:v>
                </c:pt>
                <c:pt idx="8">
                  <c:v>0</c:v>
                </c:pt>
                <c:pt idx="9">
                  <c:v>292.51799999999997</c:v>
                </c:pt>
                <c:pt idx="10">
                  <c:v>1926.066</c:v>
                </c:pt>
                <c:pt idx="11">
                  <c:v>24.31</c:v>
                </c:pt>
                <c:pt idx="12">
                  <c:v>86.228999999999999</c:v>
                </c:pt>
                <c:pt idx="13">
                  <c:v>8355.9869999999992</c:v>
                </c:pt>
                <c:pt idx="14">
                  <c:v>75.15100000000001</c:v>
                </c:pt>
                <c:pt idx="15">
                  <c:v>590.70899999999983</c:v>
                </c:pt>
                <c:pt idx="16">
                  <c:v>119.396</c:v>
                </c:pt>
                <c:pt idx="17">
                  <c:v>1422.1579999999999</c:v>
                </c:pt>
                <c:pt idx="18">
                  <c:v>0</c:v>
                </c:pt>
                <c:pt idx="19">
                  <c:v>545.66999999999996</c:v>
                </c:pt>
                <c:pt idx="20">
                  <c:v>11925.403</c:v>
                </c:pt>
                <c:pt idx="21">
                  <c:v>1892.1479999999999</c:v>
                </c:pt>
                <c:pt idx="22">
                  <c:v>2939.8770000000009</c:v>
                </c:pt>
                <c:pt idx="23">
                  <c:v>0</c:v>
                </c:pt>
                <c:pt idx="24">
                  <c:v>1560.146</c:v>
                </c:pt>
                <c:pt idx="25">
                  <c:v>1332.66</c:v>
                </c:pt>
                <c:pt idx="26">
                  <c:v>20938.075000000001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6607"/>
        <c:axId val="61416209"/>
      </c:barChart>
      <c:catAx>
        <c:axId val="2014660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16209"/>
        <c:crosses val="autoZero"/>
        <c:auto val="1"/>
        <c:lblAlgn val="ctr"/>
        <c:lblOffset val="100"/>
        <c:noMultiLvlLbl val="0"/>
      </c:catAx>
      <c:valAx>
        <c:axId val="6141620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14660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39759</c:v>
                </c:pt>
                <c:pt idx="1">
                  <c:v>15453</c:v>
                </c:pt>
                <c:pt idx="2">
                  <c:v>57620</c:v>
                </c:pt>
                <c:pt idx="3">
                  <c:v>33411</c:v>
                </c:pt>
                <c:pt idx="4">
                  <c:v>1990212</c:v>
                </c:pt>
                <c:pt idx="5">
                  <c:v>84850</c:v>
                </c:pt>
                <c:pt idx="6">
                  <c:v>92364</c:v>
                </c:pt>
                <c:pt idx="7">
                  <c:v>1146506</c:v>
                </c:pt>
                <c:pt idx="8">
                  <c:v>17034</c:v>
                </c:pt>
                <c:pt idx="9">
                  <c:v>166163</c:v>
                </c:pt>
                <c:pt idx="10">
                  <c:v>15615</c:v>
                </c:pt>
                <c:pt idx="11">
                  <c:v>489066</c:v>
                </c:pt>
                <c:pt idx="12">
                  <c:v>9995</c:v>
                </c:pt>
                <c:pt idx="13">
                  <c:v>0</c:v>
                </c:pt>
                <c:pt idx="14">
                  <c:v>71524</c:v>
                </c:pt>
                <c:pt idx="15">
                  <c:v>1986384</c:v>
                </c:pt>
                <c:pt idx="16">
                  <c:v>45038</c:v>
                </c:pt>
                <c:pt idx="17">
                  <c:v>16498</c:v>
                </c:pt>
                <c:pt idx="18">
                  <c:v>770</c:v>
                </c:pt>
                <c:pt idx="19">
                  <c:v>18247</c:v>
                </c:pt>
                <c:pt idx="20">
                  <c:v>20603</c:v>
                </c:pt>
                <c:pt idx="21">
                  <c:v>504431</c:v>
                </c:pt>
                <c:pt idx="22">
                  <c:v>34629</c:v>
                </c:pt>
                <c:pt idx="23">
                  <c:v>24370</c:v>
                </c:pt>
                <c:pt idx="24">
                  <c:v>70254</c:v>
                </c:pt>
                <c:pt idx="25">
                  <c:v>352906</c:v>
                </c:pt>
                <c:pt idx="26">
                  <c:v>80799</c:v>
                </c:pt>
                <c:pt idx="27">
                  <c:v>4829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36624</c:v>
                </c:pt>
                <c:pt idx="1">
                  <c:v>15923</c:v>
                </c:pt>
                <c:pt idx="2">
                  <c:v>67451</c:v>
                </c:pt>
                <c:pt idx="3">
                  <c:v>31519</c:v>
                </c:pt>
                <c:pt idx="4">
                  <c:v>2345902</c:v>
                </c:pt>
                <c:pt idx="5">
                  <c:v>72819</c:v>
                </c:pt>
                <c:pt idx="6">
                  <c:v>114187</c:v>
                </c:pt>
                <c:pt idx="7">
                  <c:v>1209809</c:v>
                </c:pt>
                <c:pt idx="8">
                  <c:v>98836</c:v>
                </c:pt>
                <c:pt idx="9">
                  <c:v>128340</c:v>
                </c:pt>
                <c:pt idx="10">
                  <c:v>20562</c:v>
                </c:pt>
                <c:pt idx="11">
                  <c:v>363127</c:v>
                </c:pt>
                <c:pt idx="12">
                  <c:v>9705</c:v>
                </c:pt>
                <c:pt idx="13">
                  <c:v>20508</c:v>
                </c:pt>
                <c:pt idx="14">
                  <c:v>111077</c:v>
                </c:pt>
                <c:pt idx="15">
                  <c:v>1950909</c:v>
                </c:pt>
                <c:pt idx="16">
                  <c:v>50753</c:v>
                </c:pt>
                <c:pt idx="17">
                  <c:v>17986</c:v>
                </c:pt>
                <c:pt idx="18">
                  <c:v>3319</c:v>
                </c:pt>
                <c:pt idx="19">
                  <c:v>17800</c:v>
                </c:pt>
                <c:pt idx="20">
                  <c:v>17336</c:v>
                </c:pt>
                <c:pt idx="21">
                  <c:v>603448</c:v>
                </c:pt>
                <c:pt idx="22">
                  <c:v>37231</c:v>
                </c:pt>
                <c:pt idx="23">
                  <c:v>21327</c:v>
                </c:pt>
                <c:pt idx="24">
                  <c:v>73680</c:v>
                </c:pt>
                <c:pt idx="25">
                  <c:v>407276</c:v>
                </c:pt>
                <c:pt idx="26">
                  <c:v>82390</c:v>
                </c:pt>
                <c:pt idx="27">
                  <c:v>6178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198248"/>
        <c:axId val="64158063"/>
      </c:barChart>
      <c:catAx>
        <c:axId val="541982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158063"/>
        <c:crosses val="autoZero"/>
        <c:auto val="1"/>
        <c:lblAlgn val="ctr"/>
        <c:lblOffset val="100"/>
        <c:noMultiLvlLbl val="0"/>
      </c:catAx>
      <c:valAx>
        <c:axId val="6415806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19824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19919</c:v>
                </c:pt>
                <c:pt idx="1">
                  <c:v>1076</c:v>
                </c:pt>
                <c:pt idx="2">
                  <c:v>24878</c:v>
                </c:pt>
                <c:pt idx="3">
                  <c:v>8972</c:v>
                </c:pt>
                <c:pt idx="4">
                  <c:v>1903456</c:v>
                </c:pt>
                <c:pt idx="5">
                  <c:v>19028</c:v>
                </c:pt>
                <c:pt idx="6">
                  <c:v>189</c:v>
                </c:pt>
                <c:pt idx="7">
                  <c:v>923293</c:v>
                </c:pt>
                <c:pt idx="8">
                  <c:v>14085</c:v>
                </c:pt>
                <c:pt idx="9">
                  <c:v>24515</c:v>
                </c:pt>
                <c:pt idx="10">
                  <c:v>0</c:v>
                </c:pt>
                <c:pt idx="11">
                  <c:v>465544</c:v>
                </c:pt>
                <c:pt idx="12">
                  <c:v>5331</c:v>
                </c:pt>
                <c:pt idx="13">
                  <c:v>0</c:v>
                </c:pt>
                <c:pt idx="14">
                  <c:v>53069</c:v>
                </c:pt>
                <c:pt idx="15">
                  <c:v>1798287</c:v>
                </c:pt>
                <c:pt idx="16">
                  <c:v>21045</c:v>
                </c:pt>
                <c:pt idx="17">
                  <c:v>10907</c:v>
                </c:pt>
                <c:pt idx="18">
                  <c:v>0</c:v>
                </c:pt>
                <c:pt idx="19">
                  <c:v>12163</c:v>
                </c:pt>
                <c:pt idx="20">
                  <c:v>6777</c:v>
                </c:pt>
                <c:pt idx="21">
                  <c:v>426779</c:v>
                </c:pt>
                <c:pt idx="22">
                  <c:v>21129</c:v>
                </c:pt>
                <c:pt idx="23">
                  <c:v>10790</c:v>
                </c:pt>
                <c:pt idx="24">
                  <c:v>25909</c:v>
                </c:pt>
                <c:pt idx="25">
                  <c:v>289846</c:v>
                </c:pt>
                <c:pt idx="26">
                  <c:v>41855</c:v>
                </c:pt>
                <c:pt idx="27">
                  <c:v>1454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17090</c:v>
                </c:pt>
                <c:pt idx="1">
                  <c:v>758</c:v>
                </c:pt>
                <c:pt idx="2">
                  <c:v>30319</c:v>
                </c:pt>
                <c:pt idx="3">
                  <c:v>8730</c:v>
                </c:pt>
                <c:pt idx="4">
                  <c:v>2237453</c:v>
                </c:pt>
                <c:pt idx="5">
                  <c:v>18237</c:v>
                </c:pt>
                <c:pt idx="6">
                  <c:v>604</c:v>
                </c:pt>
                <c:pt idx="7">
                  <c:v>1033588</c:v>
                </c:pt>
                <c:pt idx="8">
                  <c:v>52022</c:v>
                </c:pt>
                <c:pt idx="9">
                  <c:v>5730</c:v>
                </c:pt>
                <c:pt idx="10">
                  <c:v>0</c:v>
                </c:pt>
                <c:pt idx="11">
                  <c:v>347357</c:v>
                </c:pt>
                <c:pt idx="12">
                  <c:v>5271</c:v>
                </c:pt>
                <c:pt idx="13">
                  <c:v>20508</c:v>
                </c:pt>
                <c:pt idx="14">
                  <c:v>91813</c:v>
                </c:pt>
                <c:pt idx="15">
                  <c:v>1778017</c:v>
                </c:pt>
                <c:pt idx="16">
                  <c:v>23545</c:v>
                </c:pt>
                <c:pt idx="17">
                  <c:v>9744</c:v>
                </c:pt>
                <c:pt idx="18">
                  <c:v>0</c:v>
                </c:pt>
                <c:pt idx="19">
                  <c:v>11169</c:v>
                </c:pt>
                <c:pt idx="20">
                  <c:v>6730</c:v>
                </c:pt>
                <c:pt idx="21">
                  <c:v>513086</c:v>
                </c:pt>
                <c:pt idx="22">
                  <c:v>22251</c:v>
                </c:pt>
                <c:pt idx="23">
                  <c:v>10100</c:v>
                </c:pt>
                <c:pt idx="24">
                  <c:v>21334</c:v>
                </c:pt>
                <c:pt idx="25">
                  <c:v>355829</c:v>
                </c:pt>
                <c:pt idx="26">
                  <c:v>42819</c:v>
                </c:pt>
                <c:pt idx="27">
                  <c:v>1928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815441"/>
        <c:axId val="30321966"/>
      </c:barChart>
      <c:catAx>
        <c:axId val="5281544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321966"/>
        <c:crosses val="autoZero"/>
        <c:auto val="1"/>
        <c:lblAlgn val="ctr"/>
        <c:lblOffset val="100"/>
        <c:noMultiLvlLbl val="0"/>
      </c:catAx>
      <c:valAx>
        <c:axId val="3032196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81544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3A44A9AC-8F4D-4184-B12B-68145AE8C395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D330BCDA-F5CA-44DE-87B4-FED9D50B4DCC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BC8EBB8D-0D82-44F3-9E64-C0BE4182EC5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8EBA3A56-1309-4CA8-957A-3DAA45D49041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B99FDC2F-D01C-4B38-8B8F-5F3271A15BCA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4124F491-7E83-4FF6-9255-81D5F1786783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DC000B45-7BC8-4C2E-8F2A-D2380A0D8668}"/>
            </a:ext>
          </a:extLst>
        </xdr:cNvPr>
        <xdr:cNvSpPr txBox="1"/>
      </xdr:nvSpPr>
      <xdr:spPr>
        <a:xfrm>
          <a:off x="0" y="4556288"/>
          <a:ext cx="9980082" cy="59261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ADFF987-A138-4A1B-A529-49EEF32B1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1" y="6132"/>
          <a:ext cx="3672839" cy="5158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31424A8-2935-4458-9E03-67ACD5FE63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DB8267-19D1-46E2-B4A2-ABA8918A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2715" y="0"/>
          <a:ext cx="3674160" cy="51677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D42E2A2-182E-4421-8B2D-3445BF0A6D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02B578D-E0CD-4167-92CA-D444780BC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AADDD99-5C35-4C39-BE36-D3E50D5D6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7F7F1E-B10E-4CAD-ABF6-87B9EACE3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3843"/>
          <a:ext cx="3675096" cy="5169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491C252-61CB-4B03-BEEC-3B944F1B4F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63AD2BC-73C1-41FA-BBD1-016E48E59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B6D52FC-24A5-448B-8DA0-3C4B9631F0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BB4F7EE-C807-4666-B91F-0D650B776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212FF96-AE7E-4DEA-8B6F-C253AB526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A47B6C5-5807-41ED-A94A-25D8C543E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893B30A-6F95-405D-94A9-772D81119B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816A3B-6F96-4ECA-A93F-8AE368EEA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2760453-25E5-4E09-ABD2-2896B21DA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3C0DA0FC-F24D-4C91-8473-6BAA32DF1873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D5FAFBE5-13DA-47CE-836B-DA992DA13F4C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7B814BB1-7426-4316-8B7D-F1C235BA0D98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3BBE4D0-3CFC-4645-962B-E245BB4F7D6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7FB577EF-B75A-4243-BA62-03A5813CBAD3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C11F7629-BE2F-49FF-9496-24717D3EBBA1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A232663E-BFDA-49F7-B7FB-64AD281D3CEB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E4F5FC-92C1-475D-8A1E-3A393D451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8E27D5C-ACF3-4417-989E-FA879D2FED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B7E7EAD-7021-4B34-BC75-25E218A5D1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B0BF95B-0089-482F-857F-017281D31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F305F94-622F-4900-8871-D1AC5EFD61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EC31368-24B4-426C-8DCB-96CC5F212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D6F4FDD-219B-4B81-AE60-FF6655AC8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65AB7E9-DB54-467F-9304-93148F66D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EC457DB-8DCC-4B88-8D2A-05E7E20A93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B560F81-1293-4C6B-B4D3-DAFAE39275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99860B9-2030-4B7C-8B10-AE33873243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BB3CBD1-224E-4AA7-85B4-A68379406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DF6162A-B97D-4679-927B-A5C0540E2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F28B3D5-ABBF-42F5-9E19-67EF904BAB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18C6458-22D1-43E0-A5E8-E60D3240D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D793D46-ACC9-418E-A5EB-CA45D5A84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FF8BACB-5F0A-4A85-86EF-60CF6569C5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9B90116-C29B-4C11-9D89-A9458BBED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94136C7-AE7B-4959-90C2-03172A96C8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8EFE3B0-DD56-4354-9A2A-114716A84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8AB79C6-A867-4680-90DE-AEB76976DD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BC2801D8-A8D6-4A8E-A93E-5EAA82DCB7F9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F4B5B0-0F94-400C-816C-D5C7061CC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EFBE147-8087-41A6-BB1B-0ACF5B08D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18724C1-8AE8-42B0-AEA6-CEAB13646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C475CF1-4E20-4C0D-9155-E9229AFD40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46CB6CB-87E2-4B7D-A5A0-628A8E402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2900E7F-3DE6-439E-83DC-FA2D29AE1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39E067A-CA15-4D8B-B989-C619E05207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564DD-D308-4B28-9CF8-8210A320C15E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70AFA-3004-466F-A0FE-331D76BE2B3D}">
  <sheetPr codeName="Hoja1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54466</v>
      </c>
      <c r="C7" s="189">
        <v>51171</v>
      </c>
      <c r="D7" s="189">
        <v>358918</v>
      </c>
      <c r="E7" s="189">
        <v>296852</v>
      </c>
      <c r="F7" s="190">
        <v>-17.292529212800702</v>
      </c>
      <c r="G7" s="13"/>
    </row>
    <row r="8" spans="1:14" ht="15.6" customHeight="1">
      <c r="A8" s="188" t="s">
        <v>11</v>
      </c>
      <c r="B8" s="189">
        <v>118863</v>
      </c>
      <c r="C8" s="189">
        <v>127528</v>
      </c>
      <c r="D8" s="189">
        <v>793620</v>
      </c>
      <c r="E8" s="189">
        <v>915487</v>
      </c>
      <c r="F8" s="190">
        <v>15.3558378065069</v>
      </c>
      <c r="G8" s="6"/>
    </row>
    <row r="9" spans="1:14" ht="15.6" customHeight="1">
      <c r="A9" s="188" t="s">
        <v>8</v>
      </c>
      <c r="B9" s="189">
        <v>114050</v>
      </c>
      <c r="C9" s="189">
        <v>117427</v>
      </c>
      <c r="D9" s="189">
        <v>972137</v>
      </c>
      <c r="E9" s="189">
        <v>1143498</v>
      </c>
      <c r="F9" s="190">
        <v>17.627248011339969</v>
      </c>
      <c r="G9" s="6"/>
    </row>
    <row r="10" spans="1:14" ht="15.6" customHeight="1">
      <c r="A10" s="188" t="s">
        <v>10</v>
      </c>
      <c r="B10" s="189">
        <v>73953</v>
      </c>
      <c r="C10" s="189">
        <v>84369</v>
      </c>
      <c r="D10" s="189">
        <v>791126</v>
      </c>
      <c r="E10" s="189">
        <v>870189</v>
      </c>
      <c r="F10" s="190">
        <v>9.9937304550728925</v>
      </c>
    </row>
    <row r="11" spans="1:14" ht="15.6" customHeight="1">
      <c r="A11" s="188" t="s">
        <v>9</v>
      </c>
      <c r="B11" s="189">
        <v>5448320</v>
      </c>
      <c r="C11" s="189">
        <v>5052440</v>
      </c>
      <c r="D11" s="189">
        <v>46133798</v>
      </c>
      <c r="E11" s="189">
        <v>44057995</v>
      </c>
      <c r="F11" s="190">
        <v>-4.4995276564916651</v>
      </c>
    </row>
    <row r="12" spans="1:14" ht="15.6" customHeight="1">
      <c r="A12" s="188" t="s">
        <v>6</v>
      </c>
      <c r="B12" s="189">
        <v>217316</v>
      </c>
      <c r="C12" s="189">
        <v>208757</v>
      </c>
      <c r="D12" s="189">
        <v>1558367</v>
      </c>
      <c r="E12" s="189">
        <v>1662331</v>
      </c>
      <c r="F12" s="190">
        <v>6.6713425014775121</v>
      </c>
    </row>
    <row r="13" spans="1:14" ht="15.6" customHeight="1">
      <c r="A13" s="188" t="s">
        <v>175</v>
      </c>
      <c r="B13" s="189">
        <v>1324909</v>
      </c>
      <c r="C13" s="189">
        <v>1288115</v>
      </c>
      <c r="D13" s="189">
        <v>10291061</v>
      </c>
      <c r="E13" s="189">
        <v>10660507</v>
      </c>
      <c r="F13" s="190">
        <v>3.589969974913175</v>
      </c>
    </row>
    <row r="14" spans="1:14" ht="15.6" customHeight="1">
      <c r="A14" s="188" t="s">
        <v>148</v>
      </c>
      <c r="B14" s="189">
        <v>3883543</v>
      </c>
      <c r="C14" s="189">
        <v>3932788</v>
      </c>
      <c r="D14" s="189">
        <v>34139594</v>
      </c>
      <c r="E14" s="189">
        <v>32041500</v>
      </c>
      <c r="F14" s="190">
        <v>-6.1456325461866896</v>
      </c>
    </row>
    <row r="15" spans="1:14" ht="15.6" customHeight="1">
      <c r="A15" s="188" t="s">
        <v>145</v>
      </c>
      <c r="B15" s="189">
        <v>716927</v>
      </c>
      <c r="C15" s="189">
        <v>663365</v>
      </c>
      <c r="D15" s="189">
        <v>5688483</v>
      </c>
      <c r="E15" s="189">
        <v>5535373</v>
      </c>
      <c r="F15" s="190">
        <v>-2.6915787565858982</v>
      </c>
    </row>
    <row r="16" spans="1:14" ht="15.6" customHeight="1">
      <c r="A16" s="188" t="s">
        <v>144</v>
      </c>
      <c r="B16" s="189">
        <v>70893</v>
      </c>
      <c r="C16" s="189">
        <v>84486</v>
      </c>
      <c r="D16" s="189">
        <v>694958</v>
      </c>
      <c r="E16" s="189">
        <v>619882</v>
      </c>
      <c r="F16" s="190">
        <v>-10.80295499871934</v>
      </c>
      <c r="G16" s="1"/>
    </row>
    <row r="17" spans="1:7" ht="15.6" customHeight="1">
      <c r="A17" s="188" t="s">
        <v>150</v>
      </c>
      <c r="B17" s="189">
        <v>122529</v>
      </c>
      <c r="C17" s="189">
        <v>111491</v>
      </c>
      <c r="D17" s="189">
        <v>795880</v>
      </c>
      <c r="E17" s="189">
        <v>845255</v>
      </c>
      <c r="F17" s="190">
        <v>6.2038246971905266</v>
      </c>
      <c r="G17" s="2"/>
    </row>
    <row r="18" spans="1:7" ht="15.6" customHeight="1">
      <c r="A18" s="188" t="s">
        <v>147</v>
      </c>
      <c r="B18" s="189">
        <v>46480</v>
      </c>
      <c r="C18" s="189">
        <v>48514</v>
      </c>
      <c r="D18" s="189">
        <v>387094</v>
      </c>
      <c r="E18" s="189">
        <v>422507</v>
      </c>
      <c r="F18" s="190">
        <v>9.1484238970379295</v>
      </c>
    </row>
    <row r="19" spans="1:7" ht="15.6" customHeight="1">
      <c r="A19" s="188" t="s">
        <v>143</v>
      </c>
      <c r="B19" s="189">
        <v>45749</v>
      </c>
      <c r="C19" s="189">
        <v>60201</v>
      </c>
      <c r="D19" s="189">
        <v>453054</v>
      </c>
      <c r="E19" s="189">
        <v>674351</v>
      </c>
      <c r="F19" s="190">
        <v>48.845612222825537</v>
      </c>
    </row>
    <row r="20" spans="1:7" ht="15.6" customHeight="1">
      <c r="A20" s="188" t="s">
        <v>142</v>
      </c>
      <c r="B20" s="189">
        <v>154018</v>
      </c>
      <c r="C20" s="189">
        <v>149080</v>
      </c>
      <c r="D20" s="189">
        <v>1313799</v>
      </c>
      <c r="E20" s="189">
        <v>1117536</v>
      </c>
      <c r="F20" s="190">
        <v>-14.938586496107851</v>
      </c>
    </row>
    <row r="21" spans="1:7" ht="15.6" customHeight="1">
      <c r="A21" s="188" t="s">
        <v>149</v>
      </c>
      <c r="B21" s="189">
        <v>166939</v>
      </c>
      <c r="C21" s="189">
        <v>131700</v>
      </c>
      <c r="D21" s="189">
        <v>1218076</v>
      </c>
      <c r="E21" s="189">
        <v>1249149</v>
      </c>
      <c r="F21" s="190">
        <v>2.5509902501978559</v>
      </c>
    </row>
    <row r="22" spans="1:7" ht="15.6" customHeight="1">
      <c r="A22" s="188" t="s">
        <v>146</v>
      </c>
      <c r="B22" s="189">
        <v>1648861</v>
      </c>
      <c r="C22" s="189">
        <v>2029406</v>
      </c>
      <c r="D22" s="189">
        <v>13187710</v>
      </c>
      <c r="E22" s="189">
        <v>15072539</v>
      </c>
      <c r="F22" s="190">
        <v>14.29231458683881</v>
      </c>
    </row>
    <row r="23" spans="1:7" ht="15.6" customHeight="1">
      <c r="A23" s="188" t="s">
        <v>165</v>
      </c>
      <c r="B23" s="189">
        <v>404433</v>
      </c>
      <c r="C23" s="189">
        <v>334847</v>
      </c>
      <c r="D23" s="189">
        <v>2064479</v>
      </c>
      <c r="E23" s="189">
        <v>2833089</v>
      </c>
      <c r="F23" s="190">
        <v>37.230216437173738</v>
      </c>
    </row>
    <row r="24" spans="1:7" ht="15.6" customHeight="1">
      <c r="A24" s="188" t="s">
        <v>141</v>
      </c>
      <c r="B24" s="189">
        <v>97267</v>
      </c>
      <c r="C24" s="189">
        <v>82130</v>
      </c>
      <c r="D24" s="189">
        <v>773441</v>
      </c>
      <c r="E24" s="189">
        <v>754721</v>
      </c>
      <c r="F24" s="190">
        <v>-2.4203526836565459</v>
      </c>
    </row>
    <row r="25" spans="1:7" ht="15.6" customHeight="1">
      <c r="A25" s="188" t="s">
        <v>140</v>
      </c>
      <c r="B25" s="189">
        <v>38471</v>
      </c>
      <c r="C25" s="189">
        <v>34616</v>
      </c>
      <c r="D25" s="189">
        <v>297227</v>
      </c>
      <c r="E25" s="189">
        <v>304515</v>
      </c>
      <c r="F25" s="190">
        <v>2.451997967883131</v>
      </c>
    </row>
    <row r="26" spans="1:7" ht="15.6" customHeight="1">
      <c r="A26" s="188" t="s">
        <v>152</v>
      </c>
      <c r="B26" s="189">
        <v>32594</v>
      </c>
      <c r="C26" s="189">
        <v>16454</v>
      </c>
      <c r="D26" s="189">
        <v>376401</v>
      </c>
      <c r="E26" s="189">
        <v>441385</v>
      </c>
      <c r="F26" s="190">
        <v>17.264566247167249</v>
      </c>
    </row>
    <row r="27" spans="1:7" ht="15.6" customHeight="1">
      <c r="A27" s="188" t="s">
        <v>173</v>
      </c>
      <c r="B27" s="189">
        <v>162835</v>
      </c>
      <c r="C27" s="189">
        <v>132616</v>
      </c>
      <c r="D27" s="189">
        <v>1651470</v>
      </c>
      <c r="E27" s="189">
        <v>1535365</v>
      </c>
      <c r="F27" s="190">
        <v>-7.0304032165282999</v>
      </c>
    </row>
    <row r="28" spans="1:7" ht="15.6" customHeight="1">
      <c r="A28" s="188" t="s">
        <v>177</v>
      </c>
      <c r="B28" s="189">
        <v>750734</v>
      </c>
      <c r="C28" s="189">
        <v>678568</v>
      </c>
      <c r="D28" s="189">
        <v>5881489</v>
      </c>
      <c r="E28" s="189">
        <v>6481269</v>
      </c>
      <c r="F28" s="190">
        <v>10.19775774467996</v>
      </c>
    </row>
    <row r="29" spans="1:7" ht="15.6" customHeight="1">
      <c r="A29" s="188" t="s">
        <v>178</v>
      </c>
      <c r="B29" s="189">
        <v>283238</v>
      </c>
      <c r="C29" s="189">
        <v>280010</v>
      </c>
      <c r="D29" s="189">
        <v>2456911</v>
      </c>
      <c r="E29" s="189">
        <v>2437630</v>
      </c>
      <c r="F29" s="190">
        <v>-0.78476591134152329</v>
      </c>
    </row>
    <row r="30" spans="1:7" ht="15.6" customHeight="1">
      <c r="A30" s="188" t="s">
        <v>179</v>
      </c>
      <c r="B30" s="189">
        <v>124055</v>
      </c>
      <c r="C30" s="189">
        <v>120292</v>
      </c>
      <c r="D30" s="189">
        <v>1095499</v>
      </c>
      <c r="E30" s="189">
        <v>1101273</v>
      </c>
      <c r="F30" s="190">
        <v>0.52706574812026474</v>
      </c>
    </row>
    <row r="31" spans="1:7" ht="15.6" customHeight="1">
      <c r="A31" s="188" t="s">
        <v>180</v>
      </c>
      <c r="B31" s="189">
        <v>101632</v>
      </c>
      <c r="C31" s="189">
        <v>111923</v>
      </c>
      <c r="D31" s="189">
        <v>1087716</v>
      </c>
      <c r="E31" s="189">
        <v>1302319</v>
      </c>
      <c r="F31" s="190">
        <v>19.729690470674331</v>
      </c>
    </row>
    <row r="32" spans="1:7" ht="15.6" customHeight="1">
      <c r="A32" s="188" t="s">
        <v>181</v>
      </c>
      <c r="B32" s="189">
        <v>5843679</v>
      </c>
      <c r="C32" s="189">
        <v>6065817</v>
      </c>
      <c r="D32" s="189">
        <v>50116537</v>
      </c>
      <c r="E32" s="189">
        <v>49870595</v>
      </c>
      <c r="F32" s="190">
        <v>-0.49074021215791669</v>
      </c>
    </row>
    <row r="33" spans="1:6" ht="15.6" customHeight="1">
      <c r="A33" s="188" t="s">
        <v>182</v>
      </c>
      <c r="B33" s="189">
        <v>363778</v>
      </c>
      <c r="C33" s="189">
        <v>334095</v>
      </c>
      <c r="D33" s="189">
        <v>3310860</v>
      </c>
      <c r="E33" s="189">
        <v>3274315</v>
      </c>
      <c r="F33" s="190">
        <v>-1.1037917640733781</v>
      </c>
    </row>
    <row r="34" spans="1:6" ht="15.6" customHeight="1">
      <c r="A34" s="188" t="s">
        <v>183</v>
      </c>
      <c r="B34" s="189">
        <v>49329</v>
      </c>
      <c r="C34" s="189">
        <v>64539</v>
      </c>
      <c r="D34" s="189">
        <v>490456</v>
      </c>
      <c r="E34" s="189">
        <v>538142</v>
      </c>
      <c r="F34" s="190">
        <v>9.7227885885787941</v>
      </c>
    </row>
    <row r="35" spans="1:6" ht="15.6" customHeight="1">
      <c r="A35" s="156" t="s">
        <v>153</v>
      </c>
      <c r="B35" s="76">
        <f>SUM(B7:B34)</f>
        <v>22459861</v>
      </c>
      <c r="C35" s="77">
        <f>SUM(C7:C34)</f>
        <v>22396745</v>
      </c>
      <c r="D35" s="76">
        <f>SUM(D7:D34)</f>
        <v>188380161</v>
      </c>
      <c r="E35" s="78">
        <f>SUM(E7:E34)</f>
        <v>188059569</v>
      </c>
      <c r="F35" s="177">
        <f>E35*100/D35-100</f>
        <v>-0.170183525854398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38890-E91E-42E5-8FBB-07859BADF1FE}">
  <sheetPr codeName="Hoja1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33</v>
      </c>
      <c r="E7" s="189">
        <v>20</v>
      </c>
      <c r="F7" s="190">
        <v>-39.393939393939391</v>
      </c>
      <c r="G7" s="13"/>
    </row>
    <row r="8" spans="1:14" ht="15.6" customHeight="1">
      <c r="A8" s="188" t="s">
        <v>11</v>
      </c>
      <c r="B8" s="189">
        <v>109620</v>
      </c>
      <c r="C8" s="189">
        <v>112092</v>
      </c>
      <c r="D8" s="189">
        <v>743523</v>
      </c>
      <c r="E8" s="189">
        <v>825663</v>
      </c>
      <c r="F8" s="190">
        <v>11.047405392973721</v>
      </c>
      <c r="G8" s="6"/>
    </row>
    <row r="9" spans="1:14" ht="15.6" customHeight="1">
      <c r="A9" s="188" t="s">
        <v>8</v>
      </c>
      <c r="B9" s="189">
        <v>25022</v>
      </c>
      <c r="C9" s="189">
        <v>19883</v>
      </c>
      <c r="D9" s="189">
        <v>180005</v>
      </c>
      <c r="E9" s="189">
        <v>208734</v>
      </c>
      <c r="F9" s="190">
        <v>15.96011221910503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4808649</v>
      </c>
      <c r="C11" s="189">
        <v>4331528</v>
      </c>
      <c r="D11" s="189">
        <v>38283765</v>
      </c>
      <c r="E11" s="189">
        <v>35500020</v>
      </c>
      <c r="F11" s="190">
        <v>-7.2713459608792448</v>
      </c>
    </row>
    <row r="12" spans="1:14" ht="15.6" customHeight="1">
      <c r="A12" s="188" t="s">
        <v>6</v>
      </c>
      <c r="B12" s="189">
        <v>131660</v>
      </c>
      <c r="C12" s="189">
        <v>132922</v>
      </c>
      <c r="D12" s="189">
        <v>1067841</v>
      </c>
      <c r="E12" s="189">
        <v>1068871</v>
      </c>
      <c r="F12" s="190">
        <v>9.6456307633815186E-2</v>
      </c>
    </row>
    <row r="13" spans="1:14" ht="15.6" customHeight="1">
      <c r="A13" s="188" t="s">
        <v>175</v>
      </c>
      <c r="B13" s="189">
        <v>27882</v>
      </c>
      <c r="C13" s="189">
        <v>24577</v>
      </c>
      <c r="D13" s="189">
        <v>217242</v>
      </c>
      <c r="E13" s="189">
        <v>204341</v>
      </c>
      <c r="F13" s="190">
        <v>-5.9385385883024497</v>
      </c>
    </row>
    <row r="14" spans="1:14" ht="15.6" customHeight="1">
      <c r="A14" s="188" t="s">
        <v>148</v>
      </c>
      <c r="B14" s="189">
        <v>3042591</v>
      </c>
      <c r="C14" s="189">
        <v>3104328</v>
      </c>
      <c r="D14" s="189">
        <v>26244750</v>
      </c>
      <c r="E14" s="189">
        <v>24094125</v>
      </c>
      <c r="F14" s="190">
        <v>-8.1944960420655519</v>
      </c>
    </row>
    <row r="15" spans="1:14" ht="15.6" customHeight="1">
      <c r="A15" s="188" t="s">
        <v>145</v>
      </c>
      <c r="B15" s="189">
        <v>437233</v>
      </c>
      <c r="C15" s="189">
        <v>331518</v>
      </c>
      <c r="D15" s="189">
        <v>3404084</v>
      </c>
      <c r="E15" s="189">
        <v>3150938</v>
      </c>
      <c r="F15" s="190">
        <v>-7.4365379937745359</v>
      </c>
    </row>
    <row r="16" spans="1:14" ht="15.6" customHeight="1">
      <c r="A16" s="188" t="s">
        <v>144</v>
      </c>
      <c r="B16" s="189">
        <v>47286</v>
      </c>
      <c r="C16" s="189">
        <v>59927</v>
      </c>
      <c r="D16" s="189">
        <v>456477</v>
      </c>
      <c r="E16" s="189">
        <v>378506</v>
      </c>
      <c r="F16" s="190">
        <v>-17.08103584627484</v>
      </c>
      <c r="G16" s="1"/>
    </row>
    <row r="17" spans="1:7" ht="15.6" customHeight="1">
      <c r="A17" s="188" t="s">
        <v>150</v>
      </c>
      <c r="B17" s="189">
        <v>116636</v>
      </c>
      <c r="C17" s="189">
        <v>108014</v>
      </c>
      <c r="D17" s="189">
        <v>767852</v>
      </c>
      <c r="E17" s="189">
        <v>830653</v>
      </c>
      <c r="F17" s="190">
        <v>8.1787896625912282</v>
      </c>
      <c r="G17" s="2"/>
    </row>
    <row r="18" spans="1:7" ht="15.6" customHeight="1">
      <c r="A18" s="188" t="s">
        <v>147</v>
      </c>
      <c r="B18" s="189">
        <v>4955</v>
      </c>
      <c r="C18" s="189">
        <v>5112</v>
      </c>
      <c r="D18" s="189">
        <v>45292</v>
      </c>
      <c r="E18" s="189">
        <v>44814</v>
      </c>
      <c r="F18" s="190">
        <v>-1.055374017486528</v>
      </c>
    </row>
    <row r="19" spans="1:7" ht="15.6" customHeight="1">
      <c r="A19" s="188" t="s">
        <v>143</v>
      </c>
      <c r="B19" s="189">
        <v>9347</v>
      </c>
      <c r="C19" s="189">
        <v>9848</v>
      </c>
      <c r="D19" s="189">
        <v>89971</v>
      </c>
      <c r="E19" s="189">
        <v>209472</v>
      </c>
      <c r="F19" s="190">
        <v>132.82168698802951</v>
      </c>
    </row>
    <row r="20" spans="1:7" ht="15.6" customHeight="1">
      <c r="A20" s="188" t="s">
        <v>142</v>
      </c>
      <c r="B20" s="189">
        <v>93558</v>
      </c>
      <c r="C20" s="189">
        <v>64923</v>
      </c>
      <c r="D20" s="189">
        <v>734096</v>
      </c>
      <c r="E20" s="189">
        <v>659505</v>
      </c>
      <c r="F20" s="190">
        <v>-10.160932630064741</v>
      </c>
    </row>
    <row r="21" spans="1:7" ht="15.6" customHeight="1">
      <c r="A21" s="188" t="s">
        <v>149</v>
      </c>
      <c r="B21" s="189">
        <v>67420</v>
      </c>
      <c r="C21" s="189">
        <v>70564</v>
      </c>
      <c r="D21" s="189">
        <v>549290</v>
      </c>
      <c r="E21" s="189">
        <v>717318</v>
      </c>
      <c r="F21" s="190">
        <v>30.590034408054031</v>
      </c>
    </row>
    <row r="22" spans="1:7" ht="15.6" customHeight="1">
      <c r="A22" s="188" t="s">
        <v>146</v>
      </c>
      <c r="B22" s="189">
        <v>1210344</v>
      </c>
      <c r="C22" s="189">
        <v>1521585</v>
      </c>
      <c r="D22" s="189">
        <v>9924491</v>
      </c>
      <c r="E22" s="189">
        <v>11018160</v>
      </c>
      <c r="F22" s="190">
        <v>11.01990016414948</v>
      </c>
    </row>
    <row r="23" spans="1:7" ht="15.6" customHeight="1">
      <c r="A23" s="188" t="s">
        <v>165</v>
      </c>
      <c r="B23" s="189">
        <v>372017</v>
      </c>
      <c r="C23" s="189">
        <v>303109</v>
      </c>
      <c r="D23" s="189">
        <v>1719004</v>
      </c>
      <c r="E23" s="189">
        <v>2548420</v>
      </c>
      <c r="F23" s="190">
        <v>48.249800465851173</v>
      </c>
    </row>
    <row r="24" spans="1:7" ht="15.6" customHeight="1">
      <c r="A24" s="188" t="s">
        <v>141</v>
      </c>
      <c r="B24" s="189">
        <v>41646</v>
      </c>
      <c r="C24" s="189">
        <v>29023</v>
      </c>
      <c r="D24" s="189">
        <v>327313</v>
      </c>
      <c r="E24" s="189">
        <v>298476</v>
      </c>
      <c r="F24" s="190">
        <v>-8.810221408865516</v>
      </c>
    </row>
    <row r="25" spans="1:7" ht="15.6" customHeight="1">
      <c r="A25" s="188" t="s">
        <v>140</v>
      </c>
      <c r="B25" s="189">
        <v>3408</v>
      </c>
      <c r="C25" s="189">
        <v>2022</v>
      </c>
      <c r="D25" s="189">
        <v>26849</v>
      </c>
      <c r="E25" s="189">
        <v>20736</v>
      </c>
      <c r="F25" s="190">
        <v>-22.768073298819321</v>
      </c>
    </row>
    <row r="26" spans="1:7" ht="15.6" customHeight="1">
      <c r="A26" s="188" t="s">
        <v>152</v>
      </c>
      <c r="B26" s="189">
        <v>199</v>
      </c>
      <c r="C26" s="189">
        <v>0</v>
      </c>
      <c r="D26" s="189">
        <v>2032</v>
      </c>
      <c r="E26" s="189">
        <v>969</v>
      </c>
      <c r="F26" s="190">
        <v>-52.312992125984252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14</v>
      </c>
      <c r="F27" s="190" t="s">
        <v>151</v>
      </c>
    </row>
    <row r="28" spans="1:7" ht="15.6" customHeight="1">
      <c r="A28" s="188" t="s">
        <v>177</v>
      </c>
      <c r="B28" s="189">
        <v>305670</v>
      </c>
      <c r="C28" s="189">
        <v>301322</v>
      </c>
      <c r="D28" s="189">
        <v>2778456</v>
      </c>
      <c r="E28" s="189">
        <v>2995756</v>
      </c>
      <c r="F28" s="190">
        <v>7.8208904513873847</v>
      </c>
    </row>
    <row r="29" spans="1:7" ht="15.6" customHeight="1">
      <c r="A29" s="188" t="s">
        <v>178</v>
      </c>
      <c r="B29" s="189">
        <v>130608</v>
      </c>
      <c r="C29" s="189">
        <v>129942</v>
      </c>
      <c r="D29" s="189">
        <v>888364</v>
      </c>
      <c r="E29" s="189">
        <v>954002</v>
      </c>
      <c r="F29" s="190">
        <v>7.3886379907335282</v>
      </c>
    </row>
    <row r="30" spans="1:7" ht="15.6" customHeight="1">
      <c r="A30" s="188" t="s">
        <v>179</v>
      </c>
      <c r="B30" s="189">
        <v>96381</v>
      </c>
      <c r="C30" s="189">
        <v>94493</v>
      </c>
      <c r="D30" s="189">
        <v>722442</v>
      </c>
      <c r="E30" s="189">
        <v>718616</v>
      </c>
      <c r="F30" s="190">
        <v>-0.5295926870253993</v>
      </c>
    </row>
    <row r="31" spans="1:7" ht="15.6" customHeight="1">
      <c r="A31" s="188" t="s">
        <v>180</v>
      </c>
      <c r="B31" s="189">
        <v>11227</v>
      </c>
      <c r="C31" s="189">
        <v>11326</v>
      </c>
      <c r="D31" s="189">
        <v>88417</v>
      </c>
      <c r="E31" s="189">
        <v>96878</v>
      </c>
      <c r="F31" s="190">
        <v>9.5694266939615744</v>
      </c>
    </row>
    <row r="32" spans="1:7" ht="15.6" customHeight="1">
      <c r="A32" s="188" t="s">
        <v>181</v>
      </c>
      <c r="B32" s="189">
        <v>4750336</v>
      </c>
      <c r="C32" s="189">
        <v>4891130</v>
      </c>
      <c r="D32" s="189">
        <v>39473737</v>
      </c>
      <c r="E32" s="189">
        <v>39342771</v>
      </c>
      <c r="F32" s="190">
        <v>-0.33178008963275829</v>
      </c>
    </row>
    <row r="33" spans="1:6" ht="15.6" customHeight="1">
      <c r="A33" s="188" t="s">
        <v>182</v>
      </c>
      <c r="B33" s="189">
        <v>264322</v>
      </c>
      <c r="C33" s="189">
        <v>246196</v>
      </c>
      <c r="D33" s="189">
        <v>1980537</v>
      </c>
      <c r="E33" s="189">
        <v>2096216</v>
      </c>
      <c r="F33" s="190">
        <v>5.8407896444247172</v>
      </c>
    </row>
    <row r="34" spans="1:6" ht="15.6" customHeight="1">
      <c r="A34" s="188" t="s">
        <v>183</v>
      </c>
      <c r="B34" s="189">
        <v>19606</v>
      </c>
      <c r="C34" s="189">
        <v>29293</v>
      </c>
      <c r="D34" s="189">
        <v>181567</v>
      </c>
      <c r="E34" s="189">
        <v>198058</v>
      </c>
      <c r="F34" s="190">
        <v>9.0825976085962736</v>
      </c>
    </row>
    <row r="35" spans="1:6" ht="15.6" customHeight="1">
      <c r="A35" s="156" t="s">
        <v>153</v>
      </c>
      <c r="B35" s="76">
        <f>SUM(B7:B34)</f>
        <v>16127623</v>
      </c>
      <c r="C35" s="77">
        <f>SUM(C7:C34)</f>
        <v>15934677</v>
      </c>
      <c r="D35" s="178">
        <f>SUM(D7:D34)</f>
        <v>130897430</v>
      </c>
      <c r="E35" s="78">
        <f>SUM(E7:E34)</f>
        <v>128182052</v>
      </c>
      <c r="F35" s="140">
        <f>E35*100/D35-100</f>
        <v>-2.0744318662329704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3E0D2-B89F-4043-AFBD-5BDAB80E7C58}">
  <sheetPr codeName="Hoja1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3084.4399999999991</v>
      </c>
      <c r="C7" s="189">
        <v>3042.9190000000008</v>
      </c>
      <c r="D7" s="189">
        <v>17358.351999999999</v>
      </c>
      <c r="E7" s="189">
        <v>19188.679</v>
      </c>
      <c r="F7" s="190">
        <v>10.54435928018972</v>
      </c>
      <c r="G7" s="37"/>
    </row>
    <row r="8" spans="1:14" ht="15.6" customHeight="1">
      <c r="A8" s="188" t="s">
        <v>11</v>
      </c>
      <c r="B8" s="189">
        <v>200.298</v>
      </c>
      <c r="C8" s="189">
        <v>0</v>
      </c>
      <c r="D8" s="189">
        <v>688.00299999999982</v>
      </c>
      <c r="E8" s="189">
        <v>555.95299999999997</v>
      </c>
      <c r="F8" s="190">
        <v>-19.19323026207735</v>
      </c>
      <c r="G8" s="6"/>
    </row>
    <row r="9" spans="1:14" ht="15.6" customHeight="1">
      <c r="A9" s="188" t="s">
        <v>8</v>
      </c>
      <c r="B9" s="189">
        <v>438.125</v>
      </c>
      <c r="C9" s="189">
        <v>306.50100000000009</v>
      </c>
      <c r="D9" s="189">
        <v>2591.4209999999998</v>
      </c>
      <c r="E9" s="189">
        <v>3406.7530000000002</v>
      </c>
      <c r="F9" s="190">
        <v>31.462738011307319</v>
      </c>
      <c r="G9" s="6"/>
    </row>
    <row r="10" spans="1:14" ht="15.6" customHeight="1">
      <c r="A10" s="188" t="s">
        <v>10</v>
      </c>
      <c r="B10" s="189">
        <v>890.96799999999996</v>
      </c>
      <c r="C10" s="189">
        <v>405.28500000000003</v>
      </c>
      <c r="D10" s="189">
        <v>7891.3619999999992</v>
      </c>
      <c r="E10" s="189">
        <v>8416.4380000000001</v>
      </c>
      <c r="F10" s="190">
        <v>6.6538070360984847</v>
      </c>
    </row>
    <row r="11" spans="1:14" ht="15.6" customHeight="1">
      <c r="A11" s="188" t="s">
        <v>9</v>
      </c>
      <c r="B11" s="189">
        <v>118.59399999999999</v>
      </c>
      <c r="C11" s="189">
        <v>166.99199999999999</v>
      </c>
      <c r="D11" s="189">
        <v>773.60299999999995</v>
      </c>
      <c r="E11" s="189">
        <v>861.65500000000009</v>
      </c>
      <c r="F11" s="190">
        <v>11.38206547802946</v>
      </c>
    </row>
    <row r="12" spans="1:14" ht="15.6" customHeight="1">
      <c r="A12" s="188" t="s">
        <v>6</v>
      </c>
      <c r="B12" s="189">
        <v>1185.222</v>
      </c>
      <c r="C12" s="189">
        <v>1068.415</v>
      </c>
      <c r="D12" s="189">
        <v>7866.963999999999</v>
      </c>
      <c r="E12" s="189">
        <v>7618.7869999999984</v>
      </c>
      <c r="F12" s="190">
        <v>-3.1546731369305969</v>
      </c>
    </row>
    <row r="13" spans="1:14" ht="15.6" customHeight="1">
      <c r="A13" s="188" t="s">
        <v>175</v>
      </c>
      <c r="B13" s="189">
        <v>171.87200000000001</v>
      </c>
      <c r="C13" s="189">
        <v>137.251</v>
      </c>
      <c r="D13" s="189">
        <v>1350.635</v>
      </c>
      <c r="E13" s="189">
        <v>1291.577</v>
      </c>
      <c r="F13" s="190">
        <v>-4.3726099205188973</v>
      </c>
    </row>
    <row r="14" spans="1:14" ht="15.6" customHeight="1">
      <c r="A14" s="188" t="s">
        <v>148</v>
      </c>
      <c r="B14" s="189">
        <v>211.16200000000001</v>
      </c>
      <c r="C14" s="189">
        <v>143.673</v>
      </c>
      <c r="D14" s="189">
        <v>2145.4380000000001</v>
      </c>
      <c r="E14" s="189">
        <v>1087.251</v>
      </c>
      <c r="F14" s="190">
        <v>-49.322655793362458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60.16</v>
      </c>
      <c r="C16" s="189">
        <v>54.186</v>
      </c>
      <c r="D16" s="189">
        <v>292.51799999999997</v>
      </c>
      <c r="E16" s="189">
        <v>287.61000000000013</v>
      </c>
      <c r="F16" s="190">
        <v>-1.677845465920029</v>
      </c>
      <c r="G16" s="1"/>
    </row>
    <row r="17" spans="1:7" ht="15.6" customHeight="1">
      <c r="A17" s="188" t="s">
        <v>150</v>
      </c>
      <c r="B17" s="189">
        <v>205.654</v>
      </c>
      <c r="C17" s="189">
        <v>194.596</v>
      </c>
      <c r="D17" s="189">
        <v>1926.066</v>
      </c>
      <c r="E17" s="189">
        <v>1558.9</v>
      </c>
      <c r="F17" s="190">
        <v>-19.06300199473954</v>
      </c>
      <c r="G17" s="2"/>
    </row>
    <row r="18" spans="1:7" ht="15.6" customHeight="1">
      <c r="A18" s="188" t="s">
        <v>147</v>
      </c>
      <c r="B18" s="189">
        <v>4.92</v>
      </c>
      <c r="C18" s="189">
        <v>0</v>
      </c>
      <c r="D18" s="189">
        <v>24.31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11.584</v>
      </c>
      <c r="C19" s="189">
        <v>5.6379999999999999</v>
      </c>
      <c r="D19" s="189">
        <v>86.228999999999999</v>
      </c>
      <c r="E19" s="189">
        <v>77.283999999999992</v>
      </c>
      <c r="F19" s="190">
        <v>-10.373540224286501</v>
      </c>
    </row>
    <row r="20" spans="1:7" ht="15.6" customHeight="1">
      <c r="A20" s="188" t="s">
        <v>142</v>
      </c>
      <c r="B20" s="189">
        <v>475.65300000000002</v>
      </c>
      <c r="C20" s="189">
        <v>787.73699999999997</v>
      </c>
      <c r="D20" s="189">
        <v>8355.9869999999992</v>
      </c>
      <c r="E20" s="189">
        <v>11435.209000000001</v>
      </c>
      <c r="F20" s="190">
        <v>36.850488158969107</v>
      </c>
    </row>
    <row r="21" spans="1:7" ht="15.6" customHeight="1">
      <c r="A21" s="188" t="s">
        <v>149</v>
      </c>
      <c r="B21" s="189">
        <v>9.6259999999999994</v>
      </c>
      <c r="C21" s="189">
        <v>11.678000000000001</v>
      </c>
      <c r="D21" s="189">
        <v>75.15100000000001</v>
      </c>
      <c r="E21" s="189">
        <v>94.52600000000001</v>
      </c>
      <c r="F21" s="190">
        <v>25.7814267275219</v>
      </c>
    </row>
    <row r="22" spans="1:7" ht="15.6" customHeight="1">
      <c r="A22" s="188" t="s">
        <v>146</v>
      </c>
      <c r="B22" s="189">
        <v>57.921000000000006</v>
      </c>
      <c r="C22" s="189">
        <v>178.048</v>
      </c>
      <c r="D22" s="189">
        <v>590.70899999999983</v>
      </c>
      <c r="E22" s="189">
        <v>545.73399999999992</v>
      </c>
      <c r="F22" s="190">
        <v>-7.6137319729342039</v>
      </c>
    </row>
    <row r="23" spans="1:7" ht="15.6" customHeight="1">
      <c r="A23" s="188" t="s">
        <v>165</v>
      </c>
      <c r="B23" s="189">
        <v>4.4560000000000004</v>
      </c>
      <c r="C23" s="189">
        <v>0.996</v>
      </c>
      <c r="D23" s="189">
        <v>119.396</v>
      </c>
      <c r="E23" s="189">
        <v>14.363</v>
      </c>
      <c r="F23" s="190">
        <v>-87.970283761600058</v>
      </c>
    </row>
    <row r="24" spans="1:7" ht="15.6" customHeight="1">
      <c r="A24" s="188" t="s">
        <v>141</v>
      </c>
      <c r="B24" s="189">
        <v>118.39100000000001</v>
      </c>
      <c r="C24" s="189">
        <v>104.87</v>
      </c>
      <c r="D24" s="189">
        <v>1422.1579999999999</v>
      </c>
      <c r="E24" s="189">
        <v>1245.047</v>
      </c>
      <c r="F24" s="190">
        <v>-12.453679548967131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88.929000000000002</v>
      </c>
      <c r="C26" s="189">
        <v>86.82</v>
      </c>
      <c r="D26" s="189">
        <v>545.66999999999996</v>
      </c>
      <c r="E26" s="189">
        <v>596.08399999999995</v>
      </c>
      <c r="F26" s="190">
        <v>9.2389172943354225</v>
      </c>
    </row>
    <row r="27" spans="1:7" ht="15.6" customHeight="1">
      <c r="A27" s="188" t="s">
        <v>173</v>
      </c>
      <c r="B27" s="189">
        <v>849.9430000000001</v>
      </c>
      <c r="C27" s="189">
        <v>876.87400000000002</v>
      </c>
      <c r="D27" s="189">
        <v>11925.403</v>
      </c>
      <c r="E27" s="189">
        <v>12768.516</v>
      </c>
      <c r="F27" s="190">
        <v>7.0698910552540326</v>
      </c>
    </row>
    <row r="28" spans="1:7" ht="15.6" customHeight="1">
      <c r="A28" s="188" t="s">
        <v>177</v>
      </c>
      <c r="B28" s="189">
        <v>168.68100000000001</v>
      </c>
      <c r="C28" s="189">
        <v>237.33500000000001</v>
      </c>
      <c r="D28" s="189">
        <v>1892.1479999999999</v>
      </c>
      <c r="E28" s="189">
        <v>1193.2430000000011</v>
      </c>
      <c r="F28" s="190">
        <v>-36.93712119770754</v>
      </c>
    </row>
    <row r="29" spans="1:7" ht="15.6" customHeight="1">
      <c r="A29" s="188" t="s">
        <v>178</v>
      </c>
      <c r="B29" s="189">
        <v>209.11500000000001</v>
      </c>
      <c r="C29" s="189">
        <v>332.46800000000002</v>
      </c>
      <c r="D29" s="189">
        <v>2939.8770000000009</v>
      </c>
      <c r="E29" s="189">
        <v>2250.9180000000001</v>
      </c>
      <c r="F29" s="190">
        <v>-23.434960034042248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235.797</v>
      </c>
      <c r="C31" s="189">
        <v>134.565</v>
      </c>
      <c r="D31" s="189">
        <v>1560.146</v>
      </c>
      <c r="E31" s="189">
        <v>876.30499999999995</v>
      </c>
      <c r="F31" s="190">
        <v>-43.831859325986159</v>
      </c>
    </row>
    <row r="32" spans="1:7" ht="15.6" customHeight="1">
      <c r="A32" s="188" t="s">
        <v>181</v>
      </c>
      <c r="B32" s="189">
        <v>41.051999999999992</v>
      </c>
      <c r="C32" s="189">
        <v>41.052</v>
      </c>
      <c r="D32" s="189">
        <v>1332.66</v>
      </c>
      <c r="E32" s="189">
        <v>791.34700000000043</v>
      </c>
      <c r="F32" s="190">
        <v>-40.61898758873226</v>
      </c>
    </row>
    <row r="33" spans="1:6" ht="15.6" customHeight="1">
      <c r="A33" s="188" t="s">
        <v>182</v>
      </c>
      <c r="B33" s="189">
        <v>2964.8719999999998</v>
      </c>
      <c r="C33" s="189">
        <v>2706.739</v>
      </c>
      <c r="D33" s="189">
        <v>20938.075000000001</v>
      </c>
      <c r="E33" s="189">
        <v>18771.717000000001</v>
      </c>
      <c r="F33" s="190">
        <v>-10.34650033491616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11807.434999999999</v>
      </c>
      <c r="C35" s="77">
        <f>SUM(C7:C34)</f>
        <v>11024.637999999999</v>
      </c>
      <c r="D35" s="76">
        <f>SUM(D7:D34)</f>
        <v>94692.281000000003</v>
      </c>
      <c r="E35" s="78">
        <f>SUM(E7:E34)</f>
        <v>94933.895999999993</v>
      </c>
      <c r="F35" s="140">
        <f>E35*100/D35-100</f>
        <v>0.25515807354983622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D51BE-F77C-4014-A727-EE060F6058D9}">
  <sheetPr codeName="Hoja1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3579</v>
      </c>
      <c r="C7" s="189">
        <v>3605</v>
      </c>
      <c r="D7" s="189">
        <v>36624</v>
      </c>
      <c r="E7" s="189">
        <v>39759</v>
      </c>
      <c r="F7" s="190">
        <v>8.5599606815203089</v>
      </c>
      <c r="G7" s="37"/>
    </row>
    <row r="8" spans="1:14" ht="15.6" customHeight="1">
      <c r="A8" s="188" t="s">
        <v>11</v>
      </c>
      <c r="B8" s="189">
        <v>1969</v>
      </c>
      <c r="C8" s="189">
        <v>5810</v>
      </c>
      <c r="D8" s="189">
        <v>15923</v>
      </c>
      <c r="E8" s="189">
        <v>15453</v>
      </c>
      <c r="F8" s="190">
        <v>-2.9517050807008749</v>
      </c>
      <c r="G8" s="6"/>
    </row>
    <row r="9" spans="1:14" ht="15.6" customHeight="1">
      <c r="A9" s="188" t="s">
        <v>8</v>
      </c>
      <c r="B9" s="189">
        <v>14264</v>
      </c>
      <c r="C9" s="189">
        <v>11008</v>
      </c>
      <c r="D9" s="189">
        <v>67451</v>
      </c>
      <c r="E9" s="189">
        <v>57620</v>
      </c>
      <c r="F9" s="190">
        <v>-14.575024832841621</v>
      </c>
      <c r="G9" s="6"/>
    </row>
    <row r="10" spans="1:14" ht="15.6" customHeight="1">
      <c r="A10" s="188" t="s">
        <v>10</v>
      </c>
      <c r="B10" s="189">
        <v>5103</v>
      </c>
      <c r="C10" s="189">
        <v>3761</v>
      </c>
      <c r="D10" s="189">
        <v>31519</v>
      </c>
      <c r="E10" s="189">
        <v>33411</v>
      </c>
      <c r="F10" s="190">
        <v>6.0027285129604318</v>
      </c>
    </row>
    <row r="11" spans="1:14" ht="15.6" customHeight="1">
      <c r="A11" s="188" t="s">
        <v>9</v>
      </c>
      <c r="B11" s="189">
        <v>259397</v>
      </c>
      <c r="C11" s="189">
        <v>277112</v>
      </c>
      <c r="D11" s="189">
        <v>2345902</v>
      </c>
      <c r="E11" s="189">
        <v>1990212</v>
      </c>
      <c r="F11" s="190">
        <v>-15.162184950607481</v>
      </c>
    </row>
    <row r="12" spans="1:14" ht="15.6" customHeight="1">
      <c r="A12" s="188" t="s">
        <v>6</v>
      </c>
      <c r="B12" s="189">
        <v>7169</v>
      </c>
      <c r="C12" s="189">
        <v>13690</v>
      </c>
      <c r="D12" s="189">
        <v>72819</v>
      </c>
      <c r="E12" s="189">
        <v>84850</v>
      </c>
      <c r="F12" s="190">
        <v>16.52178689627706</v>
      </c>
    </row>
    <row r="13" spans="1:14" ht="15.6" customHeight="1">
      <c r="A13" s="188" t="s">
        <v>175</v>
      </c>
      <c r="B13" s="189">
        <v>20794</v>
      </c>
      <c r="C13" s="189">
        <v>15452</v>
      </c>
      <c r="D13" s="189">
        <v>114187</v>
      </c>
      <c r="E13" s="189">
        <v>92364</v>
      </c>
      <c r="F13" s="190">
        <v>-19.111632672721061</v>
      </c>
    </row>
    <row r="14" spans="1:14" ht="15.6" customHeight="1">
      <c r="A14" s="188" t="s">
        <v>148</v>
      </c>
      <c r="B14" s="189">
        <v>183831</v>
      </c>
      <c r="C14" s="189">
        <v>157348</v>
      </c>
      <c r="D14" s="189">
        <v>1209809</v>
      </c>
      <c r="E14" s="189">
        <v>1146506</v>
      </c>
      <c r="F14" s="190">
        <v>-5.2324788458343363</v>
      </c>
    </row>
    <row r="15" spans="1:14" ht="15.6" customHeight="1">
      <c r="A15" s="188" t="s">
        <v>145</v>
      </c>
      <c r="B15" s="189">
        <v>13325</v>
      </c>
      <c r="C15" s="189">
        <v>2495</v>
      </c>
      <c r="D15" s="189">
        <v>98836</v>
      </c>
      <c r="E15" s="189">
        <v>17034</v>
      </c>
      <c r="F15" s="190">
        <v>-82.765389129466996</v>
      </c>
    </row>
    <row r="16" spans="1:14" ht="15.6" customHeight="1">
      <c r="A16" s="188" t="s">
        <v>144</v>
      </c>
      <c r="B16" s="189">
        <v>15550</v>
      </c>
      <c r="C16" s="189">
        <v>20076</v>
      </c>
      <c r="D16" s="189">
        <v>128340</v>
      </c>
      <c r="E16" s="189">
        <v>166163</v>
      </c>
      <c r="F16" s="190">
        <v>29.4709365747234</v>
      </c>
      <c r="G16" s="1"/>
    </row>
    <row r="17" spans="1:7" ht="15.6" customHeight="1">
      <c r="A17" s="188" t="s">
        <v>150</v>
      </c>
      <c r="B17" s="189">
        <v>2288</v>
      </c>
      <c r="C17" s="189">
        <v>2011</v>
      </c>
      <c r="D17" s="189">
        <v>20562</v>
      </c>
      <c r="E17" s="189">
        <v>15615</v>
      </c>
      <c r="F17" s="190">
        <v>-24.058943682521161</v>
      </c>
      <c r="G17" s="2"/>
    </row>
    <row r="18" spans="1:7" ht="15.6" customHeight="1">
      <c r="A18" s="188" t="s">
        <v>147</v>
      </c>
      <c r="B18" s="189">
        <v>62749</v>
      </c>
      <c r="C18" s="189">
        <v>64307</v>
      </c>
      <c r="D18" s="189">
        <v>363127</v>
      </c>
      <c r="E18" s="189">
        <v>489066</v>
      </c>
      <c r="F18" s="190">
        <v>34.681805539108893</v>
      </c>
    </row>
    <row r="19" spans="1:7" ht="15.6" customHeight="1">
      <c r="A19" s="188" t="s">
        <v>143</v>
      </c>
      <c r="B19" s="189">
        <v>1752</v>
      </c>
      <c r="C19" s="189">
        <v>1418</v>
      </c>
      <c r="D19" s="189">
        <v>9705</v>
      </c>
      <c r="E19" s="189">
        <v>9995</v>
      </c>
      <c r="F19" s="190">
        <v>2.988150437918605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20508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17123</v>
      </c>
      <c r="C21" s="189">
        <v>9634</v>
      </c>
      <c r="D21" s="189">
        <v>111077</v>
      </c>
      <c r="E21" s="189">
        <v>71524</v>
      </c>
      <c r="F21" s="190">
        <v>-35.60863184997794</v>
      </c>
    </row>
    <row r="22" spans="1:7" ht="15.6" customHeight="1">
      <c r="A22" s="188" t="s">
        <v>146</v>
      </c>
      <c r="B22" s="189">
        <v>216124</v>
      </c>
      <c r="C22" s="189">
        <v>220315</v>
      </c>
      <c r="D22" s="189">
        <v>1950909</v>
      </c>
      <c r="E22" s="189">
        <v>1986384</v>
      </c>
      <c r="F22" s="190">
        <v>1.818383122944226</v>
      </c>
    </row>
    <row r="23" spans="1:7" ht="15.6" customHeight="1">
      <c r="A23" s="188" t="s">
        <v>165</v>
      </c>
      <c r="B23" s="189">
        <v>5866</v>
      </c>
      <c r="C23" s="189">
        <v>7051</v>
      </c>
      <c r="D23" s="189">
        <v>50753</v>
      </c>
      <c r="E23" s="189">
        <v>45038</v>
      </c>
      <c r="F23" s="190">
        <v>-11.260418103363349</v>
      </c>
    </row>
    <row r="24" spans="1:7" ht="15.6" customHeight="1">
      <c r="A24" s="188" t="s">
        <v>141</v>
      </c>
      <c r="B24" s="189">
        <v>1848</v>
      </c>
      <c r="C24" s="189">
        <v>1770</v>
      </c>
      <c r="D24" s="189">
        <v>17986</v>
      </c>
      <c r="E24" s="189">
        <v>16498</v>
      </c>
      <c r="F24" s="190">
        <v>-8.2731013010118915</v>
      </c>
    </row>
    <row r="25" spans="1:7" ht="15.6" customHeight="1">
      <c r="A25" s="188" t="s">
        <v>140</v>
      </c>
      <c r="B25" s="189">
        <v>46</v>
      </c>
      <c r="C25" s="189">
        <v>0</v>
      </c>
      <c r="D25" s="189">
        <v>3319</v>
      </c>
      <c r="E25" s="189">
        <v>770</v>
      </c>
      <c r="F25" s="190">
        <v>-76.800241036456768</v>
      </c>
    </row>
    <row r="26" spans="1:7" ht="15.6" customHeight="1">
      <c r="A26" s="188" t="s">
        <v>152</v>
      </c>
      <c r="B26" s="189">
        <v>2698</v>
      </c>
      <c r="C26" s="189">
        <v>3340</v>
      </c>
      <c r="D26" s="189">
        <v>17800</v>
      </c>
      <c r="E26" s="189">
        <v>18247</v>
      </c>
      <c r="F26" s="190">
        <v>2.5112359550561791</v>
      </c>
    </row>
    <row r="27" spans="1:7" ht="15.6" customHeight="1">
      <c r="A27" s="188" t="s">
        <v>173</v>
      </c>
      <c r="B27" s="189">
        <v>1444</v>
      </c>
      <c r="C27" s="189">
        <v>1892</v>
      </c>
      <c r="D27" s="189">
        <v>17336</v>
      </c>
      <c r="E27" s="189">
        <v>20603</v>
      </c>
      <c r="F27" s="190">
        <v>18.84517766497461</v>
      </c>
    </row>
    <row r="28" spans="1:7" ht="15.6" customHeight="1">
      <c r="A28" s="188" t="s">
        <v>177</v>
      </c>
      <c r="B28" s="189">
        <v>94739</v>
      </c>
      <c r="C28" s="189">
        <v>52102</v>
      </c>
      <c r="D28" s="189">
        <v>603448</v>
      </c>
      <c r="E28" s="189">
        <v>504431</v>
      </c>
      <c r="F28" s="190">
        <v>-16.408538929617791</v>
      </c>
    </row>
    <row r="29" spans="1:7" ht="15.6" customHeight="1">
      <c r="A29" s="188" t="s">
        <v>178</v>
      </c>
      <c r="B29" s="189">
        <v>4652</v>
      </c>
      <c r="C29" s="189">
        <v>3685</v>
      </c>
      <c r="D29" s="189">
        <v>37231</v>
      </c>
      <c r="E29" s="189">
        <v>34629</v>
      </c>
      <c r="F29" s="190">
        <v>-6.9887996562004826</v>
      </c>
    </row>
    <row r="30" spans="1:7" ht="15.6" customHeight="1">
      <c r="A30" s="188" t="s">
        <v>179</v>
      </c>
      <c r="B30" s="189">
        <v>2343</v>
      </c>
      <c r="C30" s="189">
        <v>2422</v>
      </c>
      <c r="D30" s="189">
        <v>21327</v>
      </c>
      <c r="E30" s="189">
        <v>24370</v>
      </c>
      <c r="F30" s="190">
        <v>14.26829840108782</v>
      </c>
    </row>
    <row r="31" spans="1:7" ht="15.6" customHeight="1">
      <c r="A31" s="188" t="s">
        <v>180</v>
      </c>
      <c r="B31" s="189">
        <v>8117</v>
      </c>
      <c r="C31" s="189">
        <v>13622</v>
      </c>
      <c r="D31" s="189">
        <v>73680</v>
      </c>
      <c r="E31" s="189">
        <v>70254</v>
      </c>
      <c r="F31" s="190">
        <v>-4.6498371335504913</v>
      </c>
    </row>
    <row r="32" spans="1:7" ht="15.6" customHeight="1">
      <c r="A32" s="188" t="s">
        <v>181</v>
      </c>
      <c r="B32" s="189">
        <v>55638</v>
      </c>
      <c r="C32" s="189">
        <v>51586</v>
      </c>
      <c r="D32" s="189">
        <v>407276</v>
      </c>
      <c r="E32" s="189">
        <v>352906</v>
      </c>
      <c r="F32" s="190">
        <v>-13.349669511584279</v>
      </c>
    </row>
    <row r="33" spans="1:6" ht="15.6" customHeight="1">
      <c r="A33" s="188" t="s">
        <v>182</v>
      </c>
      <c r="B33" s="189">
        <v>7629</v>
      </c>
      <c r="C33" s="189">
        <v>5583</v>
      </c>
      <c r="D33" s="189">
        <v>82390</v>
      </c>
      <c r="E33" s="189">
        <v>80799</v>
      </c>
      <c r="F33" s="190">
        <v>-1.9310595946110001</v>
      </c>
    </row>
    <row r="34" spans="1:6" ht="15.6" customHeight="1">
      <c r="A34" s="188" t="s">
        <v>183</v>
      </c>
      <c r="B34" s="189">
        <v>263</v>
      </c>
      <c r="C34" s="189">
        <v>516</v>
      </c>
      <c r="D34" s="189">
        <v>6178</v>
      </c>
      <c r="E34" s="189">
        <v>4829</v>
      </c>
      <c r="F34" s="190">
        <v>-21.835545483975391</v>
      </c>
    </row>
    <row r="35" spans="1:6" ht="15.6" customHeight="1">
      <c r="A35" s="156" t="s">
        <v>153</v>
      </c>
      <c r="B35" s="76">
        <f>SUM(B7:B34)</f>
        <v>1010300</v>
      </c>
      <c r="C35" s="77">
        <f>SUM(C7:C34)</f>
        <v>951611</v>
      </c>
      <c r="D35" s="178">
        <f>SUM(D7:D34)</f>
        <v>7936022</v>
      </c>
      <c r="E35" s="178">
        <f>SUM(E7:E34)</f>
        <v>7389330</v>
      </c>
      <c r="F35" s="140">
        <f>E35*100/D35-100</f>
        <v>-6.8887409838329603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BC9EB-F9F1-49A1-ACF3-4B7A84C654EE}">
  <sheetPr codeName="Hoja1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2442</v>
      </c>
      <c r="C7" s="189">
        <v>2734</v>
      </c>
      <c r="D7" s="189">
        <v>17090</v>
      </c>
      <c r="E7" s="189">
        <v>19919</v>
      </c>
      <c r="F7" s="190">
        <v>16.553540081919252</v>
      </c>
      <c r="G7" s="37"/>
    </row>
    <row r="8" spans="1:14" ht="15.6" customHeight="1">
      <c r="A8" s="188" t="s">
        <v>11</v>
      </c>
      <c r="B8" s="189">
        <v>98</v>
      </c>
      <c r="C8" s="189">
        <v>133</v>
      </c>
      <c r="D8" s="189">
        <v>758</v>
      </c>
      <c r="E8" s="189">
        <v>1076</v>
      </c>
      <c r="F8" s="190">
        <v>41.95250659630608</v>
      </c>
      <c r="G8" s="6"/>
    </row>
    <row r="9" spans="1:14" ht="15.6" customHeight="1">
      <c r="A9" s="188" t="s">
        <v>8</v>
      </c>
      <c r="B9" s="189">
        <v>6952</v>
      </c>
      <c r="C9" s="189">
        <v>5471</v>
      </c>
      <c r="D9" s="189">
        <v>30319</v>
      </c>
      <c r="E9" s="189">
        <v>24878</v>
      </c>
      <c r="F9" s="190">
        <v>-17.945842540980909</v>
      </c>
      <c r="G9" s="6"/>
    </row>
    <row r="10" spans="1:14" ht="15.6" customHeight="1">
      <c r="A10" s="188" t="s">
        <v>10</v>
      </c>
      <c r="B10" s="189">
        <v>997</v>
      </c>
      <c r="C10" s="189">
        <v>763</v>
      </c>
      <c r="D10" s="189">
        <v>8730</v>
      </c>
      <c r="E10" s="189">
        <v>8972</v>
      </c>
      <c r="F10" s="190">
        <v>2.7720504009163851</v>
      </c>
    </row>
    <row r="11" spans="1:14" ht="15.6" customHeight="1">
      <c r="A11" s="188" t="s">
        <v>9</v>
      </c>
      <c r="B11" s="189">
        <v>244824</v>
      </c>
      <c r="C11" s="189">
        <v>265082</v>
      </c>
      <c r="D11" s="189">
        <v>2237453</v>
      </c>
      <c r="E11" s="189">
        <v>1903456</v>
      </c>
      <c r="F11" s="190">
        <v>-14.927553785487341</v>
      </c>
    </row>
    <row r="12" spans="1:14" ht="15.6" customHeight="1">
      <c r="A12" s="188" t="s">
        <v>6</v>
      </c>
      <c r="B12" s="189">
        <v>1436</v>
      </c>
      <c r="C12" s="189">
        <v>1835</v>
      </c>
      <c r="D12" s="189">
        <v>18237</v>
      </c>
      <c r="E12" s="189">
        <v>19028</v>
      </c>
      <c r="F12" s="190">
        <v>4.3373361846795007</v>
      </c>
    </row>
    <row r="13" spans="1:14" ht="15.6" customHeight="1">
      <c r="A13" s="188" t="s">
        <v>175</v>
      </c>
      <c r="B13" s="189">
        <v>46</v>
      </c>
      <c r="C13" s="189">
        <v>36</v>
      </c>
      <c r="D13" s="189">
        <v>604</v>
      </c>
      <c r="E13" s="189">
        <v>189</v>
      </c>
      <c r="F13" s="190">
        <v>-68.708609271523187</v>
      </c>
    </row>
    <row r="14" spans="1:14" ht="15.6" customHeight="1">
      <c r="A14" s="188" t="s">
        <v>148</v>
      </c>
      <c r="B14" s="189">
        <v>157143</v>
      </c>
      <c r="C14" s="189">
        <v>125319</v>
      </c>
      <c r="D14" s="189">
        <v>1033588</v>
      </c>
      <c r="E14" s="189">
        <v>923293</v>
      </c>
      <c r="F14" s="190">
        <v>-10.671079772597979</v>
      </c>
    </row>
    <row r="15" spans="1:14" ht="15.6" customHeight="1">
      <c r="A15" s="188" t="s">
        <v>145</v>
      </c>
      <c r="B15" s="189">
        <v>6929</v>
      </c>
      <c r="C15" s="189">
        <v>2018</v>
      </c>
      <c r="D15" s="189">
        <v>52022</v>
      </c>
      <c r="E15" s="189">
        <v>14085</v>
      </c>
      <c r="F15" s="190">
        <v>-72.924916381530892</v>
      </c>
    </row>
    <row r="16" spans="1:14" ht="15.6" customHeight="1">
      <c r="A16" s="188" t="s">
        <v>144</v>
      </c>
      <c r="B16" s="189">
        <v>715</v>
      </c>
      <c r="C16" s="189">
        <v>1058</v>
      </c>
      <c r="D16" s="189">
        <v>5730</v>
      </c>
      <c r="E16" s="189">
        <v>24515</v>
      </c>
      <c r="F16" s="190">
        <v>327.83595113438048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60718</v>
      </c>
      <c r="C18" s="189">
        <v>61691</v>
      </c>
      <c r="D18" s="189">
        <v>347357</v>
      </c>
      <c r="E18" s="189">
        <v>465544</v>
      </c>
      <c r="F18" s="190">
        <v>34.024648992247172</v>
      </c>
    </row>
    <row r="19" spans="1:7" ht="15.6" customHeight="1">
      <c r="A19" s="188" t="s">
        <v>143</v>
      </c>
      <c r="B19" s="189">
        <v>751</v>
      </c>
      <c r="C19" s="189">
        <v>931</v>
      </c>
      <c r="D19" s="189">
        <v>5271</v>
      </c>
      <c r="E19" s="189">
        <v>5331</v>
      </c>
      <c r="F19" s="190">
        <v>1.138303927148542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20508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14794</v>
      </c>
      <c r="C21" s="189">
        <v>7514</v>
      </c>
      <c r="D21" s="189">
        <v>91813</v>
      </c>
      <c r="E21" s="189">
        <v>53069</v>
      </c>
      <c r="F21" s="190">
        <v>-42.198817160968488</v>
      </c>
    </row>
    <row r="22" spans="1:7" ht="15.6" customHeight="1">
      <c r="A22" s="188" t="s">
        <v>146</v>
      </c>
      <c r="B22" s="189">
        <v>196904</v>
      </c>
      <c r="C22" s="189">
        <v>202742</v>
      </c>
      <c r="D22" s="189">
        <v>1778017</v>
      </c>
      <c r="E22" s="189">
        <v>1798287</v>
      </c>
      <c r="F22" s="190">
        <v>1.1400340941622029</v>
      </c>
    </row>
    <row r="23" spans="1:7" ht="15.6" customHeight="1">
      <c r="A23" s="188" t="s">
        <v>165</v>
      </c>
      <c r="B23" s="189">
        <v>2713</v>
      </c>
      <c r="C23" s="189">
        <v>4225</v>
      </c>
      <c r="D23" s="189">
        <v>23545</v>
      </c>
      <c r="E23" s="189">
        <v>21045</v>
      </c>
      <c r="F23" s="190">
        <v>-10.61796559779147</v>
      </c>
    </row>
    <row r="24" spans="1:7" ht="15.6" customHeight="1">
      <c r="A24" s="188" t="s">
        <v>141</v>
      </c>
      <c r="B24" s="189">
        <v>696</v>
      </c>
      <c r="C24" s="189">
        <v>1243</v>
      </c>
      <c r="D24" s="189">
        <v>9744</v>
      </c>
      <c r="E24" s="189">
        <v>10907</v>
      </c>
      <c r="F24" s="190">
        <v>11.935550082101811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1963</v>
      </c>
      <c r="C26" s="189">
        <v>2227</v>
      </c>
      <c r="D26" s="189">
        <v>11169</v>
      </c>
      <c r="E26" s="189">
        <v>12163</v>
      </c>
      <c r="F26" s="190">
        <v>8.8996329125257461</v>
      </c>
    </row>
    <row r="27" spans="1:7" ht="15.6" customHeight="1">
      <c r="A27" s="188" t="s">
        <v>173</v>
      </c>
      <c r="B27" s="189">
        <v>436</v>
      </c>
      <c r="C27" s="189">
        <v>638</v>
      </c>
      <c r="D27" s="189">
        <v>6730</v>
      </c>
      <c r="E27" s="189">
        <v>6777</v>
      </c>
      <c r="F27" s="190">
        <v>0.69836552748886049</v>
      </c>
    </row>
    <row r="28" spans="1:7" ht="15.6" customHeight="1">
      <c r="A28" s="188" t="s">
        <v>177</v>
      </c>
      <c r="B28" s="189">
        <v>89193</v>
      </c>
      <c r="C28" s="189">
        <v>47374</v>
      </c>
      <c r="D28" s="189">
        <v>513086</v>
      </c>
      <c r="E28" s="189">
        <v>426779</v>
      </c>
      <c r="F28" s="190">
        <v>-16.821156687183048</v>
      </c>
    </row>
    <row r="29" spans="1:7" ht="15.6" customHeight="1">
      <c r="A29" s="188" t="s">
        <v>178</v>
      </c>
      <c r="B29" s="189">
        <v>2228</v>
      </c>
      <c r="C29" s="189">
        <v>2419</v>
      </c>
      <c r="D29" s="189">
        <v>22251</v>
      </c>
      <c r="E29" s="189">
        <v>21129</v>
      </c>
      <c r="F29" s="190">
        <v>-5.0424700013482493</v>
      </c>
    </row>
    <row r="30" spans="1:7" ht="15.6" customHeight="1">
      <c r="A30" s="188" t="s">
        <v>179</v>
      </c>
      <c r="B30" s="189">
        <v>1104</v>
      </c>
      <c r="C30" s="189">
        <v>1209</v>
      </c>
      <c r="D30" s="189">
        <v>10100</v>
      </c>
      <c r="E30" s="189">
        <v>10790</v>
      </c>
      <c r="F30" s="190">
        <v>6.8316831683168298</v>
      </c>
    </row>
    <row r="31" spans="1:7" ht="15.6" customHeight="1">
      <c r="A31" s="188" t="s">
        <v>180</v>
      </c>
      <c r="B31" s="189">
        <v>1858</v>
      </c>
      <c r="C31" s="189">
        <v>5100</v>
      </c>
      <c r="D31" s="189">
        <v>21334</v>
      </c>
      <c r="E31" s="189">
        <v>25909</v>
      </c>
      <c r="F31" s="190">
        <v>21.444642354926419</v>
      </c>
    </row>
    <row r="32" spans="1:7" ht="15.6" customHeight="1">
      <c r="A32" s="188" t="s">
        <v>181</v>
      </c>
      <c r="B32" s="189">
        <v>44264</v>
      </c>
      <c r="C32" s="189">
        <v>44020</v>
      </c>
      <c r="D32" s="189">
        <v>355829</v>
      </c>
      <c r="E32" s="189">
        <v>289846</v>
      </c>
      <c r="F32" s="190">
        <v>-18.54345767208406</v>
      </c>
    </row>
    <row r="33" spans="1:6" ht="15.6" customHeight="1">
      <c r="A33" s="188" t="s">
        <v>182</v>
      </c>
      <c r="B33" s="189">
        <v>2879</v>
      </c>
      <c r="C33" s="189">
        <v>0</v>
      </c>
      <c r="D33" s="189">
        <v>42819</v>
      </c>
      <c r="E33" s="189">
        <v>41855</v>
      </c>
      <c r="F33" s="190">
        <v>-2.2513370232840511</v>
      </c>
    </row>
    <row r="34" spans="1:6" ht="15.6" customHeight="1">
      <c r="A34" s="188" t="s">
        <v>183</v>
      </c>
      <c r="B34" s="189">
        <v>159</v>
      </c>
      <c r="C34" s="189">
        <v>112</v>
      </c>
      <c r="D34" s="189">
        <v>1928</v>
      </c>
      <c r="E34" s="189">
        <v>1454</v>
      </c>
      <c r="F34" s="190">
        <v>-24.585062240663898</v>
      </c>
    </row>
    <row r="35" spans="1:6" ht="15.6" customHeight="1">
      <c r="A35" s="156" t="s">
        <v>153</v>
      </c>
      <c r="B35" s="76">
        <f>SUM(B7:B34)</f>
        <v>842242</v>
      </c>
      <c r="C35" s="77">
        <f>SUM(C7:C34)</f>
        <v>785894</v>
      </c>
      <c r="D35" s="76">
        <f>SUM(D7:D34)</f>
        <v>6666032</v>
      </c>
      <c r="E35" s="78">
        <f>SUM(E7:E34)</f>
        <v>6130296</v>
      </c>
      <c r="F35" s="140">
        <f>E35*100/D35-100</f>
        <v>-8.036805103845893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89959-1A3B-41E3-9EB9-0224ABCC0288}">
  <sheetPr codeName="Hoja1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10000</v>
      </c>
      <c r="C10" s="189">
        <v>0</v>
      </c>
      <c r="D10" s="189">
        <v>10000</v>
      </c>
      <c r="E10" s="189">
        <v>14700</v>
      </c>
      <c r="F10" s="190">
        <v>47</v>
      </c>
    </row>
    <row r="11" spans="1:14" ht="15.6" customHeight="1">
      <c r="A11" s="188" t="s">
        <v>9</v>
      </c>
      <c r="B11" s="189">
        <v>301965</v>
      </c>
      <c r="C11" s="189">
        <v>279233</v>
      </c>
      <c r="D11" s="189">
        <v>2436791</v>
      </c>
      <c r="E11" s="189">
        <v>2116327</v>
      </c>
      <c r="F11" s="190">
        <v>-13.151066299900149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30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6</v>
      </c>
      <c r="C15" s="189">
        <v>0</v>
      </c>
      <c r="D15" s="189">
        <v>1606</v>
      </c>
      <c r="E15" s="189">
        <v>0</v>
      </c>
      <c r="F15" s="190">
        <v>-100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25</v>
      </c>
      <c r="E19" s="189">
        <v>5151</v>
      </c>
      <c r="F19" s="190">
        <v>20504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14770</v>
      </c>
      <c r="D21" s="189">
        <v>36249</v>
      </c>
      <c r="E21" s="189">
        <v>185613</v>
      </c>
      <c r="F21" s="190">
        <v>412.04998758586441</v>
      </c>
    </row>
    <row r="22" spans="1:7" ht="15.6" customHeight="1">
      <c r="A22" s="188" t="s">
        <v>146</v>
      </c>
      <c r="B22" s="189">
        <v>0</v>
      </c>
      <c r="C22" s="189">
        <v>0</v>
      </c>
      <c r="D22" s="189">
        <v>28</v>
      </c>
      <c r="E22" s="189">
        <v>12</v>
      </c>
      <c r="F22" s="190">
        <v>-57.142857142857153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120</v>
      </c>
      <c r="C28" s="189">
        <v>3073</v>
      </c>
      <c r="D28" s="189">
        <v>1148</v>
      </c>
      <c r="E28" s="189">
        <v>6310</v>
      </c>
      <c r="F28" s="190">
        <v>449.65156794425081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2914</v>
      </c>
      <c r="D31" s="189">
        <v>53128</v>
      </c>
      <c r="E31" s="189">
        <v>93483</v>
      </c>
      <c r="F31" s="190">
        <v>75.958063544646905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84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312091</v>
      </c>
      <c r="C35" s="77">
        <f>SUM(C7:C34)</f>
        <v>299990</v>
      </c>
      <c r="D35" s="178">
        <f>SUM(D7:D34)</f>
        <v>2538975</v>
      </c>
      <c r="E35" s="178">
        <f>SUM(E7:E34)</f>
        <v>2421710</v>
      </c>
      <c r="F35" s="140">
        <f>E35*100/D35-100</f>
        <v>-4.6185960870036098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CBDDC-4FBF-4D14-A6ED-41EAF3428345}">
  <sheetPr codeName="Hoja1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16590</v>
      </c>
      <c r="C7" s="189">
        <v>0</v>
      </c>
      <c r="D7" s="189">
        <v>370525</v>
      </c>
      <c r="E7" s="189">
        <v>227624</v>
      </c>
      <c r="F7" s="190">
        <v>-38.567168207273461</v>
      </c>
      <c r="G7" s="13"/>
    </row>
    <row r="8" spans="1:14" ht="15.6" customHeight="1">
      <c r="A8" s="188" t="s">
        <v>11</v>
      </c>
      <c r="B8" s="189">
        <v>2277</v>
      </c>
      <c r="C8" s="189">
        <v>1680</v>
      </c>
      <c r="D8" s="189">
        <v>11298</v>
      </c>
      <c r="E8" s="189">
        <v>9619</v>
      </c>
      <c r="F8" s="190">
        <v>-14.861037351743679</v>
      </c>
      <c r="G8" s="6"/>
    </row>
    <row r="9" spans="1:14" ht="15.6" customHeight="1">
      <c r="A9" s="188" t="s">
        <v>8</v>
      </c>
      <c r="B9" s="189">
        <v>279</v>
      </c>
      <c r="C9" s="189">
        <v>0</v>
      </c>
      <c r="D9" s="189">
        <v>1953</v>
      </c>
      <c r="E9" s="189">
        <v>197</v>
      </c>
      <c r="F9" s="190">
        <v>-89.912954429083456</v>
      </c>
      <c r="G9" s="6"/>
    </row>
    <row r="10" spans="1:14" ht="15.6" customHeight="1">
      <c r="A10" s="188" t="s">
        <v>10</v>
      </c>
      <c r="B10" s="189">
        <v>0</v>
      </c>
      <c r="C10" s="189">
        <v>6558</v>
      </c>
      <c r="D10" s="189">
        <v>0</v>
      </c>
      <c r="E10" s="189">
        <v>16768</v>
      </c>
      <c r="F10" s="190" t="s">
        <v>151</v>
      </c>
    </row>
    <row r="11" spans="1:14" ht="15.6" customHeight="1">
      <c r="A11" s="188" t="s">
        <v>9</v>
      </c>
      <c r="B11" s="189">
        <v>5635317</v>
      </c>
      <c r="C11" s="189">
        <v>5035953</v>
      </c>
      <c r="D11" s="189">
        <v>43547281</v>
      </c>
      <c r="E11" s="189">
        <v>41034575</v>
      </c>
      <c r="F11" s="190">
        <v>-5.7700640368339009</v>
      </c>
    </row>
    <row r="12" spans="1:14" ht="15.6" customHeight="1">
      <c r="A12" s="188" t="s">
        <v>6</v>
      </c>
      <c r="B12" s="189">
        <v>61902</v>
      </c>
      <c r="C12" s="189">
        <v>117313</v>
      </c>
      <c r="D12" s="189">
        <v>614034</v>
      </c>
      <c r="E12" s="189">
        <v>808047</v>
      </c>
      <c r="F12" s="190">
        <v>31.596458828012771</v>
      </c>
    </row>
    <row r="13" spans="1:14" ht="15.6" customHeight="1">
      <c r="A13" s="188" t="s">
        <v>175</v>
      </c>
      <c r="B13" s="189">
        <v>843</v>
      </c>
      <c r="C13" s="189">
        <v>1656</v>
      </c>
      <c r="D13" s="189">
        <v>8502</v>
      </c>
      <c r="E13" s="189">
        <v>10113</v>
      </c>
      <c r="F13" s="190">
        <v>18.9484827099506</v>
      </c>
    </row>
    <row r="14" spans="1:14" ht="15.6" customHeight="1">
      <c r="A14" s="188" t="s">
        <v>148</v>
      </c>
      <c r="B14" s="189">
        <v>1991941</v>
      </c>
      <c r="C14" s="189">
        <v>2054651</v>
      </c>
      <c r="D14" s="189">
        <v>18232241</v>
      </c>
      <c r="E14" s="189">
        <v>16372118</v>
      </c>
      <c r="F14" s="190">
        <v>-10.20238269118974</v>
      </c>
    </row>
    <row r="15" spans="1:14" ht="15.6" customHeight="1">
      <c r="A15" s="188" t="s">
        <v>145</v>
      </c>
      <c r="B15" s="189">
        <v>12421</v>
      </c>
      <c r="C15" s="189">
        <v>9880</v>
      </c>
      <c r="D15" s="189">
        <v>99765</v>
      </c>
      <c r="E15" s="189">
        <v>49511</v>
      </c>
      <c r="F15" s="190">
        <v>-50.37237508144139</v>
      </c>
    </row>
    <row r="16" spans="1:14" ht="15.6" customHeight="1">
      <c r="A16" s="188" t="s">
        <v>144</v>
      </c>
      <c r="B16" s="189">
        <v>0</v>
      </c>
      <c r="C16" s="189">
        <v>8</v>
      </c>
      <c r="D16" s="189">
        <v>88599</v>
      </c>
      <c r="E16" s="189">
        <v>14631</v>
      </c>
      <c r="F16" s="190">
        <v>-83.486269596722309</v>
      </c>
      <c r="G16" s="1"/>
    </row>
    <row r="17" spans="1:7" ht="15.6" customHeight="1">
      <c r="A17" s="188" t="s">
        <v>150</v>
      </c>
      <c r="B17" s="189">
        <v>13799</v>
      </c>
      <c r="C17" s="189">
        <v>7100</v>
      </c>
      <c r="D17" s="189">
        <v>49022</v>
      </c>
      <c r="E17" s="189">
        <v>80220</v>
      </c>
      <c r="F17" s="190">
        <v>63.640814328260767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986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825</v>
      </c>
      <c r="C19" s="189">
        <v>26757</v>
      </c>
      <c r="D19" s="189">
        <v>342630</v>
      </c>
      <c r="E19" s="189">
        <v>234275</v>
      </c>
      <c r="F19" s="190">
        <v>-31.624492893208409</v>
      </c>
    </row>
    <row r="20" spans="1:7" ht="15.6" customHeight="1">
      <c r="A20" s="188" t="s">
        <v>142</v>
      </c>
      <c r="B20" s="189">
        <v>175041</v>
      </c>
      <c r="C20" s="189">
        <v>14621</v>
      </c>
      <c r="D20" s="189">
        <v>1038202</v>
      </c>
      <c r="E20" s="189">
        <v>362247</v>
      </c>
      <c r="F20" s="190">
        <v>-65.108235198930458</v>
      </c>
    </row>
    <row r="21" spans="1:7" ht="15.6" customHeight="1">
      <c r="A21" s="188" t="s">
        <v>149</v>
      </c>
      <c r="B21" s="189">
        <v>272090</v>
      </c>
      <c r="C21" s="189">
        <v>213490</v>
      </c>
      <c r="D21" s="189">
        <v>1753271</v>
      </c>
      <c r="E21" s="189">
        <v>1721781</v>
      </c>
      <c r="F21" s="190">
        <v>-1.7960714572932519</v>
      </c>
    </row>
    <row r="22" spans="1:7" ht="15.6" customHeight="1">
      <c r="A22" s="188" t="s">
        <v>146</v>
      </c>
      <c r="B22" s="189">
        <v>1107785</v>
      </c>
      <c r="C22" s="189">
        <v>1637908</v>
      </c>
      <c r="D22" s="189">
        <v>9611692</v>
      </c>
      <c r="E22" s="189">
        <v>12143323</v>
      </c>
      <c r="F22" s="190">
        <v>26.339077448590739</v>
      </c>
    </row>
    <row r="23" spans="1:7" ht="15.6" customHeight="1">
      <c r="A23" s="188" t="s">
        <v>165</v>
      </c>
      <c r="B23" s="189">
        <v>345076</v>
      </c>
      <c r="C23" s="189">
        <v>241839</v>
      </c>
      <c r="D23" s="189">
        <v>1566628</v>
      </c>
      <c r="E23" s="189">
        <v>2300221</v>
      </c>
      <c r="F23" s="190">
        <v>46.826240817858491</v>
      </c>
    </row>
    <row r="24" spans="1:7" ht="15.6" customHeight="1">
      <c r="A24" s="188" t="s">
        <v>141</v>
      </c>
      <c r="B24" s="189">
        <v>560</v>
      </c>
      <c r="C24" s="189">
        <v>86</v>
      </c>
      <c r="D24" s="189">
        <v>6592</v>
      </c>
      <c r="E24" s="189">
        <v>693</v>
      </c>
      <c r="F24" s="190">
        <v>-89.487257281553397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348</v>
      </c>
      <c r="D26" s="189">
        <v>27285</v>
      </c>
      <c r="E26" s="189">
        <v>25559</v>
      </c>
      <c r="F26" s="190">
        <v>-6.325820047645224</v>
      </c>
    </row>
    <row r="27" spans="1:7" ht="15.6" customHeight="1">
      <c r="A27" s="188" t="s">
        <v>173</v>
      </c>
      <c r="B27" s="189">
        <v>914</v>
      </c>
      <c r="C27" s="189">
        <v>0</v>
      </c>
      <c r="D27" s="189">
        <v>26316</v>
      </c>
      <c r="E27" s="189">
        <v>17787</v>
      </c>
      <c r="F27" s="190">
        <v>-32.409940720474239</v>
      </c>
    </row>
    <row r="28" spans="1:7" ht="15.6" customHeight="1">
      <c r="A28" s="188" t="s">
        <v>177</v>
      </c>
      <c r="B28" s="189">
        <v>37469</v>
      </c>
      <c r="C28" s="189">
        <v>37861</v>
      </c>
      <c r="D28" s="189">
        <v>585646</v>
      </c>
      <c r="E28" s="189">
        <v>775072</v>
      </c>
      <c r="F28" s="190">
        <v>32.344795320039758</v>
      </c>
    </row>
    <row r="29" spans="1:7" ht="15.6" customHeight="1">
      <c r="A29" s="188" t="s">
        <v>178</v>
      </c>
      <c r="B29" s="189">
        <v>34705</v>
      </c>
      <c r="C29" s="189">
        <v>34148</v>
      </c>
      <c r="D29" s="189">
        <v>237544</v>
      </c>
      <c r="E29" s="189">
        <v>222828</v>
      </c>
      <c r="F29" s="190">
        <v>-6.1950628094163562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175141</v>
      </c>
      <c r="C31" s="189">
        <v>104110</v>
      </c>
      <c r="D31" s="189">
        <v>758396</v>
      </c>
      <c r="E31" s="189">
        <v>1312282</v>
      </c>
      <c r="F31" s="190">
        <v>73.033876760953376</v>
      </c>
    </row>
    <row r="32" spans="1:7" ht="15.6" customHeight="1">
      <c r="A32" s="188" t="s">
        <v>181</v>
      </c>
      <c r="B32" s="189">
        <v>2668990</v>
      </c>
      <c r="C32" s="189">
        <v>2654696</v>
      </c>
      <c r="D32" s="189">
        <v>23066197</v>
      </c>
      <c r="E32" s="189">
        <v>21452906</v>
      </c>
      <c r="F32" s="190">
        <v>-6.9941785375369818</v>
      </c>
    </row>
    <row r="33" spans="1:6" ht="15.6" customHeight="1">
      <c r="A33" s="188" t="s">
        <v>182</v>
      </c>
      <c r="B33" s="189">
        <v>43773</v>
      </c>
      <c r="C33" s="189">
        <v>31329</v>
      </c>
      <c r="D33" s="189">
        <v>356530</v>
      </c>
      <c r="E33" s="189">
        <v>296369</v>
      </c>
      <c r="F33" s="190">
        <v>-16.8740358455109</v>
      </c>
    </row>
    <row r="34" spans="1:6" ht="15.6" customHeight="1">
      <c r="A34" s="188" t="s">
        <v>183</v>
      </c>
      <c r="B34" s="189">
        <v>0</v>
      </c>
      <c r="C34" s="189">
        <v>852</v>
      </c>
      <c r="D34" s="189">
        <v>1792</v>
      </c>
      <c r="E34" s="189">
        <v>20783</v>
      </c>
      <c r="F34" s="190">
        <v>1059.765625</v>
      </c>
    </row>
    <row r="35" spans="1:6" ht="15.6" customHeight="1">
      <c r="A35" s="156" t="s">
        <v>153</v>
      </c>
      <c r="B35" s="76">
        <f>SUM(B7:B34)</f>
        <v>12597738</v>
      </c>
      <c r="C35" s="77">
        <f>SUM(C7:C34)</f>
        <v>12232844</v>
      </c>
      <c r="D35" s="178">
        <f>SUM(D7:D34)</f>
        <v>102402927</v>
      </c>
      <c r="E35" s="178">
        <f>SUM(E7:E34)</f>
        <v>99509549</v>
      </c>
      <c r="F35" s="177">
        <f>E35*100/D35-100</f>
        <v>-2.8254836895433613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7E744-99CD-4E76-96E3-6C37ADA420BE}">
  <sheetPr codeName="Hoja1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2277</v>
      </c>
      <c r="C8" s="189">
        <v>1680</v>
      </c>
      <c r="D8" s="189">
        <v>11298</v>
      </c>
      <c r="E8" s="189">
        <v>9619</v>
      </c>
      <c r="F8" s="190">
        <v>-14.861037351743679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7</v>
      </c>
      <c r="E9" s="189">
        <v>197</v>
      </c>
      <c r="F9" s="190">
        <v>2714.2857142857142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4340086</v>
      </c>
      <c r="C11" s="189">
        <v>3827438</v>
      </c>
      <c r="D11" s="189">
        <v>34265629</v>
      </c>
      <c r="E11" s="189">
        <v>31390782</v>
      </c>
      <c r="F11" s="190">
        <v>-8.3898853863152425</v>
      </c>
    </row>
    <row r="12" spans="1:14" ht="15.6" customHeight="1">
      <c r="A12" s="188" t="s">
        <v>6</v>
      </c>
      <c r="B12" s="189">
        <v>19400</v>
      </c>
      <c r="C12" s="189">
        <v>20914</v>
      </c>
      <c r="D12" s="189">
        <v>150682</v>
      </c>
      <c r="E12" s="189">
        <v>155572</v>
      </c>
      <c r="F12" s="190">
        <v>3.2452449529472598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6</v>
      </c>
      <c r="E13" s="189">
        <v>46</v>
      </c>
      <c r="F13" s="190">
        <v>666.66666666666663</v>
      </c>
    </row>
    <row r="14" spans="1:14" ht="15.6" customHeight="1">
      <c r="A14" s="188" t="s">
        <v>148</v>
      </c>
      <c r="B14" s="189">
        <v>1307489</v>
      </c>
      <c r="C14" s="189">
        <v>1436818</v>
      </c>
      <c r="D14" s="189">
        <v>13642677</v>
      </c>
      <c r="E14" s="189">
        <v>10731822</v>
      </c>
      <c r="F14" s="190">
        <v>-21.336391677381201</v>
      </c>
    </row>
    <row r="15" spans="1:14" ht="15.6" customHeight="1">
      <c r="A15" s="188" t="s">
        <v>145</v>
      </c>
      <c r="B15" s="189">
        <v>12421</v>
      </c>
      <c r="C15" s="189">
        <v>1044</v>
      </c>
      <c r="D15" s="189">
        <v>70953</v>
      </c>
      <c r="E15" s="189">
        <v>23389</v>
      </c>
      <c r="F15" s="190">
        <v>-67.035925189914451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3494</v>
      </c>
      <c r="F16" s="190" t="s">
        <v>151</v>
      </c>
      <c r="G16" s="1"/>
    </row>
    <row r="17" spans="1:7" ht="15.6" customHeight="1">
      <c r="A17" s="188" t="s">
        <v>150</v>
      </c>
      <c r="B17" s="189">
        <v>13799</v>
      </c>
      <c r="C17" s="189">
        <v>7100</v>
      </c>
      <c r="D17" s="189">
        <v>45022</v>
      </c>
      <c r="E17" s="189">
        <v>80220</v>
      </c>
      <c r="F17" s="190">
        <v>78.17955666118786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330</v>
      </c>
      <c r="C19" s="189">
        <v>468</v>
      </c>
      <c r="D19" s="189">
        <v>1851</v>
      </c>
      <c r="E19" s="189">
        <v>107864</v>
      </c>
      <c r="F19" s="190">
        <v>5727.3365748244196</v>
      </c>
    </row>
    <row r="20" spans="1:7" ht="15.6" customHeight="1">
      <c r="A20" s="188" t="s">
        <v>142</v>
      </c>
      <c r="B20" s="189">
        <v>3</v>
      </c>
      <c r="C20" s="189">
        <v>95</v>
      </c>
      <c r="D20" s="189">
        <v>540</v>
      </c>
      <c r="E20" s="189">
        <v>534</v>
      </c>
      <c r="F20" s="190">
        <v>-1.111111111111114</v>
      </c>
    </row>
    <row r="21" spans="1:7" ht="15.6" customHeight="1">
      <c r="A21" s="188" t="s">
        <v>149</v>
      </c>
      <c r="B21" s="189">
        <v>11628</v>
      </c>
      <c r="C21" s="189">
        <v>8745</v>
      </c>
      <c r="D21" s="189">
        <v>128283</v>
      </c>
      <c r="E21" s="189">
        <v>235008</v>
      </c>
      <c r="F21" s="190">
        <v>83.194967376815327</v>
      </c>
    </row>
    <row r="22" spans="1:7" ht="15.6" customHeight="1">
      <c r="A22" s="188" t="s">
        <v>146</v>
      </c>
      <c r="B22" s="189">
        <v>865285</v>
      </c>
      <c r="C22" s="189">
        <v>1172892</v>
      </c>
      <c r="D22" s="189">
        <v>7019470</v>
      </c>
      <c r="E22" s="189">
        <v>8071250</v>
      </c>
      <c r="F22" s="190">
        <v>14.98375233457797</v>
      </c>
    </row>
    <row r="23" spans="1:7" ht="15.6" customHeight="1">
      <c r="A23" s="188" t="s">
        <v>165</v>
      </c>
      <c r="B23" s="189">
        <v>342060</v>
      </c>
      <c r="C23" s="189">
        <v>241839</v>
      </c>
      <c r="D23" s="189">
        <v>1519354</v>
      </c>
      <c r="E23" s="189">
        <v>2287294</v>
      </c>
      <c r="F23" s="190">
        <v>50.543849557114413</v>
      </c>
    </row>
    <row r="24" spans="1:7" ht="15.6" customHeight="1">
      <c r="A24" s="188" t="s">
        <v>141</v>
      </c>
      <c r="B24" s="189">
        <v>560</v>
      </c>
      <c r="C24" s="189">
        <v>0</v>
      </c>
      <c r="D24" s="189">
        <v>792</v>
      </c>
      <c r="E24" s="189">
        <v>607</v>
      </c>
      <c r="F24" s="190">
        <v>-23.358585858585851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36373</v>
      </c>
      <c r="C28" s="189">
        <v>34751</v>
      </c>
      <c r="D28" s="189">
        <v>568255</v>
      </c>
      <c r="E28" s="189">
        <v>743477</v>
      </c>
      <c r="F28" s="190">
        <v>30.835100439063439</v>
      </c>
    </row>
    <row r="29" spans="1:7" ht="15.6" customHeight="1">
      <c r="A29" s="188" t="s">
        <v>178</v>
      </c>
      <c r="B29" s="189">
        <v>33864</v>
      </c>
      <c r="C29" s="189">
        <v>32532</v>
      </c>
      <c r="D29" s="189">
        <v>215340</v>
      </c>
      <c r="E29" s="189">
        <v>214560</v>
      </c>
      <c r="F29" s="190">
        <v>-0.36221788799107912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108</v>
      </c>
      <c r="C31" s="189">
        <v>1497</v>
      </c>
      <c r="D31" s="189">
        <v>910</v>
      </c>
      <c r="E31" s="189">
        <v>2151</v>
      </c>
      <c r="F31" s="190">
        <v>136.37362637362639</v>
      </c>
    </row>
    <row r="32" spans="1:7" ht="15.6" customHeight="1">
      <c r="A32" s="188" t="s">
        <v>181</v>
      </c>
      <c r="B32" s="189">
        <v>2627261</v>
      </c>
      <c r="C32" s="189">
        <v>2610607</v>
      </c>
      <c r="D32" s="189">
        <v>22722634</v>
      </c>
      <c r="E32" s="189">
        <v>21102622</v>
      </c>
      <c r="F32" s="190">
        <v>-7.1295079610928989</v>
      </c>
    </row>
    <row r="33" spans="1:6" ht="15.6" customHeight="1">
      <c r="A33" s="188" t="s">
        <v>182</v>
      </c>
      <c r="B33" s="189">
        <v>37232</v>
      </c>
      <c r="C33" s="189">
        <v>24308</v>
      </c>
      <c r="D33" s="189">
        <v>254228</v>
      </c>
      <c r="E33" s="189">
        <v>216441</v>
      </c>
      <c r="F33" s="190">
        <v>-14.86342967729755</v>
      </c>
    </row>
    <row r="34" spans="1:6" ht="15.6" customHeight="1">
      <c r="A34" s="188" t="s">
        <v>183</v>
      </c>
      <c r="B34" s="189">
        <v>0</v>
      </c>
      <c r="C34" s="189">
        <v>45</v>
      </c>
      <c r="D34" s="189">
        <v>1792</v>
      </c>
      <c r="E34" s="189">
        <v>73</v>
      </c>
      <c r="F34" s="190">
        <v>-95.926339285714292</v>
      </c>
    </row>
    <row r="35" spans="1:6" ht="15.6" customHeight="1">
      <c r="A35" s="156" t="s">
        <v>153</v>
      </c>
      <c r="B35" s="76">
        <f>SUM(B7:B34)</f>
        <v>9650176</v>
      </c>
      <c r="C35" s="77">
        <f>SUM(C7:C34)</f>
        <v>9422773</v>
      </c>
      <c r="D35" s="76">
        <f>SUM(D7:D34)</f>
        <v>80619723</v>
      </c>
      <c r="E35" s="78">
        <f>SUM(E7:E34)</f>
        <v>75377022</v>
      </c>
      <c r="F35" s="140">
        <f>E35*100/D35-100</f>
        <v>-6.5030005126661194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44B8A-BFE5-4A64-852F-98901A325DF2}">
  <sheetPr codeName="Hoja1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1446</v>
      </c>
      <c r="C8" s="189">
        <v>6598</v>
      </c>
      <c r="D8" s="189">
        <v>20292</v>
      </c>
      <c r="E8" s="189">
        <v>54961</v>
      </c>
      <c r="F8" s="190">
        <v>170.85058150995471</v>
      </c>
      <c r="G8" s="6"/>
    </row>
    <row r="9" spans="1:14" ht="15.6" customHeight="1">
      <c r="A9" s="188" t="s">
        <v>8</v>
      </c>
      <c r="B9" s="189">
        <v>64609</v>
      </c>
      <c r="C9" s="189">
        <v>60924</v>
      </c>
      <c r="D9" s="189">
        <v>565623</v>
      </c>
      <c r="E9" s="189">
        <v>687766</v>
      </c>
      <c r="F9" s="190">
        <v>21.594418897392789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637554</v>
      </c>
      <c r="C11" s="189">
        <v>719785</v>
      </c>
      <c r="D11" s="189">
        <v>7878128</v>
      </c>
      <c r="E11" s="189">
        <v>8505570</v>
      </c>
      <c r="F11" s="190">
        <v>7.9643539683539046</v>
      </c>
    </row>
    <row r="12" spans="1:14" ht="15.6" customHeight="1">
      <c r="A12" s="188" t="s">
        <v>6</v>
      </c>
      <c r="B12" s="189">
        <v>84435</v>
      </c>
      <c r="C12" s="189">
        <v>82438</v>
      </c>
      <c r="D12" s="189">
        <v>574451</v>
      </c>
      <c r="E12" s="189">
        <v>608187</v>
      </c>
      <c r="F12" s="190">
        <v>5.8727376225300389</v>
      </c>
    </row>
    <row r="13" spans="1:14" ht="15.6" customHeight="1">
      <c r="A13" s="188" t="s">
        <v>175</v>
      </c>
      <c r="B13" s="189">
        <v>1315386</v>
      </c>
      <c r="C13" s="189">
        <v>1280734</v>
      </c>
      <c r="D13" s="189">
        <v>10218643</v>
      </c>
      <c r="E13" s="189">
        <v>10602844</v>
      </c>
      <c r="F13" s="190">
        <v>3.759804506332201</v>
      </c>
    </row>
    <row r="14" spans="1:14" ht="15.6" customHeight="1">
      <c r="A14" s="188" t="s">
        <v>148</v>
      </c>
      <c r="B14" s="189">
        <v>859168</v>
      </c>
      <c r="C14" s="189">
        <v>841090</v>
      </c>
      <c r="D14" s="189">
        <v>7990684</v>
      </c>
      <c r="E14" s="189">
        <v>7996770</v>
      </c>
      <c r="F14" s="190">
        <v>7.6163692620056622E-2</v>
      </c>
    </row>
    <row r="15" spans="1:14" ht="15.6" customHeight="1">
      <c r="A15" s="188" t="s">
        <v>145</v>
      </c>
      <c r="B15" s="189">
        <v>108443</v>
      </c>
      <c r="C15" s="189">
        <v>101191</v>
      </c>
      <c r="D15" s="189">
        <v>801683</v>
      </c>
      <c r="E15" s="189">
        <v>854457</v>
      </c>
      <c r="F15" s="190">
        <v>6.5829012215551472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2462</v>
      </c>
      <c r="E16" s="189">
        <v>366</v>
      </c>
      <c r="F16" s="190">
        <v>-85.1340373679935</v>
      </c>
      <c r="G16" s="1"/>
    </row>
    <row r="17" spans="1:7" ht="15.6" customHeight="1">
      <c r="A17" s="188" t="s">
        <v>150</v>
      </c>
      <c r="B17" s="189">
        <v>0</v>
      </c>
      <c r="C17" s="189">
        <v>231</v>
      </c>
      <c r="D17" s="189">
        <v>17634</v>
      </c>
      <c r="E17" s="189">
        <v>231</v>
      </c>
      <c r="F17" s="190">
        <v>-98.690030622660771</v>
      </c>
      <c r="G17" s="2"/>
    </row>
    <row r="18" spans="1:7" ht="15.6" customHeight="1">
      <c r="A18" s="188" t="s">
        <v>147</v>
      </c>
      <c r="B18" s="189">
        <v>45430</v>
      </c>
      <c r="C18" s="189">
        <v>47614</v>
      </c>
      <c r="D18" s="189">
        <v>381273</v>
      </c>
      <c r="E18" s="189">
        <v>389475</v>
      </c>
      <c r="F18" s="190">
        <v>2.1512144841098149</v>
      </c>
    </row>
    <row r="19" spans="1:7" ht="15.6" customHeight="1">
      <c r="A19" s="188" t="s">
        <v>143</v>
      </c>
      <c r="B19" s="189">
        <v>1121</v>
      </c>
      <c r="C19" s="189">
        <v>1193</v>
      </c>
      <c r="D19" s="189">
        <v>14713</v>
      </c>
      <c r="E19" s="189">
        <v>11843</v>
      </c>
      <c r="F19" s="190">
        <v>-19.50655882552844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27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42103</v>
      </c>
      <c r="C21" s="189">
        <v>44471</v>
      </c>
      <c r="D21" s="189">
        <v>400203</v>
      </c>
      <c r="E21" s="189">
        <v>418906</v>
      </c>
      <c r="F21" s="190">
        <v>4.673378260532786</v>
      </c>
    </row>
    <row r="22" spans="1:7" ht="15.6" customHeight="1">
      <c r="A22" s="188" t="s">
        <v>146</v>
      </c>
      <c r="B22" s="189">
        <v>444145</v>
      </c>
      <c r="C22" s="189">
        <v>516339</v>
      </c>
      <c r="D22" s="189">
        <v>3362181</v>
      </c>
      <c r="E22" s="189">
        <v>3834756</v>
      </c>
      <c r="F22" s="190">
        <v>14.05560854695212</v>
      </c>
    </row>
    <row r="23" spans="1:7" ht="15.6" customHeight="1">
      <c r="A23" s="188" t="s">
        <v>165</v>
      </c>
      <c r="B23" s="189">
        <v>32463</v>
      </c>
      <c r="C23" s="189">
        <v>32637</v>
      </c>
      <c r="D23" s="189">
        <v>337137</v>
      </c>
      <c r="E23" s="189">
        <v>289247</v>
      </c>
      <c r="F23" s="190">
        <v>-14.20490779712698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38471</v>
      </c>
      <c r="C25" s="189">
        <v>34616</v>
      </c>
      <c r="D25" s="189">
        <v>297227</v>
      </c>
      <c r="E25" s="189">
        <v>304515</v>
      </c>
      <c r="F25" s="190">
        <v>2.451997967883131</v>
      </c>
    </row>
    <row r="26" spans="1:7" ht="15.6" customHeight="1">
      <c r="A26" s="188" t="s">
        <v>152</v>
      </c>
      <c r="B26" s="189">
        <v>25173</v>
      </c>
      <c r="C26" s="189">
        <v>7412</v>
      </c>
      <c r="D26" s="189">
        <v>323137</v>
      </c>
      <c r="E26" s="189">
        <v>375882</v>
      </c>
      <c r="F26" s="190">
        <v>16.322798070168371</v>
      </c>
    </row>
    <row r="27" spans="1:7" ht="15.6" customHeight="1">
      <c r="A27" s="188" t="s">
        <v>173</v>
      </c>
      <c r="B27" s="189">
        <v>19405</v>
      </c>
      <c r="C27" s="189">
        <v>20300</v>
      </c>
      <c r="D27" s="189">
        <v>382920</v>
      </c>
      <c r="E27" s="189">
        <v>343479</v>
      </c>
      <c r="F27" s="190">
        <v>-10.300062676277021</v>
      </c>
    </row>
    <row r="28" spans="1:7" ht="15.6" customHeight="1">
      <c r="A28" s="188" t="s">
        <v>177</v>
      </c>
      <c r="B28" s="189">
        <v>369373</v>
      </c>
      <c r="C28" s="189">
        <v>372516</v>
      </c>
      <c r="D28" s="189">
        <v>3052058</v>
      </c>
      <c r="E28" s="189">
        <v>3115099</v>
      </c>
      <c r="F28" s="190">
        <v>2.0655243117922448</v>
      </c>
    </row>
    <row r="29" spans="1:7" ht="15.6" customHeight="1">
      <c r="A29" s="188" t="s">
        <v>178</v>
      </c>
      <c r="B29" s="189">
        <v>155835</v>
      </c>
      <c r="C29" s="189">
        <v>143446</v>
      </c>
      <c r="D29" s="189">
        <v>1555490</v>
      </c>
      <c r="E29" s="189">
        <v>1411982</v>
      </c>
      <c r="F29" s="190">
        <v>-9.2259030916302862</v>
      </c>
    </row>
    <row r="30" spans="1:7" ht="15.6" customHeight="1">
      <c r="A30" s="188" t="s">
        <v>179</v>
      </c>
      <c r="B30" s="189">
        <v>12827</v>
      </c>
      <c r="C30" s="189">
        <v>15109</v>
      </c>
      <c r="D30" s="189">
        <v>111157</v>
      </c>
      <c r="E30" s="189">
        <v>110096</v>
      </c>
      <c r="F30" s="190">
        <v>-0.95450578910909201</v>
      </c>
    </row>
    <row r="31" spans="1:7" ht="15.6" customHeight="1">
      <c r="A31" s="188" t="s">
        <v>180</v>
      </c>
      <c r="B31" s="189">
        <v>20006</v>
      </c>
      <c r="C31" s="189">
        <v>24164</v>
      </c>
      <c r="D31" s="189">
        <v>215573</v>
      </c>
      <c r="E31" s="189">
        <v>232080</v>
      </c>
      <c r="F31" s="190">
        <v>7.6572669119045571</v>
      </c>
    </row>
    <row r="32" spans="1:7" ht="15.6" customHeight="1">
      <c r="A32" s="188" t="s">
        <v>181</v>
      </c>
      <c r="B32" s="189">
        <v>990992</v>
      </c>
      <c r="C32" s="189">
        <v>1009715</v>
      </c>
      <c r="D32" s="189">
        <v>9446997</v>
      </c>
      <c r="E32" s="189">
        <v>9373289</v>
      </c>
      <c r="F32" s="190">
        <v>-0.78022677470946178</v>
      </c>
    </row>
    <row r="33" spans="1:6" ht="15.6" customHeight="1">
      <c r="A33" s="188" t="s">
        <v>182</v>
      </c>
      <c r="B33" s="189">
        <v>79012</v>
      </c>
      <c r="C33" s="189">
        <v>67368</v>
      </c>
      <c r="D33" s="189">
        <v>1073465</v>
      </c>
      <c r="E33" s="189">
        <v>896490</v>
      </c>
      <c r="F33" s="190">
        <v>-16.486331645652161</v>
      </c>
    </row>
    <row r="34" spans="1:6" ht="15.6" customHeight="1">
      <c r="A34" s="188" t="s">
        <v>183</v>
      </c>
      <c r="B34" s="189">
        <v>0</v>
      </c>
      <c r="C34" s="189">
        <v>11925</v>
      </c>
      <c r="D34" s="189">
        <v>0</v>
      </c>
      <c r="E34" s="189">
        <v>69647</v>
      </c>
      <c r="F34" s="190" t="s">
        <v>151</v>
      </c>
    </row>
    <row r="35" spans="1:6" ht="15.6" customHeight="1">
      <c r="A35" s="156" t="s">
        <v>153</v>
      </c>
      <c r="B35" s="76">
        <f>SUM(B7:B34)</f>
        <v>5347397</v>
      </c>
      <c r="C35" s="77">
        <f>SUM(C7:C34)</f>
        <v>5441816</v>
      </c>
      <c r="D35" s="76">
        <f>SUM(D7:D34)</f>
        <v>49023158</v>
      </c>
      <c r="E35" s="78">
        <f>SUM(E7:E34)</f>
        <v>50487938</v>
      </c>
      <c r="F35" s="140">
        <f>E35*100/D35-100</f>
        <v>2.9879348042000942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C74EF-33D7-4FB9-B011-E8B01E246368}">
  <sheetPr codeName="Hoja1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156</v>
      </c>
      <c r="D8" s="189">
        <v>353</v>
      </c>
      <c r="E8" s="189">
        <v>1394</v>
      </c>
      <c r="F8" s="190">
        <v>294.90084985835688</v>
      </c>
      <c r="G8" s="6"/>
    </row>
    <row r="9" spans="1:14" ht="15.6" customHeight="1">
      <c r="A9" s="188" t="s">
        <v>8</v>
      </c>
      <c r="B9" s="189">
        <v>3648</v>
      </c>
      <c r="C9" s="189">
        <v>3425</v>
      </c>
      <c r="D9" s="189">
        <v>30424</v>
      </c>
      <c r="E9" s="189">
        <v>36402</v>
      </c>
      <c r="F9" s="190">
        <v>19.648961346305551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28258</v>
      </c>
      <c r="C11" s="189">
        <v>30374</v>
      </c>
      <c r="D11" s="189">
        <v>333943</v>
      </c>
      <c r="E11" s="189">
        <v>357183</v>
      </c>
      <c r="F11" s="190">
        <v>6.9592714924403234</v>
      </c>
    </row>
    <row r="12" spans="1:14" ht="15.6" customHeight="1">
      <c r="A12" s="188" t="s">
        <v>6</v>
      </c>
      <c r="B12" s="189">
        <v>2899</v>
      </c>
      <c r="C12" s="189">
        <v>3129</v>
      </c>
      <c r="D12" s="189">
        <v>19093</v>
      </c>
      <c r="E12" s="189">
        <v>22336</v>
      </c>
      <c r="F12" s="190">
        <v>16.985282564290571</v>
      </c>
    </row>
    <row r="13" spans="1:14" ht="15.6" customHeight="1">
      <c r="A13" s="188" t="s">
        <v>175</v>
      </c>
      <c r="B13" s="189">
        <v>60268</v>
      </c>
      <c r="C13" s="189">
        <v>58937</v>
      </c>
      <c r="D13" s="189">
        <v>476280</v>
      </c>
      <c r="E13" s="189">
        <v>493080</v>
      </c>
      <c r="F13" s="190">
        <v>3.5273368606701889</v>
      </c>
    </row>
    <row r="14" spans="1:14" ht="15.6" customHeight="1">
      <c r="A14" s="188" t="s">
        <v>148</v>
      </c>
      <c r="B14" s="189">
        <v>33430</v>
      </c>
      <c r="C14" s="189">
        <v>31726</v>
      </c>
      <c r="D14" s="189">
        <v>292623</v>
      </c>
      <c r="E14" s="189">
        <v>291876</v>
      </c>
      <c r="F14" s="190">
        <v>-0.25527726802062028</v>
      </c>
    </row>
    <row r="15" spans="1:14" ht="15.6" customHeight="1">
      <c r="A15" s="188" t="s">
        <v>145</v>
      </c>
      <c r="B15" s="189">
        <v>4154</v>
      </c>
      <c r="C15" s="189">
        <v>3890</v>
      </c>
      <c r="D15" s="189">
        <v>29943</v>
      </c>
      <c r="E15" s="189">
        <v>31869</v>
      </c>
      <c r="F15" s="190">
        <v>6.4322212203186098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2579</v>
      </c>
      <c r="C18" s="189">
        <v>2584</v>
      </c>
      <c r="D18" s="189">
        <v>22237</v>
      </c>
      <c r="E18" s="189">
        <v>21560</v>
      </c>
      <c r="F18" s="190">
        <v>-3.0444754238431391</v>
      </c>
    </row>
    <row r="19" spans="1:7" ht="15.6" customHeight="1">
      <c r="A19" s="188" t="s">
        <v>143</v>
      </c>
      <c r="B19" s="189">
        <v>0</v>
      </c>
      <c r="C19" s="189">
        <v>11</v>
      </c>
      <c r="D19" s="189">
        <v>34</v>
      </c>
      <c r="E19" s="189">
        <v>26</v>
      </c>
      <c r="F19" s="190">
        <v>-23.52941176470588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2326</v>
      </c>
      <c r="C21" s="189">
        <v>2448</v>
      </c>
      <c r="D21" s="189">
        <v>20939</v>
      </c>
      <c r="E21" s="189">
        <v>22917</v>
      </c>
      <c r="F21" s="190">
        <v>9.4464874158269225</v>
      </c>
    </row>
    <row r="22" spans="1:7" ht="15.6" customHeight="1">
      <c r="A22" s="188" t="s">
        <v>146</v>
      </c>
      <c r="B22" s="189">
        <v>28348</v>
      </c>
      <c r="C22" s="189">
        <v>30691</v>
      </c>
      <c r="D22" s="189">
        <v>223404</v>
      </c>
      <c r="E22" s="189">
        <v>234391</v>
      </c>
      <c r="F22" s="190">
        <v>4.9179960967574488</v>
      </c>
    </row>
    <row r="23" spans="1:7" ht="15.6" customHeight="1">
      <c r="A23" s="188" t="s">
        <v>165</v>
      </c>
      <c r="B23" s="189">
        <v>1861</v>
      </c>
      <c r="C23" s="189">
        <v>1693</v>
      </c>
      <c r="D23" s="189">
        <v>16753</v>
      </c>
      <c r="E23" s="189">
        <v>14360</v>
      </c>
      <c r="F23" s="190">
        <v>-14.28400883423865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2395</v>
      </c>
      <c r="C25" s="189">
        <v>2159</v>
      </c>
      <c r="D25" s="189">
        <v>19583</v>
      </c>
      <c r="E25" s="189">
        <v>19176</v>
      </c>
      <c r="F25" s="190">
        <v>-2.0783332482255048</v>
      </c>
    </row>
    <row r="26" spans="1:7" ht="15.6" customHeight="1">
      <c r="A26" s="188" t="s">
        <v>152</v>
      </c>
      <c r="B26" s="189">
        <v>1028</v>
      </c>
      <c r="C26" s="189">
        <v>412</v>
      </c>
      <c r="D26" s="189">
        <v>13423</v>
      </c>
      <c r="E26" s="189">
        <v>16097</v>
      </c>
      <c r="F26" s="190">
        <v>19.921031066080602</v>
      </c>
    </row>
    <row r="27" spans="1:7" ht="15.6" customHeight="1">
      <c r="A27" s="188" t="s">
        <v>173</v>
      </c>
      <c r="B27" s="189">
        <v>170</v>
      </c>
      <c r="C27" s="189">
        <v>238</v>
      </c>
      <c r="D27" s="189">
        <v>2173</v>
      </c>
      <c r="E27" s="189">
        <v>2072</v>
      </c>
      <c r="F27" s="190">
        <v>-4.6479521398987629</v>
      </c>
    </row>
    <row r="28" spans="1:7" ht="15.6" customHeight="1">
      <c r="A28" s="188" t="s">
        <v>177</v>
      </c>
      <c r="B28" s="189">
        <v>24978</v>
      </c>
      <c r="C28" s="189">
        <v>23881</v>
      </c>
      <c r="D28" s="189">
        <v>203800</v>
      </c>
      <c r="E28" s="189">
        <v>200236</v>
      </c>
      <c r="F28" s="190">
        <v>-1.7487733071638869</v>
      </c>
    </row>
    <row r="29" spans="1:7" ht="15.6" customHeight="1">
      <c r="A29" s="188" t="s">
        <v>178</v>
      </c>
      <c r="B29" s="189">
        <v>3898</v>
      </c>
      <c r="C29" s="189">
        <v>3625</v>
      </c>
      <c r="D29" s="189">
        <v>37370</v>
      </c>
      <c r="E29" s="189">
        <v>31542</v>
      </c>
      <c r="F29" s="190">
        <v>-15.595397377575591</v>
      </c>
    </row>
    <row r="30" spans="1:7" ht="15.6" customHeight="1">
      <c r="A30" s="188" t="s">
        <v>179</v>
      </c>
      <c r="B30" s="189">
        <v>680</v>
      </c>
      <c r="C30" s="189">
        <v>853</v>
      </c>
      <c r="D30" s="189">
        <v>6010</v>
      </c>
      <c r="E30" s="189">
        <v>5842</v>
      </c>
      <c r="F30" s="190">
        <v>-2.7953410981697151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37006</v>
      </c>
      <c r="C32" s="189">
        <v>38630</v>
      </c>
      <c r="D32" s="189">
        <v>344432</v>
      </c>
      <c r="E32" s="189">
        <v>357284</v>
      </c>
      <c r="F32" s="190">
        <v>3.7313606168997069</v>
      </c>
    </row>
    <row r="33" spans="1:6" ht="15.6" customHeight="1">
      <c r="A33" s="188" t="s">
        <v>182</v>
      </c>
      <c r="B33" s="189">
        <v>1226</v>
      </c>
      <c r="C33" s="189">
        <v>917</v>
      </c>
      <c r="D33" s="189">
        <v>16468</v>
      </c>
      <c r="E33" s="189">
        <v>11408</v>
      </c>
      <c r="F33" s="190">
        <v>-30.726256983240219</v>
      </c>
    </row>
    <row r="34" spans="1:6" ht="15.6" customHeight="1">
      <c r="A34" s="188" t="s">
        <v>183</v>
      </c>
      <c r="B34" s="189">
        <v>0</v>
      </c>
      <c r="C34" s="189">
        <v>351</v>
      </c>
      <c r="D34" s="189">
        <v>0</v>
      </c>
      <c r="E34" s="189">
        <v>1961</v>
      </c>
      <c r="F34" s="190" t="s">
        <v>151</v>
      </c>
    </row>
    <row r="35" spans="1:6" ht="15.6" customHeight="1">
      <c r="A35" s="156" t="s">
        <v>153</v>
      </c>
      <c r="B35" s="76">
        <f>SUM(B7:B34)</f>
        <v>239152</v>
      </c>
      <c r="C35" s="77">
        <f>SUM(C7:C34)</f>
        <v>240130</v>
      </c>
      <c r="D35" s="178">
        <f>SUM(D7:D34)</f>
        <v>2109285</v>
      </c>
      <c r="E35" s="178">
        <f>SUM(E7:E34)</f>
        <v>2173012</v>
      </c>
      <c r="F35" s="140">
        <f>E35*100/D35-100</f>
        <v>3.0212607589775615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5241F-4D03-4EF0-8B57-53F1022DD511}">
  <sheetPr codeName="Hoja2">
    <pageSetUpPr fitToPage="1"/>
  </sheetPr>
  <dimension ref="B1:M34"/>
  <sheetViews>
    <sheetView workbookViewId="0"/>
  </sheetViews>
  <sheetFormatPr baseColWidth="10" defaultColWidth="8.85546875" defaultRowHeight="1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>
      <c r="E1" s="5"/>
      <c r="H1" s="191"/>
      <c r="I1" s="191"/>
      <c r="J1" s="191"/>
      <c r="K1" s="191"/>
      <c r="L1" s="191"/>
      <c r="M1" s="191"/>
    </row>
    <row r="2" spans="2:13" ht="18.75">
      <c r="H2" s="192"/>
      <c r="I2" s="192"/>
      <c r="J2" s="192"/>
      <c r="K2" s="192"/>
      <c r="L2" s="192"/>
      <c r="M2" s="192"/>
    </row>
    <row r="5" spans="2:13" ht="15.75">
      <c r="F5" s="11"/>
    </row>
    <row r="7" spans="2:13" ht="15.75">
      <c r="B7" s="9"/>
      <c r="C7" s="9"/>
    </row>
    <row r="8" spans="2:13" ht="15.75">
      <c r="B8" s="9"/>
      <c r="C8" s="9"/>
    </row>
    <row r="9" spans="2:13" ht="15.75">
      <c r="B9" s="9"/>
      <c r="C9" s="9"/>
    </row>
    <row r="10" spans="2:13" ht="15.75">
      <c r="B10" s="10"/>
      <c r="C10" s="10"/>
    </row>
    <row r="11" spans="2:13" ht="15.75">
      <c r="B11" s="9"/>
      <c r="C11" s="9"/>
    </row>
    <row r="12" spans="2:13" ht="15.75">
      <c r="B12" s="9"/>
      <c r="C12" s="9"/>
    </row>
    <row r="13" spans="2:13" ht="15.75">
      <c r="B13" s="9"/>
      <c r="C13" s="9"/>
    </row>
    <row r="14" spans="2:13" ht="15.75">
      <c r="B14" s="10"/>
      <c r="C14" s="10"/>
    </row>
    <row r="15" spans="2:13" ht="17.45" customHeight="1">
      <c r="B15" s="9"/>
      <c r="C15" s="9"/>
    </row>
    <row r="16" spans="2:13" ht="16.149999999999999" customHeight="1">
      <c r="B16" s="9"/>
      <c r="C16" s="12"/>
      <c r="G16" s="1"/>
    </row>
    <row r="17" spans="2:13" ht="17.45" customHeight="1">
      <c r="B17" s="10"/>
      <c r="C17" s="10"/>
      <c r="G17" s="2"/>
    </row>
    <row r="18" spans="2:13" ht="15.75">
      <c r="B18" s="9"/>
      <c r="C18" s="9"/>
    </row>
    <row r="19" spans="2:13" ht="15.75">
      <c r="B19" s="9"/>
      <c r="C19" s="9"/>
    </row>
    <row r="20" spans="2:13" ht="15.75">
      <c r="B20" s="10"/>
      <c r="C20" s="10"/>
    </row>
    <row r="21" spans="2:13" ht="15.75">
      <c r="B21" s="9"/>
      <c r="C21" s="9"/>
    </row>
    <row r="22" spans="2:13" ht="15.75">
      <c r="B22" s="10"/>
      <c r="C22" s="10"/>
    </row>
    <row r="23" spans="2:13" ht="15.75">
      <c r="B23" s="9"/>
      <c r="C23" s="9"/>
    </row>
    <row r="24" spans="2:13" ht="15.75">
      <c r="B24" s="10"/>
      <c r="C24" s="10"/>
    </row>
    <row r="25" spans="2:13" ht="15.75">
      <c r="B25" s="10"/>
      <c r="C25" s="10"/>
    </row>
    <row r="26" spans="2:13" ht="15.75">
      <c r="B26" s="10"/>
      <c r="C26" s="10"/>
    </row>
    <row r="27" spans="2:13" ht="15.75">
      <c r="B27" s="10"/>
      <c r="C27" s="10"/>
    </row>
    <row r="28" spans="2:13" ht="15.75">
      <c r="B28" s="9"/>
      <c r="C28" s="9"/>
    </row>
    <row r="29" spans="2:13" ht="15.75">
      <c r="B29" s="10"/>
      <c r="C29" s="10"/>
      <c r="M29" s="8"/>
    </row>
    <row r="30" spans="2:13" ht="15.75">
      <c r="B30" s="9"/>
      <c r="C30" s="9"/>
    </row>
    <row r="31" spans="2:13" ht="15.75">
      <c r="B31" s="9"/>
      <c r="C31" s="9"/>
    </row>
    <row r="32" spans="2:13" ht="15.75">
      <c r="B32" s="9"/>
      <c r="C32" s="9"/>
    </row>
    <row r="33" spans="2:3" ht="15.75">
      <c r="B33" s="10"/>
      <c r="C33" s="10"/>
    </row>
    <row r="34" spans="2:3" ht="15.75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065DA-0C27-4CCE-B37E-850100EF2DFB}">
  <sheetPr codeName="Hoja2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4</v>
      </c>
      <c r="E7" s="189">
        <v>3</v>
      </c>
      <c r="F7" s="190">
        <v>-25</v>
      </c>
      <c r="G7" s="37"/>
    </row>
    <row r="8" spans="1:14" ht="15.6" customHeight="1">
      <c r="A8" s="188" t="s">
        <v>11</v>
      </c>
      <c r="B8" s="189">
        <v>17835</v>
      </c>
      <c r="C8" s="189">
        <v>17729.25</v>
      </c>
      <c r="D8" s="189">
        <v>115547.25</v>
      </c>
      <c r="E8" s="189">
        <v>125889.5</v>
      </c>
      <c r="F8" s="190">
        <v>8.9506673676785908</v>
      </c>
      <c r="G8" s="6"/>
    </row>
    <row r="9" spans="1:14" ht="15.6" customHeight="1">
      <c r="A9" s="188" t="s">
        <v>8</v>
      </c>
      <c r="B9" s="189">
        <v>1603</v>
      </c>
      <c r="C9" s="189">
        <v>1327</v>
      </c>
      <c r="D9" s="189">
        <v>11304</v>
      </c>
      <c r="E9" s="189">
        <v>14250</v>
      </c>
      <c r="F9" s="190">
        <v>26.061571125265392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401286</v>
      </c>
      <c r="C11" s="189">
        <v>398576</v>
      </c>
      <c r="D11" s="189">
        <v>3201201</v>
      </c>
      <c r="E11" s="189">
        <v>3118486</v>
      </c>
      <c r="F11" s="190">
        <v>-2.5838739897932039</v>
      </c>
    </row>
    <row r="12" spans="1:14" ht="15.6" customHeight="1">
      <c r="A12" s="188" t="s">
        <v>6</v>
      </c>
      <c r="B12" s="189">
        <v>18111.5</v>
      </c>
      <c r="C12" s="189">
        <v>18344.75</v>
      </c>
      <c r="D12" s="189">
        <v>145214.5</v>
      </c>
      <c r="E12" s="189">
        <v>141726.5</v>
      </c>
      <c r="F12" s="190">
        <v>-2.4019639911992239</v>
      </c>
    </row>
    <row r="13" spans="1:14" ht="15.6" customHeight="1">
      <c r="A13" s="188" t="s">
        <v>175</v>
      </c>
      <c r="B13" s="189">
        <v>8093</v>
      </c>
      <c r="C13" s="189">
        <v>7513</v>
      </c>
      <c r="D13" s="189">
        <v>59160</v>
      </c>
      <c r="E13" s="189">
        <v>57943</v>
      </c>
      <c r="F13" s="190">
        <v>-2.057133198106825</v>
      </c>
    </row>
    <row r="14" spans="1:14" ht="15.6" customHeight="1">
      <c r="A14" s="188" t="s">
        <v>148</v>
      </c>
      <c r="B14" s="189">
        <v>335238.5</v>
      </c>
      <c r="C14" s="189">
        <v>340540.25</v>
      </c>
      <c r="D14" s="189">
        <v>2666173.5</v>
      </c>
      <c r="E14" s="189">
        <v>2535053.75</v>
      </c>
      <c r="F14" s="190">
        <v>-4.9179001291551288</v>
      </c>
    </row>
    <row r="15" spans="1:14" ht="15.6" customHeight="1">
      <c r="A15" s="188" t="s">
        <v>145</v>
      </c>
      <c r="B15" s="189">
        <v>40425</v>
      </c>
      <c r="C15" s="189">
        <v>28262.75</v>
      </c>
      <c r="D15" s="189">
        <v>309337.25</v>
      </c>
      <c r="E15" s="189">
        <v>282173</v>
      </c>
      <c r="F15" s="190">
        <v>-8.781435148854527</v>
      </c>
    </row>
    <row r="16" spans="1:14" ht="15.6" customHeight="1">
      <c r="A16" s="188" t="s">
        <v>144</v>
      </c>
      <c r="B16" s="189">
        <v>3631</v>
      </c>
      <c r="C16" s="189">
        <v>3971</v>
      </c>
      <c r="D16" s="189">
        <v>34119.5</v>
      </c>
      <c r="E16" s="189">
        <v>27702</v>
      </c>
      <c r="F16" s="190">
        <v>-18.808892275678129</v>
      </c>
      <c r="G16" s="1"/>
    </row>
    <row r="17" spans="1:7" ht="15.6" customHeight="1">
      <c r="A17" s="188" t="s">
        <v>150</v>
      </c>
      <c r="B17" s="189">
        <v>8312.25</v>
      </c>
      <c r="C17" s="189">
        <v>9124.25</v>
      </c>
      <c r="D17" s="189">
        <v>56240.75</v>
      </c>
      <c r="E17" s="189">
        <v>70417.75</v>
      </c>
      <c r="F17" s="190">
        <v>25.20770082191294</v>
      </c>
      <c r="G17" s="2"/>
    </row>
    <row r="18" spans="1:7" ht="15.6" customHeight="1">
      <c r="A18" s="188" t="s">
        <v>147</v>
      </c>
      <c r="B18" s="189">
        <v>410</v>
      </c>
      <c r="C18" s="189">
        <v>432</v>
      </c>
      <c r="D18" s="189">
        <v>3605</v>
      </c>
      <c r="E18" s="189">
        <v>3672</v>
      </c>
      <c r="F18" s="190">
        <v>1.8585298196948661</v>
      </c>
    </row>
    <row r="19" spans="1:7" ht="15.6" customHeight="1">
      <c r="A19" s="188" t="s">
        <v>143</v>
      </c>
      <c r="B19" s="189">
        <v>925.75</v>
      </c>
      <c r="C19" s="189">
        <v>1173.25</v>
      </c>
      <c r="D19" s="189">
        <v>9501.25</v>
      </c>
      <c r="E19" s="189">
        <v>20074.75</v>
      </c>
      <c r="F19" s="190">
        <v>111.2853571898434</v>
      </c>
    </row>
    <row r="20" spans="1:7" ht="15.6" customHeight="1">
      <c r="A20" s="188" t="s">
        <v>142</v>
      </c>
      <c r="B20" s="189">
        <v>6318</v>
      </c>
      <c r="C20" s="189">
        <v>4863</v>
      </c>
      <c r="D20" s="189">
        <v>52415</v>
      </c>
      <c r="E20" s="189">
        <v>46043</v>
      </c>
      <c r="F20" s="190">
        <v>-12.156825336258709</v>
      </c>
    </row>
    <row r="21" spans="1:7" ht="15.6" customHeight="1">
      <c r="A21" s="188" t="s">
        <v>149</v>
      </c>
      <c r="B21" s="189">
        <v>9181.5</v>
      </c>
      <c r="C21" s="189">
        <v>9524.25</v>
      </c>
      <c r="D21" s="189">
        <v>71846.5</v>
      </c>
      <c r="E21" s="189">
        <v>107151.25</v>
      </c>
      <c r="F21" s="190">
        <v>49.139136909939943</v>
      </c>
    </row>
    <row r="22" spans="1:7" ht="15.6" customHeight="1">
      <c r="A22" s="188" t="s">
        <v>146</v>
      </c>
      <c r="B22" s="189">
        <v>110024</v>
      </c>
      <c r="C22" s="189">
        <v>140239</v>
      </c>
      <c r="D22" s="189">
        <v>896425</v>
      </c>
      <c r="E22" s="189">
        <v>1015304</v>
      </c>
      <c r="F22" s="190">
        <v>13.261455224921219</v>
      </c>
    </row>
    <row r="23" spans="1:7" ht="15.6" customHeight="1">
      <c r="A23" s="188" t="s">
        <v>165</v>
      </c>
      <c r="B23" s="189">
        <v>26476.75</v>
      </c>
      <c r="C23" s="189">
        <v>32976.5</v>
      </c>
      <c r="D23" s="189">
        <v>142045.5</v>
      </c>
      <c r="E23" s="189">
        <v>239506.25</v>
      </c>
      <c r="F23" s="190">
        <v>68.612346044049275</v>
      </c>
    </row>
    <row r="24" spans="1:7" ht="15.6" customHeight="1">
      <c r="A24" s="188" t="s">
        <v>141</v>
      </c>
      <c r="B24" s="189">
        <v>4009</v>
      </c>
      <c r="C24" s="189">
        <v>2271.25</v>
      </c>
      <c r="D24" s="189">
        <v>31101.25</v>
      </c>
      <c r="E24" s="189">
        <v>26721.5</v>
      </c>
      <c r="F24" s="190">
        <v>-14.082231421566661</v>
      </c>
    </row>
    <row r="25" spans="1:7" ht="15.6" customHeight="1">
      <c r="A25" s="188" t="s">
        <v>140</v>
      </c>
      <c r="B25" s="189">
        <v>474</v>
      </c>
      <c r="C25" s="189">
        <v>279</v>
      </c>
      <c r="D25" s="189">
        <v>3811.75</v>
      </c>
      <c r="E25" s="189">
        <v>3039.75</v>
      </c>
      <c r="F25" s="190">
        <v>-20.25316455696202</v>
      </c>
    </row>
    <row r="26" spans="1:7" ht="15.6" customHeight="1">
      <c r="A26" s="188" t="s">
        <v>152</v>
      </c>
      <c r="B26" s="189">
        <v>27</v>
      </c>
      <c r="C26" s="189">
        <v>0</v>
      </c>
      <c r="D26" s="189">
        <v>302.5</v>
      </c>
      <c r="E26" s="189">
        <v>154</v>
      </c>
      <c r="F26" s="190">
        <v>-49.090909090909093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2</v>
      </c>
      <c r="F27" s="190" t="s">
        <v>151</v>
      </c>
    </row>
    <row r="28" spans="1:7" ht="15.6" customHeight="1">
      <c r="A28" s="188" t="s">
        <v>177</v>
      </c>
      <c r="B28" s="189">
        <v>39355</v>
      </c>
      <c r="C28" s="189">
        <v>37433</v>
      </c>
      <c r="D28" s="189">
        <v>342790</v>
      </c>
      <c r="E28" s="189">
        <v>362419</v>
      </c>
      <c r="F28" s="190">
        <v>5.7262463899180318</v>
      </c>
    </row>
    <row r="29" spans="1:7" ht="15.6" customHeight="1">
      <c r="A29" s="188" t="s">
        <v>178</v>
      </c>
      <c r="B29" s="189">
        <v>14627</v>
      </c>
      <c r="C29" s="189">
        <v>14156.5</v>
      </c>
      <c r="D29" s="189">
        <v>100480.25</v>
      </c>
      <c r="E29" s="189">
        <v>106495.25</v>
      </c>
      <c r="F29" s="190">
        <v>5.9862510294311591</v>
      </c>
    </row>
    <row r="30" spans="1:7" ht="15.6" customHeight="1">
      <c r="A30" s="188" t="s">
        <v>179</v>
      </c>
      <c r="B30" s="189">
        <v>13519.75</v>
      </c>
      <c r="C30" s="189">
        <v>13528</v>
      </c>
      <c r="D30" s="189">
        <v>99697.5</v>
      </c>
      <c r="E30" s="189">
        <v>99881.25</v>
      </c>
      <c r="F30" s="190">
        <v>0.1843075302790993</v>
      </c>
    </row>
    <row r="31" spans="1:7" ht="15.6" customHeight="1">
      <c r="A31" s="188" t="s">
        <v>180</v>
      </c>
      <c r="B31" s="189">
        <v>1249</v>
      </c>
      <c r="C31" s="189">
        <v>1352</v>
      </c>
      <c r="D31" s="189">
        <v>9500</v>
      </c>
      <c r="E31" s="189">
        <v>10314</v>
      </c>
      <c r="F31" s="190">
        <v>8.568421052631578</v>
      </c>
    </row>
    <row r="32" spans="1:7" ht="15.6" customHeight="1">
      <c r="A32" s="188" t="s">
        <v>181</v>
      </c>
      <c r="B32" s="189">
        <v>456676</v>
      </c>
      <c r="C32" s="189">
        <v>493945</v>
      </c>
      <c r="D32" s="189">
        <v>3646930</v>
      </c>
      <c r="E32" s="189">
        <v>3821453</v>
      </c>
      <c r="F32" s="190">
        <v>4.7854770999169176</v>
      </c>
    </row>
    <row r="33" spans="1:6" ht="15.6" customHeight="1">
      <c r="A33" s="188" t="s">
        <v>182</v>
      </c>
      <c r="B33" s="189">
        <v>22740</v>
      </c>
      <c r="C33" s="189">
        <v>24396</v>
      </c>
      <c r="D33" s="189">
        <v>194569</v>
      </c>
      <c r="E33" s="189">
        <v>206846</v>
      </c>
      <c r="F33" s="190">
        <v>6.3098438086231567</v>
      </c>
    </row>
    <row r="34" spans="1:6" ht="15.6" customHeight="1">
      <c r="A34" s="188" t="s">
        <v>183</v>
      </c>
      <c r="B34" s="189">
        <v>2235.75</v>
      </c>
      <c r="C34" s="189">
        <v>3347.25</v>
      </c>
      <c r="D34" s="189">
        <v>22333.75</v>
      </c>
      <c r="E34" s="189">
        <v>23744.75</v>
      </c>
      <c r="F34" s="190">
        <v>6.3177925784966646</v>
      </c>
    </row>
    <row r="35" spans="1:6" ht="15.6" customHeight="1">
      <c r="A35" s="156" t="s">
        <v>153</v>
      </c>
      <c r="B35" s="76">
        <f>SUM(B7:B34)</f>
        <v>1542783.75</v>
      </c>
      <c r="C35" s="77">
        <f>SUM(C7:C34)</f>
        <v>1605304.25</v>
      </c>
      <c r="D35" s="76">
        <f>SUM(D7:D34)</f>
        <v>12225656</v>
      </c>
      <c r="E35" s="178">
        <f>SUM(E7:E34)</f>
        <v>12466466.25</v>
      </c>
      <c r="F35" s="140">
        <f>E35*100/D35-100</f>
        <v>1.96971230010071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622BB-8C65-4187-960E-EBDA53571D76}">
  <sheetPr codeName="Hoja2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289</v>
      </c>
      <c r="C8" s="189">
        <v>207</v>
      </c>
      <c r="D8" s="189">
        <v>1230.5</v>
      </c>
      <c r="E8" s="189">
        <v>1012</v>
      </c>
      <c r="F8" s="190">
        <v>-17.75700934579439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3</v>
      </c>
      <c r="E9" s="189">
        <v>90</v>
      </c>
      <c r="F9" s="190">
        <v>2900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355582</v>
      </c>
      <c r="C11" s="189">
        <v>344122</v>
      </c>
      <c r="D11" s="189">
        <v>2761934</v>
      </c>
      <c r="E11" s="189">
        <v>2695871</v>
      </c>
      <c r="F11" s="190">
        <v>-2.3919108856330382</v>
      </c>
    </row>
    <row r="12" spans="1:14" ht="15.6" customHeight="1">
      <c r="A12" s="188" t="s">
        <v>6</v>
      </c>
      <c r="B12" s="189">
        <v>1840.75</v>
      </c>
      <c r="C12" s="189">
        <v>1930</v>
      </c>
      <c r="D12" s="189">
        <v>14840.25</v>
      </c>
      <c r="E12" s="189">
        <v>12881.25</v>
      </c>
      <c r="F12" s="190">
        <v>-13.200586243493211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6</v>
      </c>
      <c r="E13" s="189">
        <v>10</v>
      </c>
      <c r="F13" s="190">
        <v>66.666666666666657</v>
      </c>
    </row>
    <row r="14" spans="1:14" ht="15.6" customHeight="1">
      <c r="A14" s="188" t="s">
        <v>148</v>
      </c>
      <c r="B14" s="189">
        <v>136139</v>
      </c>
      <c r="C14" s="189">
        <v>145750</v>
      </c>
      <c r="D14" s="189">
        <v>1247312.5</v>
      </c>
      <c r="E14" s="189">
        <v>1048536</v>
      </c>
      <c r="F14" s="190">
        <v>-15.936383223931459</v>
      </c>
    </row>
    <row r="15" spans="1:14" ht="15.6" customHeight="1">
      <c r="A15" s="188" t="s">
        <v>145</v>
      </c>
      <c r="B15" s="189">
        <v>870</v>
      </c>
      <c r="C15" s="189">
        <v>105.75</v>
      </c>
      <c r="D15" s="189">
        <v>5067.5</v>
      </c>
      <c r="E15" s="189">
        <v>2108</v>
      </c>
      <c r="F15" s="190">
        <v>-58.401578687715833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714</v>
      </c>
      <c r="F16" s="190" t="s">
        <v>151</v>
      </c>
      <c r="G16" s="1"/>
    </row>
    <row r="17" spans="1:7" ht="15.6" customHeight="1">
      <c r="A17" s="188" t="s">
        <v>150</v>
      </c>
      <c r="B17" s="189">
        <v>825</v>
      </c>
      <c r="C17" s="189">
        <v>538</v>
      </c>
      <c r="D17" s="189">
        <v>2949</v>
      </c>
      <c r="E17" s="189">
        <v>6459.5</v>
      </c>
      <c r="F17" s="190">
        <v>119.0403526619193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56</v>
      </c>
      <c r="C19" s="189">
        <v>46.75</v>
      </c>
      <c r="D19" s="189">
        <v>354.75</v>
      </c>
      <c r="E19" s="189">
        <v>8381.25</v>
      </c>
      <c r="F19" s="190">
        <v>2262.5792811839319</v>
      </c>
    </row>
    <row r="20" spans="1:7" ht="15.6" customHeight="1">
      <c r="A20" s="188" t="s">
        <v>142</v>
      </c>
      <c r="B20" s="189">
        <v>1</v>
      </c>
      <c r="C20" s="189">
        <v>44</v>
      </c>
      <c r="D20" s="189">
        <v>167</v>
      </c>
      <c r="E20" s="189">
        <v>171</v>
      </c>
      <c r="F20" s="190">
        <v>2.3952095808383258</v>
      </c>
    </row>
    <row r="21" spans="1:7" ht="15.6" customHeight="1">
      <c r="A21" s="188" t="s">
        <v>149</v>
      </c>
      <c r="B21" s="189">
        <v>947.5</v>
      </c>
      <c r="C21" s="189">
        <v>638</v>
      </c>
      <c r="D21" s="189">
        <v>8852.25</v>
      </c>
      <c r="E21" s="189">
        <v>22254</v>
      </c>
      <c r="F21" s="190">
        <v>151.39371346267899</v>
      </c>
    </row>
    <row r="22" spans="1:7" ht="15.6" customHeight="1">
      <c r="A22" s="188" t="s">
        <v>146</v>
      </c>
      <c r="B22" s="189">
        <v>63732</v>
      </c>
      <c r="C22" s="189">
        <v>92545</v>
      </c>
      <c r="D22" s="189">
        <v>508124</v>
      </c>
      <c r="E22" s="189">
        <v>617905</v>
      </c>
      <c r="F22" s="190">
        <v>21.605159370547341</v>
      </c>
    </row>
    <row r="23" spans="1:7" ht="15.6" customHeight="1">
      <c r="A23" s="188" t="s">
        <v>165</v>
      </c>
      <c r="B23" s="189">
        <v>23377.75</v>
      </c>
      <c r="C23" s="189">
        <v>27444</v>
      </c>
      <c r="D23" s="189">
        <v>122977.25</v>
      </c>
      <c r="E23" s="189">
        <v>211583.75</v>
      </c>
      <c r="F23" s="190">
        <v>72.051131408451567</v>
      </c>
    </row>
    <row r="24" spans="1:7" ht="15.6" customHeight="1">
      <c r="A24" s="188" t="s">
        <v>141</v>
      </c>
      <c r="B24" s="189">
        <v>280</v>
      </c>
      <c r="C24" s="189">
        <v>0</v>
      </c>
      <c r="D24" s="189">
        <v>312</v>
      </c>
      <c r="E24" s="189">
        <v>271</v>
      </c>
      <c r="F24" s="190">
        <v>-13.141025641025641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3450</v>
      </c>
      <c r="C28" s="189">
        <v>2254</v>
      </c>
      <c r="D28" s="189">
        <v>49802</v>
      </c>
      <c r="E28" s="189">
        <v>55830</v>
      </c>
      <c r="F28" s="190">
        <v>12.1039315690133</v>
      </c>
    </row>
    <row r="29" spans="1:7" ht="15.6" customHeight="1">
      <c r="A29" s="188" t="s">
        <v>178</v>
      </c>
      <c r="B29" s="189">
        <v>2581.5</v>
      </c>
      <c r="C29" s="189">
        <v>2529.5</v>
      </c>
      <c r="D29" s="189">
        <v>17651.5</v>
      </c>
      <c r="E29" s="189">
        <v>17363.25</v>
      </c>
      <c r="F29" s="190">
        <v>-1.633005693567114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48</v>
      </c>
      <c r="C31" s="189">
        <v>209</v>
      </c>
      <c r="D31" s="189">
        <v>404</v>
      </c>
      <c r="E31" s="189">
        <v>499</v>
      </c>
      <c r="F31" s="190">
        <v>23.514851485148512</v>
      </c>
    </row>
    <row r="32" spans="1:7" ht="15.6" customHeight="1">
      <c r="A32" s="188" t="s">
        <v>181</v>
      </c>
      <c r="B32" s="189">
        <v>226210</v>
      </c>
      <c r="C32" s="189">
        <v>226886</v>
      </c>
      <c r="D32" s="189">
        <v>1843817</v>
      </c>
      <c r="E32" s="189">
        <v>1760071</v>
      </c>
      <c r="F32" s="190">
        <v>-4.5419908808737546</v>
      </c>
    </row>
    <row r="33" spans="1:6" ht="15.6" customHeight="1">
      <c r="A33" s="188" t="s">
        <v>182</v>
      </c>
      <c r="B33" s="189">
        <v>2549</v>
      </c>
      <c r="C33" s="189">
        <v>2030</v>
      </c>
      <c r="D33" s="189">
        <v>24827</v>
      </c>
      <c r="E33" s="189">
        <v>16593</v>
      </c>
      <c r="F33" s="190">
        <v>-33.165505296652839</v>
      </c>
    </row>
    <row r="34" spans="1:6" ht="15.6" customHeight="1">
      <c r="A34" s="188" t="s">
        <v>183</v>
      </c>
      <c r="B34" s="189">
        <v>0</v>
      </c>
      <c r="C34" s="189">
        <v>20</v>
      </c>
      <c r="D34" s="189">
        <v>177.75</v>
      </c>
      <c r="E34" s="189">
        <v>22</v>
      </c>
      <c r="F34" s="190">
        <v>-87.62306610407876</v>
      </c>
    </row>
    <row r="35" spans="1:6" ht="15.6" customHeight="1">
      <c r="A35" s="156" t="s">
        <v>153</v>
      </c>
      <c r="B35" s="76">
        <f>SUM(B7:B34)</f>
        <v>818778.5</v>
      </c>
      <c r="C35" s="77">
        <f>SUM(C7:C34)</f>
        <v>847299</v>
      </c>
      <c r="D35" s="178">
        <f>SUM(D7:D34)</f>
        <v>6610809.25</v>
      </c>
      <c r="E35" s="78">
        <f>SUM(E7:E34)</f>
        <v>6478626</v>
      </c>
      <c r="F35" s="140">
        <f>E35*100/D35-100</f>
        <v>-1.9995018007818004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496B6-0736-4F66-AF88-51D8F5BF4CD7}">
  <sheetPr codeName="Hoja2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14133.25</v>
      </c>
      <c r="C8" s="189">
        <v>14578.75</v>
      </c>
      <c r="D8" s="189">
        <v>97063</v>
      </c>
      <c r="E8" s="189">
        <v>103963.5</v>
      </c>
      <c r="F8" s="190">
        <v>7.1093001452664746</v>
      </c>
      <c r="G8" s="6"/>
    </row>
    <row r="9" spans="1:14" ht="15.6" customHeight="1">
      <c r="A9" s="188" t="s">
        <v>8</v>
      </c>
      <c r="B9" s="189">
        <v>227</v>
      </c>
      <c r="C9" s="189">
        <v>332</v>
      </c>
      <c r="D9" s="189">
        <v>2818</v>
      </c>
      <c r="E9" s="189">
        <v>3579</v>
      </c>
      <c r="F9" s="190">
        <v>27.004968062455649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14075.75</v>
      </c>
      <c r="C12" s="189">
        <v>14217.5</v>
      </c>
      <c r="D12" s="189">
        <v>108672</v>
      </c>
      <c r="E12" s="189">
        <v>109288.75</v>
      </c>
      <c r="F12" s="190">
        <v>0.567533495288572</v>
      </c>
    </row>
    <row r="13" spans="1:14" ht="15.6" customHeight="1">
      <c r="A13" s="188" t="s">
        <v>175</v>
      </c>
      <c r="B13" s="189">
        <v>8073</v>
      </c>
      <c r="C13" s="189">
        <v>7513</v>
      </c>
      <c r="D13" s="189">
        <v>59118</v>
      </c>
      <c r="E13" s="189">
        <v>57893</v>
      </c>
      <c r="F13" s="190">
        <v>-2.0721269325755292</v>
      </c>
    </row>
    <row r="14" spans="1:14" ht="15.6" customHeight="1">
      <c r="A14" s="188" t="s">
        <v>148</v>
      </c>
      <c r="B14" s="189">
        <v>17924.5</v>
      </c>
      <c r="C14" s="189">
        <v>19905.75</v>
      </c>
      <c r="D14" s="189">
        <v>146623</v>
      </c>
      <c r="E14" s="189">
        <v>150445.75</v>
      </c>
      <c r="F14" s="190">
        <v>2.6071966881048638</v>
      </c>
    </row>
    <row r="15" spans="1:14" ht="15.6" customHeight="1">
      <c r="A15" s="188" t="s">
        <v>145</v>
      </c>
      <c r="B15" s="189">
        <v>2626.25</v>
      </c>
      <c r="C15" s="189">
        <v>1393.75</v>
      </c>
      <c r="D15" s="189">
        <v>15458.5</v>
      </c>
      <c r="E15" s="189">
        <v>11804.25</v>
      </c>
      <c r="F15" s="190">
        <v>-23.639098230746839</v>
      </c>
    </row>
    <row r="16" spans="1:14" ht="15.6" customHeight="1">
      <c r="A16" s="188" t="s">
        <v>144</v>
      </c>
      <c r="B16" s="189">
        <v>742</v>
      </c>
      <c r="C16" s="189">
        <v>297</v>
      </c>
      <c r="D16" s="189">
        <v>8858.25</v>
      </c>
      <c r="E16" s="189">
        <v>3714</v>
      </c>
      <c r="F16" s="190">
        <v>-58.072982812632297</v>
      </c>
      <c r="G16" s="1"/>
    </row>
    <row r="17" spans="1:7" ht="15.6" customHeight="1">
      <c r="A17" s="188" t="s">
        <v>150</v>
      </c>
      <c r="B17" s="189">
        <v>683.25</v>
      </c>
      <c r="C17" s="189">
        <v>1877.75</v>
      </c>
      <c r="D17" s="189">
        <v>4333.25</v>
      </c>
      <c r="E17" s="189">
        <v>6459</v>
      </c>
      <c r="F17" s="190">
        <v>49.05671262908902</v>
      </c>
      <c r="G17" s="2"/>
    </row>
    <row r="18" spans="1:7" ht="15.6" customHeight="1">
      <c r="A18" s="188" t="s">
        <v>147</v>
      </c>
      <c r="B18" s="189">
        <v>395</v>
      </c>
      <c r="C18" s="189">
        <v>420</v>
      </c>
      <c r="D18" s="189">
        <v>3472</v>
      </c>
      <c r="E18" s="189">
        <v>3572</v>
      </c>
      <c r="F18" s="190">
        <v>2.880184331797238</v>
      </c>
    </row>
    <row r="19" spans="1:7" ht="15.6" customHeight="1">
      <c r="A19" s="188" t="s">
        <v>143</v>
      </c>
      <c r="B19" s="189">
        <v>136.5</v>
      </c>
      <c r="C19" s="189">
        <v>518.5</v>
      </c>
      <c r="D19" s="189">
        <v>1554</v>
      </c>
      <c r="E19" s="189">
        <v>3382.5</v>
      </c>
      <c r="F19" s="190">
        <v>117.66409266409261</v>
      </c>
    </row>
    <row r="20" spans="1:7" ht="15.6" customHeight="1">
      <c r="A20" s="188" t="s">
        <v>142</v>
      </c>
      <c r="B20" s="189">
        <v>1223</v>
      </c>
      <c r="C20" s="189">
        <v>777</v>
      </c>
      <c r="D20" s="189">
        <v>5362</v>
      </c>
      <c r="E20" s="189">
        <v>7298</v>
      </c>
      <c r="F20" s="190">
        <v>36.105930622901887</v>
      </c>
    </row>
    <row r="21" spans="1:7" ht="15.6" customHeight="1">
      <c r="A21" s="188" t="s">
        <v>149</v>
      </c>
      <c r="B21" s="189">
        <v>7040</v>
      </c>
      <c r="C21" s="189">
        <v>8065.25</v>
      </c>
      <c r="D21" s="189">
        <v>54256.5</v>
      </c>
      <c r="E21" s="189">
        <v>59116</v>
      </c>
      <c r="F21" s="190">
        <v>8.9565305539428408</v>
      </c>
    </row>
    <row r="22" spans="1:7" ht="15.6" customHeight="1">
      <c r="A22" s="188" t="s">
        <v>146</v>
      </c>
      <c r="B22" s="189">
        <v>39575</v>
      </c>
      <c r="C22" s="189">
        <v>42094</v>
      </c>
      <c r="D22" s="189">
        <v>336785</v>
      </c>
      <c r="E22" s="189">
        <v>341654</v>
      </c>
      <c r="F22" s="190">
        <v>1.4457294713244411</v>
      </c>
    </row>
    <row r="23" spans="1:7" ht="15.6" customHeight="1">
      <c r="A23" s="188" t="s">
        <v>165</v>
      </c>
      <c r="B23" s="189">
        <v>1034</v>
      </c>
      <c r="C23" s="189">
        <v>927.25</v>
      </c>
      <c r="D23" s="189">
        <v>5864</v>
      </c>
      <c r="E23" s="189">
        <v>5631.5</v>
      </c>
      <c r="F23" s="190">
        <v>-3.964870395634378</v>
      </c>
    </row>
    <row r="24" spans="1:7" ht="15.6" customHeight="1">
      <c r="A24" s="188" t="s">
        <v>141</v>
      </c>
      <c r="B24" s="189">
        <v>744.75</v>
      </c>
      <c r="C24" s="189">
        <v>154.75</v>
      </c>
      <c r="D24" s="189">
        <v>3215.75</v>
      </c>
      <c r="E24" s="189">
        <v>4984.5</v>
      </c>
      <c r="F24" s="190">
        <v>55.002720982663448</v>
      </c>
    </row>
    <row r="25" spans="1:7" ht="15.6" customHeight="1">
      <c r="A25" s="188" t="s">
        <v>140</v>
      </c>
      <c r="B25" s="189">
        <v>466</v>
      </c>
      <c r="C25" s="189">
        <v>279</v>
      </c>
      <c r="D25" s="189">
        <v>3772.75</v>
      </c>
      <c r="E25" s="189">
        <v>3039.75</v>
      </c>
      <c r="F25" s="190">
        <v>-19.428798621695051</v>
      </c>
    </row>
    <row r="26" spans="1:7" ht="15.6" customHeight="1">
      <c r="A26" s="188" t="s">
        <v>152</v>
      </c>
      <c r="B26" s="189">
        <v>2</v>
      </c>
      <c r="C26" s="189">
        <v>0</v>
      </c>
      <c r="D26" s="189">
        <v>2</v>
      </c>
      <c r="E26" s="189">
        <v>0</v>
      </c>
      <c r="F26" s="190">
        <v>-100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32295</v>
      </c>
      <c r="C28" s="189">
        <v>31282</v>
      </c>
      <c r="D28" s="189">
        <v>258435</v>
      </c>
      <c r="E28" s="189">
        <v>260599</v>
      </c>
      <c r="F28" s="190">
        <v>0.83734788244626668</v>
      </c>
    </row>
    <row r="29" spans="1:7" ht="15.6" customHeight="1">
      <c r="A29" s="188" t="s">
        <v>178</v>
      </c>
      <c r="B29" s="189">
        <v>2442.75</v>
      </c>
      <c r="C29" s="189">
        <v>2286</v>
      </c>
      <c r="D29" s="189">
        <v>17080</v>
      </c>
      <c r="E29" s="189">
        <v>16611.25</v>
      </c>
      <c r="F29" s="190">
        <v>-2.7444379391100711</v>
      </c>
    </row>
    <row r="30" spans="1:7" ht="15.6" customHeight="1">
      <c r="A30" s="188" t="s">
        <v>179</v>
      </c>
      <c r="B30" s="189">
        <v>13383.5</v>
      </c>
      <c r="C30" s="189">
        <v>13405</v>
      </c>
      <c r="D30" s="189">
        <v>98612.5</v>
      </c>
      <c r="E30" s="189">
        <v>98323</v>
      </c>
      <c r="F30" s="190">
        <v>-0.29357332995310509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15858</v>
      </c>
      <c r="C32" s="189">
        <v>16759</v>
      </c>
      <c r="D32" s="189">
        <v>137497</v>
      </c>
      <c r="E32" s="189">
        <v>142080</v>
      </c>
      <c r="F32" s="190">
        <v>3.3331636326610701</v>
      </c>
    </row>
    <row r="33" spans="1:6" ht="15.6" customHeight="1">
      <c r="A33" s="188" t="s">
        <v>182</v>
      </c>
      <c r="B33" s="189">
        <v>854</v>
      </c>
      <c r="C33" s="189">
        <v>1241</v>
      </c>
      <c r="D33" s="189">
        <v>8804</v>
      </c>
      <c r="E33" s="189">
        <v>8885</v>
      </c>
      <c r="F33" s="190">
        <v>0.92003634711494442</v>
      </c>
    </row>
    <row r="34" spans="1:6" ht="15.6" customHeight="1">
      <c r="A34" s="188" t="s">
        <v>183</v>
      </c>
      <c r="B34" s="189">
        <v>1902</v>
      </c>
      <c r="C34" s="189">
        <v>2730.25</v>
      </c>
      <c r="D34" s="189">
        <v>17983.25</v>
      </c>
      <c r="E34" s="189">
        <v>19437.5</v>
      </c>
      <c r="F34" s="190">
        <v>8.086691782631064</v>
      </c>
    </row>
    <row r="35" spans="1:6" ht="15.6" customHeight="1">
      <c r="A35" s="156" t="s">
        <v>153</v>
      </c>
      <c r="B35" s="76">
        <f>SUM(B7:B34)</f>
        <v>175836.5</v>
      </c>
      <c r="C35" s="77">
        <f>SUM(C7:C34)</f>
        <v>181054.5</v>
      </c>
      <c r="D35" s="76">
        <f>SUM(D7:D34)</f>
        <v>1395639.75</v>
      </c>
      <c r="E35" s="178">
        <f>SUM(E7:E34)</f>
        <v>1421761.25</v>
      </c>
      <c r="F35" s="177">
        <f>E35*100/D35-100</f>
        <v>1.8716506175751988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EF8C3-B683-4879-8335-8696CFDF401C}">
  <sheetPr codeName="Hoja2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4</v>
      </c>
      <c r="E7" s="189">
        <v>3</v>
      </c>
      <c r="F7" s="190">
        <v>-25</v>
      </c>
      <c r="G7" s="37"/>
    </row>
    <row r="8" spans="1:14" ht="15.6" customHeight="1">
      <c r="A8" s="188" t="s">
        <v>11</v>
      </c>
      <c r="B8" s="189">
        <v>3412.75</v>
      </c>
      <c r="C8" s="189">
        <v>2943.5</v>
      </c>
      <c r="D8" s="189">
        <v>17253.75</v>
      </c>
      <c r="E8" s="189">
        <v>20914</v>
      </c>
      <c r="F8" s="190">
        <v>21.214228790842569</v>
      </c>
      <c r="G8" s="6"/>
    </row>
    <row r="9" spans="1:14" ht="15.6" customHeight="1">
      <c r="A9" s="188" t="s">
        <v>8</v>
      </c>
      <c r="B9" s="189">
        <v>1376</v>
      </c>
      <c r="C9" s="189">
        <v>995</v>
      </c>
      <c r="D9" s="189">
        <v>8483</v>
      </c>
      <c r="E9" s="189">
        <v>10581</v>
      </c>
      <c r="F9" s="190">
        <v>24.731816574325119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45704</v>
      </c>
      <c r="C11" s="189">
        <v>54454</v>
      </c>
      <c r="D11" s="189">
        <v>439267</v>
      </c>
      <c r="E11" s="189">
        <v>422615</v>
      </c>
      <c r="F11" s="190">
        <v>-3.7908606838209939</v>
      </c>
    </row>
    <row r="12" spans="1:14" ht="15.6" customHeight="1">
      <c r="A12" s="188" t="s">
        <v>6</v>
      </c>
      <c r="B12" s="189">
        <v>2195</v>
      </c>
      <c r="C12" s="189">
        <v>2197.25</v>
      </c>
      <c r="D12" s="189">
        <v>21702.25</v>
      </c>
      <c r="E12" s="189">
        <v>19556.5</v>
      </c>
      <c r="F12" s="190">
        <v>-9.8872236749645737</v>
      </c>
    </row>
    <row r="13" spans="1:14" ht="15.6" customHeight="1">
      <c r="A13" s="188" t="s">
        <v>175</v>
      </c>
      <c r="B13" s="189">
        <v>20</v>
      </c>
      <c r="C13" s="189">
        <v>0</v>
      </c>
      <c r="D13" s="189">
        <v>36</v>
      </c>
      <c r="E13" s="189">
        <v>40</v>
      </c>
      <c r="F13" s="190">
        <v>11.111111111111111</v>
      </c>
    </row>
    <row r="14" spans="1:14" ht="15.6" customHeight="1">
      <c r="A14" s="188" t="s">
        <v>148</v>
      </c>
      <c r="B14" s="189">
        <v>181175</v>
      </c>
      <c r="C14" s="189">
        <v>174884.5</v>
      </c>
      <c r="D14" s="189">
        <v>1272238</v>
      </c>
      <c r="E14" s="189">
        <v>1336072</v>
      </c>
      <c r="F14" s="190">
        <v>5.0174574254188258</v>
      </c>
    </row>
    <row r="15" spans="1:14" ht="15.6" customHeight="1">
      <c r="A15" s="188" t="s">
        <v>145</v>
      </c>
      <c r="B15" s="189">
        <v>36928.75</v>
      </c>
      <c r="C15" s="189">
        <v>26763.25</v>
      </c>
      <c r="D15" s="189">
        <v>288811.25</v>
      </c>
      <c r="E15" s="189">
        <v>268260.75</v>
      </c>
      <c r="F15" s="190">
        <v>-7.115546918618989</v>
      </c>
    </row>
    <row r="16" spans="1:14" ht="15.6" customHeight="1">
      <c r="A16" s="188" t="s">
        <v>144</v>
      </c>
      <c r="B16" s="189">
        <v>2889</v>
      </c>
      <c r="C16" s="189">
        <v>3674</v>
      </c>
      <c r="D16" s="189">
        <v>25261.25</v>
      </c>
      <c r="E16" s="189">
        <v>23274</v>
      </c>
      <c r="F16" s="190">
        <v>-7.8667920233559272</v>
      </c>
      <c r="G16" s="1"/>
    </row>
    <row r="17" spans="1:7" ht="15.6" customHeight="1">
      <c r="A17" s="188" t="s">
        <v>150</v>
      </c>
      <c r="B17" s="189">
        <v>6804</v>
      </c>
      <c r="C17" s="189">
        <v>6708.5</v>
      </c>
      <c r="D17" s="189">
        <v>48958.5</v>
      </c>
      <c r="E17" s="189">
        <v>57499.25</v>
      </c>
      <c r="F17" s="190">
        <v>17.44487678339819</v>
      </c>
      <c r="G17" s="2"/>
    </row>
    <row r="18" spans="1:7" ht="15.6" customHeight="1">
      <c r="A18" s="188" t="s">
        <v>147</v>
      </c>
      <c r="B18" s="189">
        <v>15</v>
      </c>
      <c r="C18" s="189">
        <v>12</v>
      </c>
      <c r="D18" s="189">
        <v>133</v>
      </c>
      <c r="E18" s="189">
        <v>100</v>
      </c>
      <c r="F18" s="190">
        <v>-24.81203007518798</v>
      </c>
    </row>
    <row r="19" spans="1:7" ht="15.6" customHeight="1">
      <c r="A19" s="188" t="s">
        <v>143</v>
      </c>
      <c r="B19" s="189">
        <v>733.25</v>
      </c>
      <c r="C19" s="189">
        <v>608</v>
      </c>
      <c r="D19" s="189">
        <v>7592.5</v>
      </c>
      <c r="E19" s="189">
        <v>8311</v>
      </c>
      <c r="F19" s="190">
        <v>9.4632861376358193</v>
      </c>
    </row>
    <row r="20" spans="1:7" ht="15.6" customHeight="1">
      <c r="A20" s="188" t="s">
        <v>142</v>
      </c>
      <c r="B20" s="189">
        <v>5094</v>
      </c>
      <c r="C20" s="189">
        <v>4042</v>
      </c>
      <c r="D20" s="189">
        <v>46886</v>
      </c>
      <c r="E20" s="189">
        <v>38574</v>
      </c>
      <c r="F20" s="190">
        <v>-17.728106471014801</v>
      </c>
    </row>
    <row r="21" spans="1:7" ht="15.6" customHeight="1">
      <c r="A21" s="188" t="s">
        <v>149</v>
      </c>
      <c r="B21" s="189">
        <v>1194</v>
      </c>
      <c r="C21" s="189">
        <v>821</v>
      </c>
      <c r="D21" s="189">
        <v>8737.75</v>
      </c>
      <c r="E21" s="189">
        <v>25781.25</v>
      </c>
      <c r="F21" s="190">
        <v>195.05593545249059</v>
      </c>
    </row>
    <row r="22" spans="1:7" ht="15.6" customHeight="1">
      <c r="A22" s="188" t="s">
        <v>146</v>
      </c>
      <c r="B22" s="189">
        <v>6717</v>
      </c>
      <c r="C22" s="189">
        <v>5600</v>
      </c>
      <c r="D22" s="189">
        <v>51516</v>
      </c>
      <c r="E22" s="189">
        <v>55745</v>
      </c>
      <c r="F22" s="190">
        <v>8.2091000854103555</v>
      </c>
    </row>
    <row r="23" spans="1:7" ht="15.6" customHeight="1">
      <c r="A23" s="188" t="s">
        <v>165</v>
      </c>
      <c r="B23" s="189">
        <v>2065</v>
      </c>
      <c r="C23" s="189">
        <v>4605.25</v>
      </c>
      <c r="D23" s="189">
        <v>13204.25</v>
      </c>
      <c r="E23" s="189">
        <v>22291</v>
      </c>
      <c r="F23" s="190">
        <v>68.816858208531357</v>
      </c>
    </row>
    <row r="24" spans="1:7" ht="15.6" customHeight="1">
      <c r="A24" s="188" t="s">
        <v>141</v>
      </c>
      <c r="B24" s="189">
        <v>2984.25</v>
      </c>
      <c r="C24" s="189">
        <v>2116.5</v>
      </c>
      <c r="D24" s="189">
        <v>27573.5</v>
      </c>
      <c r="E24" s="189">
        <v>21466</v>
      </c>
      <c r="F24" s="190">
        <v>-22.14989029321632</v>
      </c>
    </row>
    <row r="25" spans="1:7" ht="15.6" customHeight="1">
      <c r="A25" s="188" t="s">
        <v>140</v>
      </c>
      <c r="B25" s="189">
        <v>8</v>
      </c>
      <c r="C25" s="189">
        <v>0</v>
      </c>
      <c r="D25" s="189">
        <v>39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25</v>
      </c>
      <c r="C26" s="189">
        <v>0</v>
      </c>
      <c r="D26" s="189">
        <v>300.5</v>
      </c>
      <c r="E26" s="189">
        <v>154</v>
      </c>
      <c r="F26" s="190">
        <v>-48.752079866888522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2</v>
      </c>
      <c r="F27" s="190" t="s">
        <v>151</v>
      </c>
    </row>
    <row r="28" spans="1:7" ht="15.6" customHeight="1">
      <c r="A28" s="188" t="s">
        <v>177</v>
      </c>
      <c r="B28" s="189">
        <v>3610</v>
      </c>
      <c r="C28" s="189">
        <v>3897</v>
      </c>
      <c r="D28" s="189">
        <v>34553</v>
      </c>
      <c r="E28" s="189">
        <v>45990</v>
      </c>
      <c r="F28" s="190">
        <v>33.099875553497533</v>
      </c>
    </row>
    <row r="29" spans="1:7" ht="15.6" customHeight="1">
      <c r="A29" s="188" t="s">
        <v>178</v>
      </c>
      <c r="B29" s="189">
        <v>9602.75</v>
      </c>
      <c r="C29" s="189">
        <v>9341</v>
      </c>
      <c r="D29" s="189">
        <v>65748.75</v>
      </c>
      <c r="E29" s="189">
        <v>72520.75</v>
      </c>
      <c r="F29" s="190">
        <v>10.299815585847639</v>
      </c>
    </row>
    <row r="30" spans="1:7" ht="15.6" customHeight="1">
      <c r="A30" s="188" t="s">
        <v>179</v>
      </c>
      <c r="B30" s="189">
        <v>136.25</v>
      </c>
      <c r="C30" s="189">
        <v>123</v>
      </c>
      <c r="D30" s="189">
        <v>1085</v>
      </c>
      <c r="E30" s="189">
        <v>1558.25</v>
      </c>
      <c r="F30" s="190">
        <v>43.617511520737338</v>
      </c>
    </row>
    <row r="31" spans="1:7" ht="15.6" customHeight="1">
      <c r="A31" s="188" t="s">
        <v>180</v>
      </c>
      <c r="B31" s="189">
        <v>1201</v>
      </c>
      <c r="C31" s="189">
        <v>1143</v>
      </c>
      <c r="D31" s="189">
        <v>9096</v>
      </c>
      <c r="E31" s="189">
        <v>9815</v>
      </c>
      <c r="F31" s="190">
        <v>7.9045734388742366</v>
      </c>
    </row>
    <row r="32" spans="1:7" ht="15.6" customHeight="1">
      <c r="A32" s="188" t="s">
        <v>181</v>
      </c>
      <c r="B32" s="189">
        <v>214608</v>
      </c>
      <c r="C32" s="189">
        <v>250300</v>
      </c>
      <c r="D32" s="189">
        <v>1665616</v>
      </c>
      <c r="E32" s="189">
        <v>1919302</v>
      </c>
      <c r="F32" s="190">
        <v>15.23076147203197</v>
      </c>
    </row>
    <row r="33" spans="1:6" ht="15.6" customHeight="1">
      <c r="A33" s="188" t="s">
        <v>182</v>
      </c>
      <c r="B33" s="189">
        <v>19337</v>
      </c>
      <c r="C33" s="189">
        <v>21125</v>
      </c>
      <c r="D33" s="189">
        <v>160938</v>
      </c>
      <c r="E33" s="189">
        <v>181368</v>
      </c>
      <c r="F33" s="190">
        <v>12.69432949334526</v>
      </c>
    </row>
    <row r="34" spans="1:6" ht="15.6" customHeight="1">
      <c r="A34" s="188" t="s">
        <v>183</v>
      </c>
      <c r="B34" s="189">
        <v>333.75</v>
      </c>
      <c r="C34" s="189">
        <v>597</v>
      </c>
      <c r="D34" s="189">
        <v>4172.75</v>
      </c>
      <c r="E34" s="189">
        <v>4285.25</v>
      </c>
      <c r="F34" s="190">
        <v>2.6960637469294819</v>
      </c>
    </row>
    <row r="35" spans="1:6" ht="15.6" customHeight="1">
      <c r="A35" s="156" t="s">
        <v>153</v>
      </c>
      <c r="B35" s="76">
        <f>SUM(B7:B34)</f>
        <v>548168.75</v>
      </c>
      <c r="C35" s="77">
        <f>SUM(C7:C34)</f>
        <v>576950.75</v>
      </c>
      <c r="D35" s="178">
        <f>SUM(D7:D34)</f>
        <v>4219207</v>
      </c>
      <c r="E35" s="178">
        <f>SUM(E7:E34)</f>
        <v>4566079</v>
      </c>
      <c r="F35" s="140">
        <f>E35*100/D35-100</f>
        <v>8.2212605354513357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F0FA5-D9CD-48EC-AB8D-36658D4CD5D2}">
  <sheetPr codeName="Hoja2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104</v>
      </c>
      <c r="C7" s="189">
        <v>82</v>
      </c>
      <c r="D7" s="189">
        <v>769</v>
      </c>
      <c r="E7" s="189">
        <v>719</v>
      </c>
      <c r="F7" s="190">
        <v>-6.5019505851755497</v>
      </c>
      <c r="G7" s="37"/>
    </row>
    <row r="8" spans="1:14" ht="15.6" customHeight="1">
      <c r="A8" s="188" t="s">
        <v>11</v>
      </c>
      <c r="B8" s="189">
        <v>84</v>
      </c>
      <c r="C8" s="189">
        <v>92</v>
      </c>
      <c r="D8" s="189">
        <v>542</v>
      </c>
      <c r="E8" s="189">
        <v>580</v>
      </c>
      <c r="F8" s="190">
        <v>7.0110701107011124</v>
      </c>
      <c r="G8" s="6"/>
    </row>
    <row r="9" spans="1:14" ht="15.6" customHeight="1">
      <c r="A9" s="188" t="s">
        <v>8</v>
      </c>
      <c r="B9" s="189">
        <v>289</v>
      </c>
      <c r="C9" s="189">
        <v>272</v>
      </c>
      <c r="D9" s="189">
        <v>1420</v>
      </c>
      <c r="E9" s="189">
        <v>1235</v>
      </c>
      <c r="F9" s="190">
        <v>-13.02816901408451</v>
      </c>
      <c r="G9" s="6"/>
    </row>
    <row r="10" spans="1:14" ht="15.6" customHeight="1">
      <c r="A10" s="188" t="s">
        <v>10</v>
      </c>
      <c r="B10" s="189">
        <v>69</v>
      </c>
      <c r="C10" s="189">
        <v>50</v>
      </c>
      <c r="D10" s="189">
        <v>548</v>
      </c>
      <c r="E10" s="189">
        <v>524</v>
      </c>
      <c r="F10" s="190">
        <v>-4.379562043795616</v>
      </c>
    </row>
    <row r="11" spans="1:14" ht="15.6" customHeight="1">
      <c r="A11" s="188" t="s">
        <v>9</v>
      </c>
      <c r="B11" s="189">
        <v>3447</v>
      </c>
      <c r="C11" s="189">
        <v>3229</v>
      </c>
      <c r="D11" s="189">
        <v>21119</v>
      </c>
      <c r="E11" s="189">
        <v>20470</v>
      </c>
      <c r="F11" s="190">
        <v>-3.0730621715043331</v>
      </c>
    </row>
    <row r="12" spans="1:14" ht="15.6" customHeight="1">
      <c r="A12" s="188" t="s">
        <v>6</v>
      </c>
      <c r="B12" s="189">
        <v>122</v>
      </c>
      <c r="C12" s="189">
        <v>128</v>
      </c>
      <c r="D12" s="189">
        <v>975</v>
      </c>
      <c r="E12" s="189">
        <v>1024</v>
      </c>
      <c r="F12" s="190">
        <v>5.025641025641022</v>
      </c>
    </row>
    <row r="13" spans="1:14" ht="15.6" customHeight="1">
      <c r="A13" s="188" t="s">
        <v>175</v>
      </c>
      <c r="B13" s="189">
        <v>5512</v>
      </c>
      <c r="C13" s="189">
        <v>5046</v>
      </c>
      <c r="D13" s="189">
        <v>33314</v>
      </c>
      <c r="E13" s="189">
        <v>31492</v>
      </c>
      <c r="F13" s="190">
        <v>-5.4691721198294942</v>
      </c>
    </row>
    <row r="14" spans="1:14" ht="15.6" customHeight="1">
      <c r="A14" s="188" t="s">
        <v>148</v>
      </c>
      <c r="B14" s="189">
        <v>759</v>
      </c>
      <c r="C14" s="189">
        <v>787</v>
      </c>
      <c r="D14" s="189">
        <v>5657</v>
      </c>
      <c r="E14" s="189">
        <v>5567</v>
      </c>
      <c r="F14" s="190">
        <v>-1.590949266395612</v>
      </c>
    </row>
    <row r="15" spans="1:14" ht="15.6" customHeight="1">
      <c r="A15" s="188" t="s">
        <v>145</v>
      </c>
      <c r="B15" s="189">
        <v>242</v>
      </c>
      <c r="C15" s="189">
        <v>223</v>
      </c>
      <c r="D15" s="189">
        <v>1833</v>
      </c>
      <c r="E15" s="189">
        <v>1792</v>
      </c>
      <c r="F15" s="190">
        <v>-2.2367703218767052</v>
      </c>
    </row>
    <row r="16" spans="1:14" ht="15.6" customHeight="1">
      <c r="A16" s="188" t="s">
        <v>144</v>
      </c>
      <c r="B16" s="189">
        <v>190</v>
      </c>
      <c r="C16" s="189">
        <v>185</v>
      </c>
      <c r="D16" s="189">
        <v>1418</v>
      </c>
      <c r="E16" s="189">
        <v>1367</v>
      </c>
      <c r="F16" s="190">
        <v>-3.5966149506347018</v>
      </c>
      <c r="G16" s="1"/>
    </row>
    <row r="17" spans="1:7" ht="15.6" customHeight="1">
      <c r="A17" s="188" t="s">
        <v>150</v>
      </c>
      <c r="B17" s="189">
        <v>109</v>
      </c>
      <c r="C17" s="189">
        <v>105</v>
      </c>
      <c r="D17" s="189">
        <v>907</v>
      </c>
      <c r="E17" s="189">
        <v>905</v>
      </c>
      <c r="F17" s="190">
        <v>-0.22050716648291771</v>
      </c>
      <c r="G17" s="2"/>
    </row>
    <row r="18" spans="1:7" ht="15.6" customHeight="1">
      <c r="A18" s="188" t="s">
        <v>147</v>
      </c>
      <c r="B18" s="189">
        <v>1019</v>
      </c>
      <c r="C18" s="189">
        <v>974</v>
      </c>
      <c r="D18" s="189">
        <v>6817</v>
      </c>
      <c r="E18" s="189">
        <v>7028</v>
      </c>
      <c r="F18" s="190">
        <v>3.0952031685492192</v>
      </c>
    </row>
    <row r="19" spans="1:7" ht="15.6" customHeight="1">
      <c r="A19" s="188" t="s">
        <v>143</v>
      </c>
      <c r="B19" s="189">
        <v>72</v>
      </c>
      <c r="C19" s="189">
        <v>82</v>
      </c>
      <c r="D19" s="189">
        <v>564</v>
      </c>
      <c r="E19" s="189">
        <v>612</v>
      </c>
      <c r="F19" s="190">
        <v>8.5106382978723474</v>
      </c>
    </row>
    <row r="20" spans="1:7" ht="15.6" customHeight="1">
      <c r="A20" s="188" t="s">
        <v>142</v>
      </c>
      <c r="B20" s="189">
        <v>93</v>
      </c>
      <c r="C20" s="189">
        <v>79</v>
      </c>
      <c r="D20" s="189">
        <v>754</v>
      </c>
      <c r="E20" s="189">
        <v>752</v>
      </c>
      <c r="F20" s="190">
        <v>-0.26525198938992389</v>
      </c>
    </row>
    <row r="21" spans="1:7" ht="15.6" customHeight="1">
      <c r="A21" s="188" t="s">
        <v>149</v>
      </c>
      <c r="B21" s="189">
        <v>203</v>
      </c>
      <c r="C21" s="189">
        <v>166</v>
      </c>
      <c r="D21" s="189">
        <v>1533</v>
      </c>
      <c r="E21" s="189">
        <v>1472</v>
      </c>
      <c r="F21" s="190">
        <v>-3.979125896934121</v>
      </c>
    </row>
    <row r="22" spans="1:7" ht="15.6" customHeight="1">
      <c r="A22" s="188" t="s">
        <v>146</v>
      </c>
      <c r="B22" s="189">
        <v>1215</v>
      </c>
      <c r="C22" s="189">
        <v>1229</v>
      </c>
      <c r="D22" s="189">
        <v>9396</v>
      </c>
      <c r="E22" s="189">
        <v>9982</v>
      </c>
      <c r="F22" s="190">
        <v>6.2366964665815203</v>
      </c>
    </row>
    <row r="23" spans="1:7" ht="15.6" customHeight="1">
      <c r="A23" s="188" t="s">
        <v>165</v>
      </c>
      <c r="B23" s="189">
        <v>125</v>
      </c>
      <c r="C23" s="189">
        <v>104</v>
      </c>
      <c r="D23" s="189">
        <v>1004</v>
      </c>
      <c r="E23" s="189">
        <v>836</v>
      </c>
      <c r="F23" s="190">
        <v>-16.733067729083668</v>
      </c>
    </row>
    <row r="24" spans="1:7" ht="15.6" customHeight="1">
      <c r="A24" s="188" t="s">
        <v>141</v>
      </c>
      <c r="B24" s="189">
        <v>39</v>
      </c>
      <c r="C24" s="189">
        <v>39</v>
      </c>
      <c r="D24" s="189">
        <v>322</v>
      </c>
      <c r="E24" s="189">
        <v>322</v>
      </c>
      <c r="F24" s="190">
        <v>0</v>
      </c>
    </row>
    <row r="25" spans="1:7" ht="15.6" customHeight="1">
      <c r="A25" s="188" t="s">
        <v>140</v>
      </c>
      <c r="B25" s="189">
        <v>144</v>
      </c>
      <c r="C25" s="189">
        <v>79</v>
      </c>
      <c r="D25" s="189">
        <v>879</v>
      </c>
      <c r="E25" s="189">
        <v>523</v>
      </c>
      <c r="F25" s="190">
        <v>-40.500568828213879</v>
      </c>
    </row>
    <row r="26" spans="1:7" ht="15.6" customHeight="1">
      <c r="A26" s="188" t="s">
        <v>152</v>
      </c>
      <c r="B26" s="189">
        <v>107</v>
      </c>
      <c r="C26" s="189">
        <v>96</v>
      </c>
      <c r="D26" s="189">
        <v>686</v>
      </c>
      <c r="E26" s="189">
        <v>640</v>
      </c>
      <c r="F26" s="190">
        <v>-6.7055393586005891</v>
      </c>
    </row>
    <row r="27" spans="1:7" ht="15.6" customHeight="1">
      <c r="A27" s="188" t="s">
        <v>173</v>
      </c>
      <c r="B27" s="189">
        <v>57</v>
      </c>
      <c r="C27" s="189">
        <v>60</v>
      </c>
      <c r="D27" s="189">
        <v>581</v>
      </c>
      <c r="E27" s="189">
        <v>590</v>
      </c>
      <c r="F27" s="190">
        <v>1.5490533562822719</v>
      </c>
    </row>
    <row r="28" spans="1:7" ht="15.6" customHeight="1">
      <c r="A28" s="188" t="s">
        <v>177</v>
      </c>
      <c r="B28" s="189">
        <v>1505</v>
      </c>
      <c r="C28" s="189">
        <v>1575</v>
      </c>
      <c r="D28" s="189">
        <v>11300</v>
      </c>
      <c r="E28" s="189">
        <v>12083</v>
      </c>
      <c r="F28" s="190">
        <v>6.929203539823007</v>
      </c>
    </row>
    <row r="29" spans="1:7" ht="15.6" customHeight="1">
      <c r="A29" s="188" t="s">
        <v>178</v>
      </c>
      <c r="B29" s="189">
        <v>130</v>
      </c>
      <c r="C29" s="189">
        <v>129</v>
      </c>
      <c r="D29" s="189">
        <v>1032</v>
      </c>
      <c r="E29" s="189">
        <v>1048</v>
      </c>
      <c r="F29" s="190">
        <v>1.550387596899228</v>
      </c>
    </row>
    <row r="30" spans="1:7" ht="15.6" customHeight="1">
      <c r="A30" s="188" t="s">
        <v>179</v>
      </c>
      <c r="B30" s="189">
        <v>80</v>
      </c>
      <c r="C30" s="189">
        <v>80</v>
      </c>
      <c r="D30" s="189">
        <v>619</v>
      </c>
      <c r="E30" s="189">
        <v>615</v>
      </c>
      <c r="F30" s="190">
        <v>-0.64620355411955188</v>
      </c>
    </row>
    <row r="31" spans="1:7" ht="15.6" customHeight="1">
      <c r="A31" s="188" t="s">
        <v>180</v>
      </c>
      <c r="B31" s="189">
        <v>188</v>
      </c>
      <c r="C31" s="189">
        <v>164</v>
      </c>
      <c r="D31" s="189">
        <v>1571</v>
      </c>
      <c r="E31" s="189">
        <v>1436</v>
      </c>
      <c r="F31" s="190">
        <v>-8.5932527052832626</v>
      </c>
    </row>
    <row r="32" spans="1:7" ht="15.6" customHeight="1">
      <c r="A32" s="188" t="s">
        <v>181</v>
      </c>
      <c r="B32" s="189">
        <v>633</v>
      </c>
      <c r="C32" s="189">
        <v>603</v>
      </c>
      <c r="D32" s="189">
        <v>5003</v>
      </c>
      <c r="E32" s="189">
        <v>4823</v>
      </c>
      <c r="F32" s="190">
        <v>-3.5978412952228642</v>
      </c>
    </row>
    <row r="33" spans="1:6" ht="15.6" customHeight="1">
      <c r="A33" s="188" t="s">
        <v>182</v>
      </c>
      <c r="B33" s="189">
        <v>132</v>
      </c>
      <c r="C33" s="189">
        <v>125</v>
      </c>
      <c r="D33" s="189">
        <v>1257</v>
      </c>
      <c r="E33" s="189">
        <v>1145</v>
      </c>
      <c r="F33" s="190">
        <v>-8.9101034208432708</v>
      </c>
    </row>
    <row r="34" spans="1:6" ht="15.6" customHeight="1">
      <c r="A34" s="188" t="s">
        <v>183</v>
      </c>
      <c r="B34" s="189">
        <v>36</v>
      </c>
      <c r="C34" s="189">
        <v>34</v>
      </c>
      <c r="D34" s="189">
        <v>273</v>
      </c>
      <c r="E34" s="189">
        <v>265</v>
      </c>
      <c r="F34" s="190">
        <v>-2.9304029304029342</v>
      </c>
    </row>
    <row r="35" spans="1:6" ht="15.6" customHeight="1">
      <c r="A35" s="156" t="s">
        <v>153</v>
      </c>
      <c r="B35" s="76">
        <f>SUM(B7:B34)</f>
        <v>16705</v>
      </c>
      <c r="C35" s="77">
        <f>SUM(C7:C34)</f>
        <v>15817</v>
      </c>
      <c r="D35" s="178">
        <f>SUM(D7:D34)</f>
        <v>112093</v>
      </c>
      <c r="E35" s="78">
        <f>SUM(E7:E34)</f>
        <v>109847</v>
      </c>
      <c r="F35" s="140">
        <f>E35*100/D35-100</f>
        <v>-2.0036933617621031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88D06-7E20-4E74-AABB-B185C58C580F}">
  <sheetPr codeName="Hoja2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3047159</v>
      </c>
      <c r="C7" s="189">
        <v>3114081</v>
      </c>
      <c r="D7" s="189">
        <v>20076737</v>
      </c>
      <c r="E7" s="189">
        <v>21530286</v>
      </c>
      <c r="F7" s="190">
        <v>7.2399663351669119</v>
      </c>
      <c r="G7" s="37"/>
    </row>
    <row r="8" spans="1:14" ht="15.6" customHeight="1">
      <c r="A8" s="188" t="s">
        <v>11</v>
      </c>
      <c r="B8" s="189">
        <v>2172004</v>
      </c>
      <c r="C8" s="189">
        <v>3026675</v>
      </c>
      <c r="D8" s="189">
        <v>11784577</v>
      </c>
      <c r="E8" s="189">
        <v>13041219</v>
      </c>
      <c r="F8" s="190">
        <v>10.663445959918629</v>
      </c>
      <c r="G8" s="6"/>
    </row>
    <row r="9" spans="1:14" ht="15.6" customHeight="1">
      <c r="A9" s="188" t="s">
        <v>8</v>
      </c>
      <c r="B9" s="189">
        <v>6111699</v>
      </c>
      <c r="C9" s="189">
        <v>6098929</v>
      </c>
      <c r="D9" s="189">
        <v>26138227</v>
      </c>
      <c r="E9" s="189">
        <v>24430239</v>
      </c>
      <c r="F9" s="190">
        <v>-6.5344447425603818</v>
      </c>
      <c r="G9" s="6"/>
    </row>
    <row r="10" spans="1:14" ht="15.6" customHeight="1">
      <c r="A10" s="188" t="s">
        <v>10</v>
      </c>
      <c r="B10" s="189">
        <v>523167</v>
      </c>
      <c r="C10" s="189">
        <v>291338</v>
      </c>
      <c r="D10" s="189">
        <v>4187731</v>
      </c>
      <c r="E10" s="189">
        <v>3593687</v>
      </c>
      <c r="F10" s="190">
        <v>-14.185342850340669</v>
      </c>
    </row>
    <row r="11" spans="1:14" ht="15.6" customHeight="1">
      <c r="A11" s="188" t="s">
        <v>9</v>
      </c>
      <c r="B11" s="189">
        <v>50225388</v>
      </c>
      <c r="C11" s="189">
        <v>52497335</v>
      </c>
      <c r="D11" s="189">
        <v>370086931</v>
      </c>
      <c r="E11" s="189">
        <v>363121758</v>
      </c>
      <c r="F11" s="190">
        <v>-1.882037007137654</v>
      </c>
    </row>
    <row r="12" spans="1:14" ht="15.6" customHeight="1">
      <c r="A12" s="188" t="s">
        <v>6</v>
      </c>
      <c r="B12" s="189">
        <v>3956014</v>
      </c>
      <c r="C12" s="189">
        <v>3253902</v>
      </c>
      <c r="D12" s="189">
        <v>24774280</v>
      </c>
      <c r="E12" s="189">
        <v>23579656</v>
      </c>
      <c r="F12" s="190">
        <v>-4.822033173113411</v>
      </c>
    </row>
    <row r="13" spans="1:14" ht="15.6" customHeight="1">
      <c r="A13" s="188" t="s">
        <v>175</v>
      </c>
      <c r="B13" s="189">
        <v>32053960</v>
      </c>
      <c r="C13" s="189">
        <v>29175072</v>
      </c>
      <c r="D13" s="189">
        <v>192990630</v>
      </c>
      <c r="E13" s="189">
        <v>187513637</v>
      </c>
      <c r="F13" s="190">
        <v>-2.8379579879085379</v>
      </c>
    </row>
    <row r="14" spans="1:14" ht="15.6" customHeight="1">
      <c r="A14" s="188" t="s">
        <v>148</v>
      </c>
      <c r="B14" s="189">
        <v>34322441</v>
      </c>
      <c r="C14" s="189">
        <v>35249994</v>
      </c>
      <c r="D14" s="189">
        <v>242173819</v>
      </c>
      <c r="E14" s="189">
        <v>246198728</v>
      </c>
      <c r="F14" s="190">
        <v>1.6619917944144049</v>
      </c>
    </row>
    <row r="15" spans="1:14" ht="15.6" customHeight="1">
      <c r="A15" s="188" t="s">
        <v>145</v>
      </c>
      <c r="B15" s="189">
        <v>4917764</v>
      </c>
      <c r="C15" s="189">
        <v>5444202</v>
      </c>
      <c r="D15" s="189">
        <v>38866476</v>
      </c>
      <c r="E15" s="189">
        <v>37021220</v>
      </c>
      <c r="F15" s="190">
        <v>-4.7476802373335829</v>
      </c>
    </row>
    <row r="16" spans="1:14" ht="15.6" customHeight="1">
      <c r="A16" s="188" t="s">
        <v>144</v>
      </c>
      <c r="B16" s="189">
        <v>4365514</v>
      </c>
      <c r="C16" s="189">
        <v>4647332</v>
      </c>
      <c r="D16" s="189">
        <v>30135202</v>
      </c>
      <c r="E16" s="189">
        <v>31473847</v>
      </c>
      <c r="F16" s="190">
        <v>4.4421305023938524</v>
      </c>
      <c r="G16" s="1"/>
    </row>
    <row r="17" spans="1:7" ht="15.6" customHeight="1">
      <c r="A17" s="188" t="s">
        <v>150</v>
      </c>
      <c r="B17" s="189">
        <v>1739382</v>
      </c>
      <c r="C17" s="189">
        <v>1364818</v>
      </c>
      <c r="D17" s="189">
        <v>13344383</v>
      </c>
      <c r="E17" s="189">
        <v>13187130</v>
      </c>
      <c r="F17" s="190">
        <v>-1.1784209131287611</v>
      </c>
      <c r="G17" s="2"/>
    </row>
    <row r="18" spans="1:7" ht="15.6" customHeight="1">
      <c r="A18" s="188" t="s">
        <v>147</v>
      </c>
      <c r="B18" s="189">
        <v>6561074</v>
      </c>
      <c r="C18" s="189">
        <v>6811707</v>
      </c>
      <c r="D18" s="189">
        <v>46922961</v>
      </c>
      <c r="E18" s="189">
        <v>50371125</v>
      </c>
      <c r="F18" s="190">
        <v>7.3485643840762691</v>
      </c>
    </row>
    <row r="19" spans="1:7" ht="15.6" customHeight="1">
      <c r="A19" s="188" t="s">
        <v>143</v>
      </c>
      <c r="B19" s="189">
        <v>1001271</v>
      </c>
      <c r="C19" s="189">
        <v>1441113</v>
      </c>
      <c r="D19" s="189">
        <v>8188259</v>
      </c>
      <c r="E19" s="189">
        <v>10582072</v>
      </c>
      <c r="F19" s="190">
        <v>29.234700563330989</v>
      </c>
    </row>
    <row r="20" spans="1:7" ht="15.6" customHeight="1">
      <c r="A20" s="188" t="s">
        <v>142</v>
      </c>
      <c r="B20" s="189">
        <v>1891357</v>
      </c>
      <c r="C20" s="189">
        <v>1132613</v>
      </c>
      <c r="D20" s="189">
        <v>14098675</v>
      </c>
      <c r="E20" s="189">
        <v>12807451</v>
      </c>
      <c r="F20" s="190">
        <v>-9.1584776583615195</v>
      </c>
    </row>
    <row r="21" spans="1:7" ht="15.6" customHeight="1">
      <c r="A21" s="188" t="s">
        <v>149</v>
      </c>
      <c r="B21" s="189">
        <v>3812006</v>
      </c>
      <c r="C21" s="189">
        <v>3035173</v>
      </c>
      <c r="D21" s="189">
        <v>27853533</v>
      </c>
      <c r="E21" s="189">
        <v>26888194</v>
      </c>
      <c r="F21" s="190">
        <v>-3.4657685974702019</v>
      </c>
    </row>
    <row r="22" spans="1:7" ht="15.6" customHeight="1">
      <c r="A22" s="188" t="s">
        <v>146</v>
      </c>
      <c r="B22" s="189">
        <v>21769488</v>
      </c>
      <c r="C22" s="189">
        <v>23579878</v>
      </c>
      <c r="D22" s="189">
        <v>203275456</v>
      </c>
      <c r="E22" s="189">
        <v>222891638</v>
      </c>
      <c r="F22" s="190">
        <v>9.6500494383345483</v>
      </c>
    </row>
    <row r="23" spans="1:7" ht="15.6" customHeight="1">
      <c r="A23" s="188" t="s">
        <v>165</v>
      </c>
      <c r="B23" s="189">
        <v>5586662</v>
      </c>
      <c r="C23" s="189">
        <v>5776472</v>
      </c>
      <c r="D23" s="189">
        <v>37514362</v>
      </c>
      <c r="E23" s="189">
        <v>41834363</v>
      </c>
      <c r="F23" s="190">
        <v>11.51559234833849</v>
      </c>
    </row>
    <row r="24" spans="1:7" ht="15.6" customHeight="1">
      <c r="A24" s="188" t="s">
        <v>141</v>
      </c>
      <c r="B24" s="189">
        <v>287420</v>
      </c>
      <c r="C24" s="189">
        <v>118377</v>
      </c>
      <c r="D24" s="189">
        <v>2173936</v>
      </c>
      <c r="E24" s="189">
        <v>1859533</v>
      </c>
      <c r="F24" s="190">
        <v>-14.462385277211469</v>
      </c>
    </row>
    <row r="25" spans="1:7" ht="15.6" customHeight="1">
      <c r="A25" s="188" t="s">
        <v>140</v>
      </c>
      <c r="B25" s="189">
        <v>3774350</v>
      </c>
      <c r="C25" s="189">
        <v>2243780</v>
      </c>
      <c r="D25" s="189">
        <v>24107809</v>
      </c>
      <c r="E25" s="189">
        <v>14868762</v>
      </c>
      <c r="F25" s="190">
        <v>-38.323876715631847</v>
      </c>
    </row>
    <row r="26" spans="1:7" ht="15.6" customHeight="1">
      <c r="A26" s="188" t="s">
        <v>152</v>
      </c>
      <c r="B26" s="189">
        <v>1778688</v>
      </c>
      <c r="C26" s="189">
        <v>1513237</v>
      </c>
      <c r="D26" s="189">
        <v>10377518</v>
      </c>
      <c r="E26" s="189">
        <v>10613900</v>
      </c>
      <c r="F26" s="190">
        <v>2.2778278968053769</v>
      </c>
    </row>
    <row r="27" spans="1:7" ht="15.6" customHeight="1">
      <c r="A27" s="188" t="s">
        <v>173</v>
      </c>
      <c r="B27" s="189">
        <v>361450</v>
      </c>
      <c r="C27" s="189">
        <v>358263</v>
      </c>
      <c r="D27" s="189">
        <v>4676657</v>
      </c>
      <c r="E27" s="189">
        <v>4567679</v>
      </c>
      <c r="F27" s="190">
        <v>-2.3302542820651548</v>
      </c>
    </row>
    <row r="28" spans="1:7" ht="15.6" customHeight="1">
      <c r="A28" s="188" t="s">
        <v>177</v>
      </c>
      <c r="B28" s="189">
        <v>16685042</v>
      </c>
      <c r="C28" s="189">
        <v>15721578</v>
      </c>
      <c r="D28" s="189">
        <v>140342779</v>
      </c>
      <c r="E28" s="189">
        <v>146878936</v>
      </c>
      <c r="F28" s="190">
        <v>4.6572805858433242</v>
      </c>
    </row>
    <row r="29" spans="1:7" ht="15.6" customHeight="1">
      <c r="A29" s="188" t="s">
        <v>178</v>
      </c>
      <c r="B29" s="189">
        <v>2388462</v>
      </c>
      <c r="C29" s="189">
        <v>2610534</v>
      </c>
      <c r="D29" s="189">
        <v>20230879</v>
      </c>
      <c r="E29" s="189">
        <v>20671798</v>
      </c>
      <c r="F29" s="190">
        <v>2.1794357032138829</v>
      </c>
    </row>
    <row r="30" spans="1:7" ht="15.6" customHeight="1">
      <c r="A30" s="188" t="s">
        <v>179</v>
      </c>
      <c r="B30" s="189">
        <v>450324</v>
      </c>
      <c r="C30" s="189">
        <v>428327</v>
      </c>
      <c r="D30" s="189">
        <v>3718117</v>
      </c>
      <c r="E30" s="189">
        <v>3693367</v>
      </c>
      <c r="F30" s="190">
        <v>-0.66565952604503309</v>
      </c>
    </row>
    <row r="31" spans="1:7" ht="15.6" customHeight="1">
      <c r="A31" s="188" t="s">
        <v>180</v>
      </c>
      <c r="B31" s="189">
        <v>4196278</v>
      </c>
      <c r="C31" s="189">
        <v>4178265</v>
      </c>
      <c r="D31" s="189">
        <v>31876402</v>
      </c>
      <c r="E31" s="189">
        <v>30166866</v>
      </c>
      <c r="F31" s="190">
        <v>-5.3630143075746162</v>
      </c>
    </row>
    <row r="32" spans="1:7" ht="15.6" customHeight="1">
      <c r="A32" s="188" t="s">
        <v>181</v>
      </c>
      <c r="B32" s="189">
        <v>27130984</v>
      </c>
      <c r="C32" s="189">
        <v>24575940</v>
      </c>
      <c r="D32" s="189">
        <v>203871258</v>
      </c>
      <c r="E32" s="189">
        <v>199243067</v>
      </c>
      <c r="F32" s="190">
        <v>-2.2701537457526229</v>
      </c>
    </row>
    <row r="33" spans="1:6" ht="15.6" customHeight="1">
      <c r="A33" s="188" t="s">
        <v>182</v>
      </c>
      <c r="B33" s="189">
        <v>3787248</v>
      </c>
      <c r="C33" s="189">
        <v>3443712</v>
      </c>
      <c r="D33" s="189">
        <v>30757054</v>
      </c>
      <c r="E33" s="189">
        <v>31879642</v>
      </c>
      <c r="F33" s="190">
        <v>3.6498554120300351</v>
      </c>
    </row>
    <row r="34" spans="1:6" ht="15.6" customHeight="1">
      <c r="A34" s="188" t="s">
        <v>183</v>
      </c>
      <c r="B34" s="189">
        <v>189715</v>
      </c>
      <c r="C34" s="189">
        <v>328909</v>
      </c>
      <c r="D34" s="189">
        <v>1994208</v>
      </c>
      <c r="E34" s="189">
        <v>2202062</v>
      </c>
      <c r="F34" s="190">
        <v>10.42288467401595</v>
      </c>
    </row>
    <row r="35" spans="1:6" ht="15.6" customHeight="1">
      <c r="A35" s="156" t="s">
        <v>153</v>
      </c>
      <c r="B35" s="76">
        <f>SUM(B7:B34)</f>
        <v>245086311</v>
      </c>
      <c r="C35" s="77">
        <f>SUM(C7:C34)</f>
        <v>241461556</v>
      </c>
      <c r="D35" s="178">
        <f>SUM(D7:D34)</f>
        <v>1786538856</v>
      </c>
      <c r="E35" s="78">
        <f>SUM(E7:E34)</f>
        <v>1796711862</v>
      </c>
      <c r="F35" s="140">
        <f>E35*100/D35-100</f>
        <v>0.56942539849242735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4DA28-6B6A-4BCC-A55F-E855BA56ECD1}">
  <sheetPr codeName="Hoja2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14</v>
      </c>
      <c r="C7" s="189">
        <v>18</v>
      </c>
      <c r="D7" s="189">
        <v>101</v>
      </c>
      <c r="E7" s="189">
        <v>113</v>
      </c>
      <c r="F7" s="190">
        <v>11.881188118811879</v>
      </c>
      <c r="G7" s="37"/>
    </row>
    <row r="8" spans="1:14" ht="15.6" customHeight="1">
      <c r="A8" s="188" t="s">
        <v>11</v>
      </c>
      <c r="B8" s="189">
        <v>12</v>
      </c>
      <c r="C8" s="189">
        <v>13</v>
      </c>
      <c r="D8" s="189">
        <v>62</v>
      </c>
      <c r="E8" s="189">
        <v>64</v>
      </c>
      <c r="F8" s="190">
        <v>3.2258064516128968</v>
      </c>
      <c r="G8" s="6"/>
    </row>
    <row r="9" spans="1:14" ht="15.6" customHeight="1">
      <c r="A9" s="188" t="s">
        <v>8</v>
      </c>
      <c r="B9" s="189">
        <v>1</v>
      </c>
      <c r="C9" s="189">
        <v>1</v>
      </c>
      <c r="D9" s="189">
        <v>13</v>
      </c>
      <c r="E9" s="189">
        <v>18</v>
      </c>
      <c r="F9" s="190">
        <v>38.461538461538453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28</v>
      </c>
      <c r="C12" s="189">
        <v>27</v>
      </c>
      <c r="D12" s="189">
        <v>178</v>
      </c>
      <c r="E12" s="189">
        <v>196</v>
      </c>
      <c r="F12" s="190">
        <v>10.11235955056179</v>
      </c>
    </row>
    <row r="13" spans="1:14" ht="15.6" customHeight="1">
      <c r="A13" s="188" t="s">
        <v>175</v>
      </c>
      <c r="B13" s="189">
        <v>101</v>
      </c>
      <c r="C13" s="189">
        <v>96</v>
      </c>
      <c r="D13" s="189">
        <v>483</v>
      </c>
      <c r="E13" s="189">
        <v>524</v>
      </c>
      <c r="F13" s="190">
        <v>8.488612836438918</v>
      </c>
    </row>
    <row r="14" spans="1:14" ht="15.6" customHeight="1">
      <c r="A14" s="188" t="s">
        <v>148</v>
      </c>
      <c r="B14" s="189">
        <v>80</v>
      </c>
      <c r="C14" s="189">
        <v>86</v>
      </c>
      <c r="D14" s="189">
        <v>478</v>
      </c>
      <c r="E14" s="189">
        <v>549</v>
      </c>
      <c r="F14" s="190">
        <v>14.85355648535565</v>
      </c>
    </row>
    <row r="15" spans="1:14" ht="15.6" customHeight="1">
      <c r="A15" s="188" t="s">
        <v>145</v>
      </c>
      <c r="B15" s="189">
        <v>7</v>
      </c>
      <c r="C15" s="189">
        <v>14</v>
      </c>
      <c r="D15" s="189">
        <v>50</v>
      </c>
      <c r="E15" s="189">
        <v>66</v>
      </c>
      <c r="F15" s="190">
        <v>32</v>
      </c>
    </row>
    <row r="16" spans="1:14" ht="15.6" customHeight="1">
      <c r="A16" s="188" t="s">
        <v>144</v>
      </c>
      <c r="B16" s="189">
        <v>10</v>
      </c>
      <c r="C16" s="189">
        <v>14</v>
      </c>
      <c r="D16" s="189">
        <v>71</v>
      </c>
      <c r="E16" s="189">
        <v>101</v>
      </c>
      <c r="F16" s="190">
        <v>42.253521126760567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1</v>
      </c>
      <c r="E17" s="189">
        <v>3</v>
      </c>
      <c r="F17" s="190">
        <v>200</v>
      </c>
      <c r="G17" s="2"/>
    </row>
    <row r="18" spans="1:7" ht="15.6" customHeight="1">
      <c r="A18" s="188" t="s">
        <v>147</v>
      </c>
      <c r="B18" s="189">
        <v>1</v>
      </c>
      <c r="C18" s="189">
        <v>0</v>
      </c>
      <c r="D18" s="189">
        <v>5</v>
      </c>
      <c r="E18" s="189">
        <v>8</v>
      </c>
      <c r="F18" s="190">
        <v>60</v>
      </c>
    </row>
    <row r="19" spans="1:7" ht="15.6" customHeight="1">
      <c r="A19" s="188" t="s">
        <v>143</v>
      </c>
      <c r="B19" s="189">
        <v>1</v>
      </c>
      <c r="C19" s="189">
        <v>2</v>
      </c>
      <c r="D19" s="189">
        <v>15</v>
      </c>
      <c r="E19" s="189">
        <v>14</v>
      </c>
      <c r="F19" s="190">
        <v>-6.6666666666666714</v>
      </c>
    </row>
    <row r="20" spans="1:7" ht="15.6" customHeight="1">
      <c r="A20" s="188" t="s">
        <v>142</v>
      </c>
      <c r="B20" s="189">
        <v>2</v>
      </c>
      <c r="C20" s="189">
        <v>1</v>
      </c>
      <c r="D20" s="189">
        <v>23</v>
      </c>
      <c r="E20" s="189">
        <v>16</v>
      </c>
      <c r="F20" s="190">
        <v>-30.434782608695659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10</v>
      </c>
      <c r="E21" s="189">
        <v>7</v>
      </c>
      <c r="F21" s="190">
        <v>-30</v>
      </c>
    </row>
    <row r="22" spans="1:7" ht="15.6" customHeight="1">
      <c r="A22" s="188" t="s">
        <v>146</v>
      </c>
      <c r="B22" s="189">
        <v>6</v>
      </c>
      <c r="C22" s="189">
        <v>5</v>
      </c>
      <c r="D22" s="189">
        <v>356</v>
      </c>
      <c r="E22" s="189">
        <v>464</v>
      </c>
      <c r="F22" s="190">
        <v>30.337078651685399</v>
      </c>
    </row>
    <row r="23" spans="1:7" ht="15.6" customHeight="1">
      <c r="A23" s="188" t="s">
        <v>165</v>
      </c>
      <c r="B23" s="189">
        <v>16</v>
      </c>
      <c r="C23" s="189">
        <v>19</v>
      </c>
      <c r="D23" s="189">
        <v>135</v>
      </c>
      <c r="E23" s="189">
        <v>191</v>
      </c>
      <c r="F23" s="190">
        <v>41.481481481481502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1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1</v>
      </c>
      <c r="C25" s="189">
        <v>0</v>
      </c>
      <c r="D25" s="189">
        <v>7</v>
      </c>
      <c r="E25" s="189">
        <v>7</v>
      </c>
      <c r="F25" s="190">
        <v>0</v>
      </c>
    </row>
    <row r="26" spans="1:7" ht="15.6" customHeight="1">
      <c r="A26" s="188" t="s">
        <v>152</v>
      </c>
      <c r="B26" s="189">
        <v>3</v>
      </c>
      <c r="C26" s="189">
        <v>2</v>
      </c>
      <c r="D26" s="189">
        <v>18</v>
      </c>
      <c r="E26" s="189">
        <v>27</v>
      </c>
      <c r="F26" s="190">
        <v>50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3</v>
      </c>
      <c r="E27" s="189">
        <v>2</v>
      </c>
      <c r="F27" s="190">
        <v>-33.333333333333329</v>
      </c>
    </row>
    <row r="28" spans="1:7" ht="15.6" customHeight="1">
      <c r="A28" s="188" t="s">
        <v>177</v>
      </c>
      <c r="B28" s="189">
        <v>5</v>
      </c>
      <c r="C28" s="189">
        <v>3</v>
      </c>
      <c r="D28" s="189">
        <v>305</v>
      </c>
      <c r="E28" s="189">
        <v>405</v>
      </c>
      <c r="F28" s="190">
        <v>32.78688524590163</v>
      </c>
    </row>
    <row r="29" spans="1:7" ht="15.6" customHeight="1">
      <c r="A29" s="188" t="s">
        <v>178</v>
      </c>
      <c r="B29" s="189">
        <v>2</v>
      </c>
      <c r="C29" s="189">
        <v>3</v>
      </c>
      <c r="D29" s="189">
        <v>13</v>
      </c>
      <c r="E29" s="189">
        <v>23</v>
      </c>
      <c r="F29" s="190">
        <v>76.923076923076934</v>
      </c>
    </row>
    <row r="30" spans="1:7" ht="15.6" customHeight="1">
      <c r="A30" s="188" t="s">
        <v>179</v>
      </c>
      <c r="B30" s="189">
        <v>5</v>
      </c>
      <c r="C30" s="189">
        <v>6</v>
      </c>
      <c r="D30" s="189">
        <v>43</v>
      </c>
      <c r="E30" s="189">
        <v>51</v>
      </c>
      <c r="F30" s="190">
        <v>18.604651162790699</v>
      </c>
    </row>
    <row r="31" spans="1:7" ht="15.6" customHeight="1">
      <c r="A31" s="188" t="s">
        <v>180</v>
      </c>
      <c r="B31" s="189">
        <v>5</v>
      </c>
      <c r="C31" s="189">
        <v>6</v>
      </c>
      <c r="D31" s="189">
        <v>35</v>
      </c>
      <c r="E31" s="189">
        <v>36</v>
      </c>
      <c r="F31" s="190">
        <v>2.8571428571428612</v>
      </c>
    </row>
    <row r="32" spans="1:7" ht="15.6" customHeight="1">
      <c r="A32" s="188" t="s">
        <v>181</v>
      </c>
      <c r="B32" s="189">
        <v>31</v>
      </c>
      <c r="C32" s="189">
        <v>20</v>
      </c>
      <c r="D32" s="189">
        <v>168</v>
      </c>
      <c r="E32" s="189">
        <v>180</v>
      </c>
      <c r="F32" s="190">
        <v>7.1428571428571388</v>
      </c>
    </row>
    <row r="33" spans="1:6" ht="15.6" customHeight="1">
      <c r="A33" s="188" t="s">
        <v>182</v>
      </c>
      <c r="B33" s="189">
        <v>9</v>
      </c>
      <c r="C33" s="189">
        <v>9</v>
      </c>
      <c r="D33" s="189">
        <v>51</v>
      </c>
      <c r="E33" s="189">
        <v>72</v>
      </c>
      <c r="F33" s="190">
        <v>41.176470588235297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6</v>
      </c>
      <c r="E34" s="189">
        <v>3</v>
      </c>
      <c r="F34" s="190">
        <v>-50</v>
      </c>
    </row>
    <row r="35" spans="1:6" ht="15.6" customHeight="1">
      <c r="A35" s="156" t="s">
        <v>153</v>
      </c>
      <c r="B35" s="76">
        <f>SUM(B7:B34)</f>
        <v>340</v>
      </c>
      <c r="C35" s="77">
        <f>SUM(C7:C34)</f>
        <v>345</v>
      </c>
      <c r="D35" s="178">
        <f>SUM(D7:D34)</f>
        <v>2631</v>
      </c>
      <c r="E35" s="178">
        <f>SUM(E7:E34)</f>
        <v>3141</v>
      </c>
      <c r="F35" s="140">
        <f>E35*100/D35-100</f>
        <v>19.384264538198408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61A01-5F29-4AA9-A735-D5CD96173461}">
  <sheetPr codeName="Hoja2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50754</v>
      </c>
      <c r="C7" s="189">
        <v>52667</v>
      </c>
      <c r="D7" s="189">
        <v>266267</v>
      </c>
      <c r="E7" s="189">
        <v>305101</v>
      </c>
      <c r="F7" s="190">
        <v>14.584608682262539</v>
      </c>
      <c r="G7" s="37"/>
    </row>
    <row r="8" spans="1:14" ht="15.6" customHeight="1">
      <c r="A8" s="188" t="s">
        <v>11</v>
      </c>
      <c r="B8" s="189">
        <v>55885</v>
      </c>
      <c r="C8" s="189">
        <v>81705</v>
      </c>
      <c r="D8" s="189">
        <v>255183</v>
      </c>
      <c r="E8" s="189">
        <v>296171</v>
      </c>
      <c r="F8" s="190">
        <v>16.06219850068382</v>
      </c>
      <c r="G8" s="6"/>
    </row>
    <row r="9" spans="1:14" ht="15.6" customHeight="1">
      <c r="A9" s="188" t="s">
        <v>8</v>
      </c>
      <c r="B9" s="189">
        <v>308421</v>
      </c>
      <c r="C9" s="189">
        <v>279999</v>
      </c>
      <c r="D9" s="189">
        <v>772950</v>
      </c>
      <c r="E9" s="189">
        <v>712983</v>
      </c>
      <c r="F9" s="190">
        <v>-7.7581991073161296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221</v>
      </c>
      <c r="F10" s="190" t="s">
        <v>151</v>
      </c>
    </row>
    <row r="11" spans="1:14" ht="15.6" customHeight="1">
      <c r="A11" s="188" t="s">
        <v>9</v>
      </c>
      <c r="B11" s="189">
        <v>1319095</v>
      </c>
      <c r="C11" s="189">
        <v>1401061</v>
      </c>
      <c r="D11" s="189">
        <v>4354635</v>
      </c>
      <c r="E11" s="189">
        <v>4676685</v>
      </c>
      <c r="F11" s="190">
        <v>7.3955681704666461</v>
      </c>
    </row>
    <row r="12" spans="1:14" ht="15.6" customHeight="1">
      <c r="A12" s="188" t="s">
        <v>6</v>
      </c>
      <c r="B12" s="189">
        <v>76438</v>
      </c>
      <c r="C12" s="189">
        <v>66046</v>
      </c>
      <c r="D12" s="189">
        <v>402021</v>
      </c>
      <c r="E12" s="189">
        <v>375538</v>
      </c>
      <c r="F12" s="190">
        <v>-6.5874668238723908</v>
      </c>
    </row>
    <row r="13" spans="1:14" ht="15.6" customHeight="1">
      <c r="A13" s="188" t="s">
        <v>175</v>
      </c>
      <c r="B13" s="189">
        <v>1733973</v>
      </c>
      <c r="C13" s="189">
        <v>1634304</v>
      </c>
      <c r="D13" s="189">
        <v>7147771</v>
      </c>
      <c r="E13" s="189">
        <v>7110986</v>
      </c>
      <c r="F13" s="190">
        <v>-0.51463596133676504</v>
      </c>
    </row>
    <row r="14" spans="1:14" ht="15.6" customHeight="1">
      <c r="A14" s="188" t="s">
        <v>148</v>
      </c>
      <c r="B14" s="189">
        <v>847008</v>
      </c>
      <c r="C14" s="189">
        <v>901515</v>
      </c>
      <c r="D14" s="189">
        <v>3683553</v>
      </c>
      <c r="E14" s="189">
        <v>3970928</v>
      </c>
      <c r="F14" s="190">
        <v>7.801570928937366</v>
      </c>
    </row>
    <row r="15" spans="1:14" ht="15.6" customHeight="1">
      <c r="A15" s="188" t="s">
        <v>145</v>
      </c>
      <c r="B15" s="189">
        <v>48933</v>
      </c>
      <c r="C15" s="189">
        <v>56792</v>
      </c>
      <c r="D15" s="189">
        <v>193913</v>
      </c>
      <c r="E15" s="189">
        <v>234842</v>
      </c>
      <c r="F15" s="190">
        <v>21.106888140557881</v>
      </c>
    </row>
    <row r="16" spans="1:14" ht="15.6" customHeight="1">
      <c r="A16" s="188" t="s">
        <v>144</v>
      </c>
      <c r="B16" s="189">
        <v>34242</v>
      </c>
      <c r="C16" s="189">
        <v>39195</v>
      </c>
      <c r="D16" s="189">
        <v>108547</v>
      </c>
      <c r="E16" s="189">
        <v>158289</v>
      </c>
      <c r="F16" s="190">
        <v>45.825310694906364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743</v>
      </c>
      <c r="E17" s="189">
        <v>1735</v>
      </c>
      <c r="F17" s="190">
        <v>133.5127860026918</v>
      </c>
      <c r="G17" s="2"/>
    </row>
    <row r="18" spans="1:7" ht="15.6" customHeight="1">
      <c r="A18" s="188" t="s">
        <v>147</v>
      </c>
      <c r="B18" s="189">
        <v>273429</v>
      </c>
      <c r="C18" s="189">
        <v>275987</v>
      </c>
      <c r="D18" s="189">
        <v>1351692</v>
      </c>
      <c r="E18" s="189">
        <v>1418559</v>
      </c>
      <c r="F18" s="190">
        <v>4.9469109826794826</v>
      </c>
    </row>
    <row r="19" spans="1:7" ht="15.6" customHeight="1">
      <c r="A19" s="188" t="s">
        <v>143</v>
      </c>
      <c r="B19" s="189">
        <v>638</v>
      </c>
      <c r="C19" s="189">
        <v>302</v>
      </c>
      <c r="D19" s="189">
        <v>10047</v>
      </c>
      <c r="E19" s="189">
        <v>10908</v>
      </c>
      <c r="F19" s="190">
        <v>8.5697223051657261</v>
      </c>
    </row>
    <row r="20" spans="1:7" ht="15.6" customHeight="1">
      <c r="A20" s="188" t="s">
        <v>142</v>
      </c>
      <c r="B20" s="189">
        <v>6066</v>
      </c>
      <c r="C20" s="189">
        <v>2456</v>
      </c>
      <c r="D20" s="189">
        <v>31104</v>
      </c>
      <c r="E20" s="189">
        <v>34192</v>
      </c>
      <c r="F20" s="190">
        <v>9.9279835390946545</v>
      </c>
    </row>
    <row r="21" spans="1:7" ht="15.6" customHeight="1">
      <c r="A21" s="188" t="s">
        <v>149</v>
      </c>
      <c r="B21" s="189">
        <v>6923</v>
      </c>
      <c r="C21" s="189">
        <v>6766</v>
      </c>
      <c r="D21" s="189">
        <v>40895</v>
      </c>
      <c r="E21" s="189">
        <v>36103</v>
      </c>
      <c r="F21" s="190">
        <v>-11.717813913681381</v>
      </c>
    </row>
    <row r="22" spans="1:7" ht="15.6" customHeight="1">
      <c r="A22" s="188" t="s">
        <v>146</v>
      </c>
      <c r="B22" s="189">
        <v>242096</v>
      </c>
      <c r="C22" s="189">
        <v>226123</v>
      </c>
      <c r="D22" s="189">
        <v>2110355</v>
      </c>
      <c r="E22" s="189">
        <v>2291998</v>
      </c>
      <c r="F22" s="190">
        <v>8.607224850795248</v>
      </c>
    </row>
    <row r="23" spans="1:7" ht="15.6" customHeight="1">
      <c r="A23" s="188" t="s">
        <v>165</v>
      </c>
      <c r="B23" s="189">
        <v>115550</v>
      </c>
      <c r="C23" s="189">
        <v>122685</v>
      </c>
      <c r="D23" s="189">
        <v>499774</v>
      </c>
      <c r="E23" s="189">
        <v>576335</v>
      </c>
      <c r="F23" s="190">
        <v>15.31912424415836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161001</v>
      </c>
      <c r="C25" s="189">
        <v>116817</v>
      </c>
      <c r="D25" s="189">
        <v>523596</v>
      </c>
      <c r="E25" s="189">
        <v>425105</v>
      </c>
      <c r="F25" s="190">
        <v>-18.810495114553969</v>
      </c>
    </row>
    <row r="26" spans="1:7" ht="15.6" customHeight="1">
      <c r="A26" s="188" t="s">
        <v>152</v>
      </c>
      <c r="B26" s="189">
        <v>60547</v>
      </c>
      <c r="C26" s="189">
        <v>70651</v>
      </c>
      <c r="D26" s="189">
        <v>169870</v>
      </c>
      <c r="E26" s="189">
        <v>181338</v>
      </c>
      <c r="F26" s="190">
        <v>6.7510449167010051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665</v>
      </c>
      <c r="E27" s="189">
        <v>1089</v>
      </c>
      <c r="F27" s="190">
        <v>63.7593984962406</v>
      </c>
    </row>
    <row r="28" spans="1:7" ht="15.6" customHeight="1">
      <c r="A28" s="188" t="s">
        <v>177</v>
      </c>
      <c r="B28" s="189">
        <v>614002</v>
      </c>
      <c r="C28" s="189">
        <v>658044</v>
      </c>
      <c r="D28" s="189">
        <v>4433952</v>
      </c>
      <c r="E28" s="189">
        <v>4905653</v>
      </c>
      <c r="F28" s="190">
        <v>10.63838760545897</v>
      </c>
    </row>
    <row r="29" spans="1:7" ht="15.6" customHeight="1">
      <c r="A29" s="188" t="s">
        <v>178</v>
      </c>
      <c r="B29" s="189">
        <v>44638</v>
      </c>
      <c r="C29" s="189">
        <v>39387</v>
      </c>
      <c r="D29" s="189">
        <v>189426</v>
      </c>
      <c r="E29" s="189">
        <v>179977</v>
      </c>
      <c r="F29" s="190">
        <v>-4.9882275928330841</v>
      </c>
    </row>
    <row r="30" spans="1:7" ht="15.6" customHeight="1">
      <c r="A30" s="188" t="s">
        <v>179</v>
      </c>
      <c r="B30" s="189">
        <v>947</v>
      </c>
      <c r="C30" s="189">
        <v>666</v>
      </c>
      <c r="D30" s="189">
        <v>12975</v>
      </c>
      <c r="E30" s="189">
        <v>10821</v>
      </c>
      <c r="F30" s="190">
        <v>-16.601156069364169</v>
      </c>
    </row>
    <row r="31" spans="1:7" ht="15.6" customHeight="1">
      <c r="A31" s="188" t="s">
        <v>180</v>
      </c>
      <c r="B31" s="189">
        <v>20942</v>
      </c>
      <c r="C31" s="189">
        <v>21873</v>
      </c>
      <c r="D31" s="189">
        <v>85231</v>
      </c>
      <c r="E31" s="189">
        <v>79067</v>
      </c>
      <c r="F31" s="190">
        <v>-7.2321103823726114</v>
      </c>
    </row>
    <row r="32" spans="1:7" ht="15.6" customHeight="1">
      <c r="A32" s="188" t="s">
        <v>181</v>
      </c>
      <c r="B32" s="189">
        <v>269832</v>
      </c>
      <c r="C32" s="189">
        <v>246826</v>
      </c>
      <c r="D32" s="189">
        <v>1134419</v>
      </c>
      <c r="E32" s="189">
        <v>1143591</v>
      </c>
      <c r="F32" s="190">
        <v>0.80851960342695861</v>
      </c>
    </row>
    <row r="33" spans="1:6" ht="15.6" customHeight="1">
      <c r="A33" s="188" t="s">
        <v>182</v>
      </c>
      <c r="B33" s="189">
        <v>27737</v>
      </c>
      <c r="C33" s="189">
        <v>25928</v>
      </c>
      <c r="D33" s="189">
        <v>115447</v>
      </c>
      <c r="E33" s="189">
        <v>186596</v>
      </c>
      <c r="F33" s="190">
        <v>61.629145841814847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1681</v>
      </c>
      <c r="E34" s="189">
        <v>352</v>
      </c>
      <c r="F34" s="190">
        <v>-79.060083283759667</v>
      </c>
    </row>
    <row r="35" spans="1:6" ht="15.6" customHeight="1">
      <c r="A35" s="156" t="s">
        <v>153</v>
      </c>
      <c r="B35" s="76">
        <f>SUM(B7:B34)</f>
        <v>6319097</v>
      </c>
      <c r="C35" s="77">
        <f>SUM(C7:C34)</f>
        <v>6327795</v>
      </c>
      <c r="D35" s="76">
        <f>SUM(D7:D34)</f>
        <v>27897477</v>
      </c>
      <c r="E35" s="78">
        <f>SUM(E7:E34)</f>
        <v>29325163</v>
      </c>
      <c r="F35" s="140">
        <f>E35*100/D35-100</f>
        <v>5.1176169085111241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67294-4B33-49E0-BB96-E055D1BE06E7}">
  <sheetPr codeName="Hoja2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19639</v>
      </c>
      <c r="C8" s="189">
        <v>35980</v>
      </c>
      <c r="D8" s="189">
        <v>98916</v>
      </c>
      <c r="E8" s="189">
        <v>123829</v>
      </c>
      <c r="F8" s="190">
        <v>25.186016417970809</v>
      </c>
      <c r="G8" s="6"/>
    </row>
    <row r="9" spans="1:14" ht="15.6" customHeight="1">
      <c r="A9" s="188" t="s">
        <v>8</v>
      </c>
      <c r="B9" s="189">
        <v>308121</v>
      </c>
      <c r="C9" s="189">
        <v>279725</v>
      </c>
      <c r="D9" s="189">
        <v>764812</v>
      </c>
      <c r="E9" s="189">
        <v>701342</v>
      </c>
      <c r="F9" s="190">
        <v>-8.2987714627908531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1319095</v>
      </c>
      <c r="C11" s="189">
        <v>1401061</v>
      </c>
      <c r="D11" s="189">
        <v>4354635</v>
      </c>
      <c r="E11" s="189">
        <v>4676685</v>
      </c>
      <c r="F11" s="190">
        <v>7.3955681704666461</v>
      </c>
    </row>
    <row r="12" spans="1:14" ht="15.6" customHeight="1">
      <c r="A12" s="188" t="s">
        <v>6</v>
      </c>
      <c r="B12" s="189">
        <v>5539</v>
      </c>
      <c r="C12" s="189">
        <v>5616</v>
      </c>
      <c r="D12" s="189">
        <v>25528</v>
      </c>
      <c r="E12" s="189">
        <v>30364</v>
      </c>
      <c r="F12" s="190">
        <v>18.943904732058911</v>
      </c>
    </row>
    <row r="13" spans="1:14" ht="15.6" customHeight="1">
      <c r="A13" s="188" t="s">
        <v>175</v>
      </c>
      <c r="B13" s="189">
        <v>1339641</v>
      </c>
      <c r="C13" s="189">
        <v>1268359</v>
      </c>
      <c r="D13" s="189">
        <v>5460670</v>
      </c>
      <c r="E13" s="189">
        <v>5331294</v>
      </c>
      <c r="F13" s="190">
        <v>-2.3692330794572878</v>
      </c>
    </row>
    <row r="14" spans="1:14" ht="15.6" customHeight="1">
      <c r="A14" s="188" t="s">
        <v>148</v>
      </c>
      <c r="B14" s="189">
        <v>389874</v>
      </c>
      <c r="C14" s="189">
        <v>412897</v>
      </c>
      <c r="D14" s="189">
        <v>1310539</v>
      </c>
      <c r="E14" s="189">
        <v>1337225</v>
      </c>
      <c r="F14" s="190">
        <v>2.0362614161043671</v>
      </c>
    </row>
    <row r="15" spans="1:14" ht="15.6" customHeight="1">
      <c r="A15" s="188" t="s">
        <v>145</v>
      </c>
      <c r="B15" s="189">
        <v>26788</v>
      </c>
      <c r="C15" s="189">
        <v>26551</v>
      </c>
      <c r="D15" s="189">
        <v>98937</v>
      </c>
      <c r="E15" s="189">
        <v>116769</v>
      </c>
      <c r="F15" s="190">
        <v>18.023590769883871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273288</v>
      </c>
      <c r="C18" s="189">
        <v>275987</v>
      </c>
      <c r="D18" s="189">
        <v>1348987</v>
      </c>
      <c r="E18" s="189">
        <v>1411346</v>
      </c>
      <c r="F18" s="190">
        <v>4.6226538876949954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6923</v>
      </c>
      <c r="C21" s="189">
        <v>6766</v>
      </c>
      <c r="D21" s="189">
        <v>39851</v>
      </c>
      <c r="E21" s="189">
        <v>34088</v>
      </c>
      <c r="F21" s="190">
        <v>-14.461368598027651</v>
      </c>
    </row>
    <row r="22" spans="1:7" ht="15.6" customHeight="1">
      <c r="A22" s="188" t="s">
        <v>146</v>
      </c>
      <c r="B22" s="189">
        <v>221543</v>
      </c>
      <c r="C22" s="189">
        <v>206681</v>
      </c>
      <c r="D22" s="189">
        <v>1125395</v>
      </c>
      <c r="E22" s="189">
        <v>1078638</v>
      </c>
      <c r="F22" s="190">
        <v>-4.1547190097699058</v>
      </c>
    </row>
    <row r="23" spans="1:7" ht="15.6" customHeight="1">
      <c r="A23" s="188" t="s">
        <v>165</v>
      </c>
      <c r="B23" s="189">
        <v>74624</v>
      </c>
      <c r="C23" s="189">
        <v>66840</v>
      </c>
      <c r="D23" s="189">
        <v>258490</v>
      </c>
      <c r="E23" s="189">
        <v>256354</v>
      </c>
      <c r="F23" s="190">
        <v>-0.82633757592169843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160376</v>
      </c>
      <c r="C25" s="189">
        <v>116817</v>
      </c>
      <c r="D25" s="189">
        <v>518195</v>
      </c>
      <c r="E25" s="189">
        <v>421712</v>
      </c>
      <c r="F25" s="190">
        <v>-18.619052673221471</v>
      </c>
    </row>
    <row r="26" spans="1:7" ht="15.6" customHeight="1">
      <c r="A26" s="188" t="s">
        <v>152</v>
      </c>
      <c r="B26" s="189">
        <v>55496</v>
      </c>
      <c r="C26" s="189">
        <v>68998</v>
      </c>
      <c r="D26" s="189">
        <v>144188</v>
      </c>
      <c r="E26" s="189">
        <v>156353</v>
      </c>
      <c r="F26" s="190">
        <v>8.4369018226204702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2</v>
      </c>
      <c r="E27" s="189">
        <v>5</v>
      </c>
      <c r="F27" s="190">
        <v>150</v>
      </c>
    </row>
    <row r="28" spans="1:7" ht="15.6" customHeight="1">
      <c r="A28" s="188" t="s">
        <v>177</v>
      </c>
      <c r="B28" s="189">
        <v>602587</v>
      </c>
      <c r="C28" s="189">
        <v>644940</v>
      </c>
      <c r="D28" s="189">
        <v>3752816</v>
      </c>
      <c r="E28" s="189">
        <v>3974809</v>
      </c>
      <c r="F28" s="190">
        <v>5.9153712838572403</v>
      </c>
    </row>
    <row r="29" spans="1:7" ht="15.6" customHeight="1">
      <c r="A29" s="188" t="s">
        <v>178</v>
      </c>
      <c r="B29" s="189">
        <v>37753</v>
      </c>
      <c r="C29" s="189">
        <v>34771</v>
      </c>
      <c r="D29" s="189">
        <v>164110</v>
      </c>
      <c r="E29" s="189">
        <v>155628</v>
      </c>
      <c r="F29" s="190">
        <v>-5.1684845530436831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141023</v>
      </c>
      <c r="C32" s="189">
        <v>141992</v>
      </c>
      <c r="D32" s="189">
        <v>605875</v>
      </c>
      <c r="E32" s="189">
        <v>608534</v>
      </c>
      <c r="F32" s="190">
        <v>0.43886940375489308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4982310</v>
      </c>
      <c r="C35" s="77">
        <f>SUM(C7:C34)</f>
        <v>4993981</v>
      </c>
      <c r="D35" s="76">
        <f>SUM(D7:D34)</f>
        <v>20071946</v>
      </c>
      <c r="E35" s="78">
        <f>SUM(E7:E34)</f>
        <v>20414975</v>
      </c>
      <c r="F35" s="140">
        <f>E35*100/D35-100</f>
        <v>1.7089972242850848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74C6B-7AE6-48C3-A9C0-EB3329178A63}">
  <sheetPr codeName="Hoja2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50754</v>
      </c>
      <c r="C7" s="189">
        <v>52667</v>
      </c>
      <c r="D7" s="189">
        <v>266267</v>
      </c>
      <c r="E7" s="189">
        <v>305101</v>
      </c>
      <c r="F7" s="190">
        <v>14.584608682262539</v>
      </c>
      <c r="G7" s="13"/>
    </row>
    <row r="8" spans="1:14" ht="15.6" customHeight="1">
      <c r="A8" s="188" t="s">
        <v>11</v>
      </c>
      <c r="B8" s="189">
        <v>36246</v>
      </c>
      <c r="C8" s="189">
        <v>45725</v>
      </c>
      <c r="D8" s="189">
        <v>156267</v>
      </c>
      <c r="E8" s="189">
        <v>172342</v>
      </c>
      <c r="F8" s="190">
        <v>10.28688078737034</v>
      </c>
      <c r="G8" s="6"/>
    </row>
    <row r="9" spans="1:14" ht="15.6" customHeight="1">
      <c r="A9" s="188" t="s">
        <v>8</v>
      </c>
      <c r="B9" s="189">
        <v>300</v>
      </c>
      <c r="C9" s="189">
        <v>274</v>
      </c>
      <c r="D9" s="189">
        <v>8138</v>
      </c>
      <c r="E9" s="189">
        <v>11641</v>
      </c>
      <c r="F9" s="190">
        <v>43.044974195133932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221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70899</v>
      </c>
      <c r="C12" s="189">
        <v>60430</v>
      </c>
      <c r="D12" s="189">
        <v>376493</v>
      </c>
      <c r="E12" s="189">
        <v>345174</v>
      </c>
      <c r="F12" s="190">
        <v>-8.3186141575009316</v>
      </c>
    </row>
    <row r="13" spans="1:14" ht="15.6" customHeight="1">
      <c r="A13" s="188" t="s">
        <v>175</v>
      </c>
      <c r="B13" s="189">
        <v>394332</v>
      </c>
      <c r="C13" s="189">
        <v>365945</v>
      </c>
      <c r="D13" s="189">
        <v>1687101</v>
      </c>
      <c r="E13" s="189">
        <v>1779692</v>
      </c>
      <c r="F13" s="190">
        <v>5.4881717217878503</v>
      </c>
    </row>
    <row r="14" spans="1:14" ht="15.6" customHeight="1">
      <c r="A14" s="188" t="s">
        <v>148</v>
      </c>
      <c r="B14" s="189">
        <v>457134</v>
      </c>
      <c r="C14" s="189">
        <v>488618</v>
      </c>
      <c r="D14" s="189">
        <v>2373014</v>
      </c>
      <c r="E14" s="189">
        <v>2633703</v>
      </c>
      <c r="F14" s="190">
        <v>10.985565192620021</v>
      </c>
    </row>
    <row r="15" spans="1:14" ht="15.6" customHeight="1">
      <c r="A15" s="188" t="s">
        <v>145</v>
      </c>
      <c r="B15" s="189">
        <v>22145</v>
      </c>
      <c r="C15" s="189">
        <v>30241</v>
      </c>
      <c r="D15" s="189">
        <v>94976</v>
      </c>
      <c r="E15" s="189">
        <v>118073</v>
      </c>
      <c r="F15" s="190">
        <v>24.318775269541771</v>
      </c>
    </row>
    <row r="16" spans="1:14" ht="15.6" customHeight="1">
      <c r="A16" s="188" t="s">
        <v>144</v>
      </c>
      <c r="B16" s="189">
        <v>34242</v>
      </c>
      <c r="C16" s="189">
        <v>39195</v>
      </c>
      <c r="D16" s="189">
        <v>108547</v>
      </c>
      <c r="E16" s="189">
        <v>158289</v>
      </c>
      <c r="F16" s="190">
        <v>45.825310694906364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743</v>
      </c>
      <c r="E17" s="189">
        <v>1735</v>
      </c>
      <c r="F17" s="190">
        <v>133.5127860026918</v>
      </c>
      <c r="G17" s="2"/>
    </row>
    <row r="18" spans="1:7" ht="15.6" customHeight="1">
      <c r="A18" s="188" t="s">
        <v>147</v>
      </c>
      <c r="B18" s="189">
        <v>141</v>
      </c>
      <c r="C18" s="189">
        <v>0</v>
      </c>
      <c r="D18" s="189">
        <v>2705</v>
      </c>
      <c r="E18" s="189">
        <v>7213</v>
      </c>
      <c r="F18" s="190">
        <v>166.65434380776341</v>
      </c>
    </row>
    <row r="19" spans="1:7" ht="15.6" customHeight="1">
      <c r="A19" s="188" t="s">
        <v>143</v>
      </c>
      <c r="B19" s="189">
        <v>638</v>
      </c>
      <c r="C19" s="189">
        <v>302</v>
      </c>
      <c r="D19" s="189">
        <v>10047</v>
      </c>
      <c r="E19" s="189">
        <v>10908</v>
      </c>
      <c r="F19" s="190">
        <v>8.5697223051657261</v>
      </c>
    </row>
    <row r="20" spans="1:7" ht="15.6" customHeight="1">
      <c r="A20" s="188" t="s">
        <v>142</v>
      </c>
      <c r="B20" s="189">
        <v>6066</v>
      </c>
      <c r="C20" s="189">
        <v>2456</v>
      </c>
      <c r="D20" s="189">
        <v>31104</v>
      </c>
      <c r="E20" s="189">
        <v>34192</v>
      </c>
      <c r="F20" s="190">
        <v>9.9279835390946545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1044</v>
      </c>
      <c r="E21" s="189">
        <v>2015</v>
      </c>
      <c r="F21" s="190">
        <v>93.00766283524905</v>
      </c>
    </row>
    <row r="22" spans="1:7" ht="15.6" customHeight="1">
      <c r="A22" s="188" t="s">
        <v>146</v>
      </c>
      <c r="B22" s="189">
        <v>20553</v>
      </c>
      <c r="C22" s="189">
        <v>19442</v>
      </c>
      <c r="D22" s="189">
        <v>984960</v>
      </c>
      <c r="E22" s="189">
        <v>1213360</v>
      </c>
      <c r="F22" s="190">
        <v>23.18875893437297</v>
      </c>
    </row>
    <row r="23" spans="1:7" ht="15.6" customHeight="1">
      <c r="A23" s="188" t="s">
        <v>165</v>
      </c>
      <c r="B23" s="189">
        <v>40926</v>
      </c>
      <c r="C23" s="189">
        <v>55845</v>
      </c>
      <c r="D23" s="189">
        <v>241284</v>
      </c>
      <c r="E23" s="189">
        <v>319981</v>
      </c>
      <c r="F23" s="190">
        <v>32.61592148671275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625</v>
      </c>
      <c r="C25" s="189">
        <v>0</v>
      </c>
      <c r="D25" s="189">
        <v>5401</v>
      </c>
      <c r="E25" s="189">
        <v>3393</v>
      </c>
      <c r="F25" s="190">
        <v>-37.178300314756527</v>
      </c>
    </row>
    <row r="26" spans="1:7" ht="15.6" customHeight="1">
      <c r="A26" s="188" t="s">
        <v>152</v>
      </c>
      <c r="B26" s="189">
        <v>5051</v>
      </c>
      <c r="C26" s="189">
        <v>1653</v>
      </c>
      <c r="D26" s="189">
        <v>25682</v>
      </c>
      <c r="E26" s="189">
        <v>24985</v>
      </c>
      <c r="F26" s="190">
        <v>-2.7139630869869928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663</v>
      </c>
      <c r="E27" s="189">
        <v>1084</v>
      </c>
      <c r="F27" s="190">
        <v>63.499245852187023</v>
      </c>
    </row>
    <row r="28" spans="1:7" ht="15.6" customHeight="1">
      <c r="A28" s="188" t="s">
        <v>177</v>
      </c>
      <c r="B28" s="189">
        <v>11415</v>
      </c>
      <c r="C28" s="189">
        <v>13104</v>
      </c>
      <c r="D28" s="189">
        <v>681136</v>
      </c>
      <c r="E28" s="189">
        <v>930844</v>
      </c>
      <c r="F28" s="190">
        <v>36.660520072349733</v>
      </c>
    </row>
    <row r="29" spans="1:7" ht="15.6" customHeight="1">
      <c r="A29" s="188" t="s">
        <v>178</v>
      </c>
      <c r="B29" s="189">
        <v>6885</v>
      </c>
      <c r="C29" s="189">
        <v>4616</v>
      </c>
      <c r="D29" s="189">
        <v>25316</v>
      </c>
      <c r="E29" s="189">
        <v>24349</v>
      </c>
      <c r="F29" s="190">
        <v>-3.8197187549375831</v>
      </c>
    </row>
    <row r="30" spans="1:7" ht="15.6" customHeight="1">
      <c r="A30" s="188" t="s">
        <v>179</v>
      </c>
      <c r="B30" s="189">
        <v>947</v>
      </c>
      <c r="C30" s="189">
        <v>666</v>
      </c>
      <c r="D30" s="189">
        <v>12975</v>
      </c>
      <c r="E30" s="189">
        <v>10821</v>
      </c>
      <c r="F30" s="190">
        <v>-16.601156069364169</v>
      </c>
    </row>
    <row r="31" spans="1:7" ht="15.6" customHeight="1">
      <c r="A31" s="188" t="s">
        <v>180</v>
      </c>
      <c r="B31" s="189">
        <v>20942</v>
      </c>
      <c r="C31" s="189">
        <v>21873</v>
      </c>
      <c r="D31" s="189">
        <v>85231</v>
      </c>
      <c r="E31" s="189">
        <v>79067</v>
      </c>
      <c r="F31" s="190">
        <v>-7.2321103823726114</v>
      </c>
    </row>
    <row r="32" spans="1:7" ht="15.6" customHeight="1">
      <c r="A32" s="188" t="s">
        <v>181</v>
      </c>
      <c r="B32" s="189">
        <v>128809</v>
      </c>
      <c r="C32" s="189">
        <v>104834</v>
      </c>
      <c r="D32" s="189">
        <v>528544</v>
      </c>
      <c r="E32" s="189">
        <v>535057</v>
      </c>
      <c r="F32" s="190">
        <v>1.232253133135558</v>
      </c>
    </row>
    <row r="33" spans="1:6" ht="15.6" customHeight="1">
      <c r="A33" s="188" t="s">
        <v>182</v>
      </c>
      <c r="B33" s="189">
        <v>27737</v>
      </c>
      <c r="C33" s="189">
        <v>25928</v>
      </c>
      <c r="D33" s="189">
        <v>115447</v>
      </c>
      <c r="E33" s="189">
        <v>186596</v>
      </c>
      <c r="F33" s="190">
        <v>61.629145841814847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1681</v>
      </c>
      <c r="E34" s="189">
        <v>352</v>
      </c>
      <c r="F34" s="190">
        <v>-79.060083283759667</v>
      </c>
    </row>
    <row r="35" spans="1:6" ht="15.6" customHeight="1">
      <c r="A35" s="179" t="s">
        <v>153</v>
      </c>
      <c r="B35" s="76">
        <f>SUM(B7:B34)</f>
        <v>1336787</v>
      </c>
      <c r="C35" s="77">
        <f>SUM(C7:C34)</f>
        <v>1333814</v>
      </c>
      <c r="D35" s="76">
        <f>SUM(D7:D34)</f>
        <v>7825531</v>
      </c>
      <c r="E35" s="178">
        <f>SUM(E7:E34)</f>
        <v>8910188</v>
      </c>
      <c r="F35" s="140">
        <f>E35*100/D35-100</f>
        <v>13.860490744973092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35D68-01B2-4448-8F00-A5855F7A4BD5}">
  <sheetPr codeName="Hoja3">
    <pageSetUpPr fitToPage="1"/>
  </sheetPr>
  <dimension ref="A1:O39"/>
  <sheetViews>
    <sheetView workbookViewId="0"/>
  </sheetViews>
  <sheetFormatPr baseColWidth="10" defaultColWidth="8.85546875" defaultRowHeight="1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15252986</v>
      </c>
      <c r="E7" s="53">
        <v>14876193</v>
      </c>
      <c r="F7" s="53">
        <v>121971957</v>
      </c>
      <c r="G7" s="53">
        <v>118077683</v>
      </c>
      <c r="H7" s="165">
        <f>G7-F7</f>
        <v>-3894274</v>
      </c>
      <c r="I7" s="142">
        <f>((G7*100/F7)-100)</f>
        <v>-3.1927617591640285</v>
      </c>
      <c r="J7" s="171"/>
      <c r="K7" s="13"/>
    </row>
    <row r="8" spans="1:15" ht="15" customHeight="1">
      <c r="A8" s="200"/>
      <c r="B8" s="42" t="s">
        <v>22</v>
      </c>
      <c r="C8" s="42" t="s">
        <v>2</v>
      </c>
      <c r="D8" s="53" cm="1">
        <f t="array" ref="D8:G8">Sólidos!B35:E35</f>
        <v>7179789</v>
      </c>
      <c r="E8" s="53">
        <v>6223337</v>
      </c>
      <c r="F8" s="55">
        <v>56342329</v>
      </c>
      <c r="G8" s="53">
        <v>52591713</v>
      </c>
      <c r="H8" s="47">
        <f t="shared" ref="H8:H18" si="0">G8-F8</f>
        <v>-3750616</v>
      </c>
      <c r="I8" s="141">
        <f>((G8*100/F8)-100)</f>
        <v>-6.6568352188636055</v>
      </c>
      <c r="J8" s="37"/>
      <c r="K8" s="13"/>
    </row>
    <row r="9" spans="1:15" ht="15" customHeight="1">
      <c r="A9" s="200"/>
      <c r="B9" s="193" t="s">
        <v>23</v>
      </c>
      <c r="C9" s="43" t="s">
        <v>2</v>
      </c>
      <c r="D9" s="53" cm="1">
        <f t="array" ref="D9:G9">'Mercancía general'!B35:E35</f>
        <v>22459861</v>
      </c>
      <c r="E9" s="66">
        <v>22396745</v>
      </c>
      <c r="F9" s="53">
        <v>188380161</v>
      </c>
      <c r="G9" s="67">
        <v>188059569</v>
      </c>
      <c r="H9" s="47">
        <f t="shared" si="0"/>
        <v>-320592</v>
      </c>
      <c r="I9" s="142">
        <f t="shared" ref="I9:I30" si="1">((G9*100/F9)-100)</f>
        <v>-0.170183525854398</v>
      </c>
      <c r="J9" s="37"/>
      <c r="K9" s="13"/>
    </row>
    <row r="10" spans="1:15" ht="15" customHeight="1">
      <c r="A10" s="200"/>
      <c r="B10" s="193"/>
      <c r="C10" s="36" t="s">
        <v>24</v>
      </c>
      <c r="D10" s="56" cm="1">
        <f t="array" ref="D10:G10">'Mercancías contenedores'!B35:E35</f>
        <v>16127623</v>
      </c>
      <c r="E10" s="56">
        <v>15934677</v>
      </c>
      <c r="F10" s="68">
        <v>130897430</v>
      </c>
      <c r="G10" s="56">
        <v>128182052</v>
      </c>
      <c r="H10" s="48">
        <f t="shared" si="0"/>
        <v>-2715378</v>
      </c>
      <c r="I10" s="143">
        <f t="shared" si="1"/>
        <v>-2.0744318662329704</v>
      </c>
      <c r="J10" s="37"/>
      <c r="K10" s="13"/>
    </row>
    <row r="11" spans="1:15" ht="15" customHeight="1">
      <c r="A11" s="200"/>
      <c r="B11" s="193"/>
      <c r="C11" s="36" t="s">
        <v>25</v>
      </c>
      <c r="D11" s="69">
        <f>D9-D10</f>
        <v>6332238</v>
      </c>
      <c r="E11" s="69">
        <f t="shared" ref="E11:G11" si="2">E9-E10</f>
        <v>6462068</v>
      </c>
      <c r="F11" s="70">
        <f t="shared" si="2"/>
        <v>57482731</v>
      </c>
      <c r="G11" s="71">
        <f t="shared" si="2"/>
        <v>59877517</v>
      </c>
      <c r="H11" s="48">
        <f t="shared" si="0"/>
        <v>2394786</v>
      </c>
      <c r="I11" s="144">
        <f t="shared" si="1"/>
        <v>4.1660964229413509</v>
      </c>
      <c r="J11" s="37"/>
      <c r="K11" s="13"/>
    </row>
    <row r="12" spans="1:15" ht="15" customHeight="1">
      <c r="A12" s="200"/>
      <c r="B12" s="40"/>
      <c r="C12" s="41" t="s">
        <v>26</v>
      </c>
      <c r="D12" s="49">
        <f>SUM(D7,D8,D9)</f>
        <v>44892636</v>
      </c>
      <c r="E12" s="49">
        <f>SUM(E7,E8,E9)</f>
        <v>43496275</v>
      </c>
      <c r="F12" s="49">
        <f>SUM(F7,F8,F9)</f>
        <v>366694447</v>
      </c>
      <c r="G12" s="49">
        <f>SUM(G7,G8,G9)</f>
        <v>358728965</v>
      </c>
      <c r="H12" s="50">
        <f t="shared" si="0"/>
        <v>-7965482</v>
      </c>
      <c r="I12" s="145">
        <f t="shared" si="1"/>
        <v>-2.1722396030720432</v>
      </c>
      <c r="J12" s="37"/>
      <c r="K12" s="13"/>
    </row>
    <row r="13" spans="1:15" ht="15" customHeight="1">
      <c r="A13" s="195" t="s">
        <v>17</v>
      </c>
      <c r="B13" s="42" t="s">
        <v>27</v>
      </c>
      <c r="C13" s="43" t="s">
        <v>2</v>
      </c>
      <c r="D13" s="51" cm="1">
        <f t="array" ref="D13:G13">Pesca!B35:E35</f>
        <v>11807.434999999999</v>
      </c>
      <c r="E13" s="52">
        <v>11024.637999999999</v>
      </c>
      <c r="F13" s="53">
        <v>94692.281000000003</v>
      </c>
      <c r="G13" s="54">
        <v>94933.895999999993</v>
      </c>
      <c r="H13" s="53">
        <f>G13-F13</f>
        <v>241.61499999999069</v>
      </c>
      <c r="I13" s="146">
        <f t="shared" si="1"/>
        <v>0.25515807354983622</v>
      </c>
      <c r="J13" s="38"/>
      <c r="K13" s="13"/>
    </row>
    <row r="14" spans="1:15" ht="15" customHeight="1">
      <c r="A14" s="195"/>
      <c r="B14" s="193" t="s">
        <v>28</v>
      </c>
      <c r="C14" s="43" t="s">
        <v>2</v>
      </c>
      <c r="D14" s="55" cm="1">
        <f t="array" ref="D14:G14">Avituallamiento!B35:E35</f>
        <v>1010300</v>
      </c>
      <c r="E14" s="53">
        <v>951611</v>
      </c>
      <c r="F14" s="53">
        <v>7936022</v>
      </c>
      <c r="G14" s="52">
        <v>7389330</v>
      </c>
      <c r="H14" s="53">
        <f>G14-F14</f>
        <v>-546692</v>
      </c>
      <c r="I14" s="142">
        <f t="shared" si="1"/>
        <v>-6.8887409838329603</v>
      </c>
      <c r="J14" s="13"/>
      <c r="K14" s="13"/>
    </row>
    <row r="15" spans="1:15" ht="15" customHeight="1">
      <c r="A15" s="195"/>
      <c r="B15" s="193"/>
      <c r="C15" s="36" t="s">
        <v>29</v>
      </c>
      <c r="D15" s="56" cm="1">
        <f t="array" ref="D15:G15">'Avi. combustibles'!B35:E35</f>
        <v>842242</v>
      </c>
      <c r="E15" s="57">
        <v>785894</v>
      </c>
      <c r="F15" s="58">
        <v>6666032</v>
      </c>
      <c r="G15" s="58">
        <v>6130296</v>
      </c>
      <c r="H15" s="56">
        <f>G15-F15</f>
        <v>-535736</v>
      </c>
      <c r="I15" s="147">
        <f t="shared" si="1"/>
        <v>-8.036805103845893</v>
      </c>
      <c r="J15" s="13"/>
      <c r="K15" s="13"/>
      <c r="L15" s="39"/>
      <c r="O15" s="39"/>
    </row>
    <row r="16" spans="1:15" ht="15" customHeight="1">
      <c r="A16" s="195"/>
      <c r="B16" s="42" t="s">
        <v>30</v>
      </c>
      <c r="C16" s="43" t="s">
        <v>2</v>
      </c>
      <c r="D16" s="59" cm="1">
        <f t="array" ref="D16:G16">'Tráfico interior'!B35:E35</f>
        <v>312091</v>
      </c>
      <c r="E16" s="60">
        <v>299990</v>
      </c>
      <c r="F16" s="51">
        <v>2538975</v>
      </c>
      <c r="G16" s="52">
        <v>2421710</v>
      </c>
      <c r="H16" s="53">
        <f>G16-F16</f>
        <v>-117265</v>
      </c>
      <c r="I16" s="141">
        <f t="shared" si="1"/>
        <v>-4.6185960870036098</v>
      </c>
      <c r="J16" s="13"/>
      <c r="K16" s="13"/>
    </row>
    <row r="17" spans="1:14" ht="15" customHeight="1">
      <c r="A17" s="195"/>
      <c r="B17" s="45"/>
      <c r="C17" s="45" t="s">
        <v>26</v>
      </c>
      <c r="D17" s="157">
        <f>SUM(D13,D14,D16)</f>
        <v>1334198.4350000001</v>
      </c>
      <c r="E17" s="158">
        <f t="shared" ref="E17:G17" si="3">SUM(E13,E14,E16)</f>
        <v>1262625.638</v>
      </c>
      <c r="F17" s="158">
        <f t="shared" si="3"/>
        <v>10569689.280999999</v>
      </c>
      <c r="G17" s="158">
        <f t="shared" si="3"/>
        <v>9905973.8959999997</v>
      </c>
      <c r="H17" s="159">
        <f>G17-F17</f>
        <v>-663715.38499999978</v>
      </c>
      <c r="I17" s="145">
        <f t="shared" si="1"/>
        <v>-6.2794219144463312</v>
      </c>
      <c r="J17" s="13"/>
      <c r="K17" s="13"/>
    </row>
    <row r="18" spans="1:14" ht="15" customHeight="1">
      <c r="A18" s="196" t="s">
        <v>31</v>
      </c>
      <c r="B18" s="196"/>
      <c r="C18" s="196"/>
      <c r="D18" s="153">
        <f>D12+D17</f>
        <v>46226834.435000002</v>
      </c>
      <c r="E18" s="172">
        <f>E12+E17</f>
        <v>44758900.637999997</v>
      </c>
      <c r="F18" s="172">
        <f>F12+F17</f>
        <v>377264136.28100002</v>
      </c>
      <c r="G18" s="172">
        <f>G12+G17</f>
        <v>368634938.89600003</v>
      </c>
      <c r="H18" s="174">
        <f t="shared" si="0"/>
        <v>-8629197.3849999905</v>
      </c>
      <c r="I18" s="173">
        <f t="shared" si="1"/>
        <v>-2.2873092232049856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12597738</v>
      </c>
      <c r="E20" s="53">
        <v>12232844</v>
      </c>
      <c r="F20" s="53">
        <v>102402927</v>
      </c>
      <c r="G20" s="53">
        <v>99509549</v>
      </c>
      <c r="H20" s="61">
        <f>G20-F20</f>
        <v>-2893378</v>
      </c>
      <c r="I20" s="62">
        <f t="shared" si="1"/>
        <v>-2.8254836895433613</v>
      </c>
      <c r="J20" s="13"/>
      <c r="K20" s="13"/>
      <c r="L20" s="13"/>
      <c r="M20" s="13"/>
    </row>
    <row r="21" spans="1:14" ht="15" customHeight="1">
      <c r="A21" s="194"/>
      <c r="B21" s="193"/>
      <c r="C21" s="35" t="s">
        <v>24</v>
      </c>
      <c r="D21" s="63" cm="1">
        <f t="array" ref="D21:G21">'Mercan. contene. tránsito'!B35:E35</f>
        <v>9650176</v>
      </c>
      <c r="E21" s="63">
        <v>9422773</v>
      </c>
      <c r="F21" s="63">
        <v>80619723</v>
      </c>
      <c r="G21" s="63">
        <v>75377022</v>
      </c>
      <c r="H21" s="64">
        <f>G21-F21</f>
        <v>-5242701</v>
      </c>
      <c r="I21" s="65">
        <f t="shared" si="1"/>
        <v>-6.5030005126661194</v>
      </c>
      <c r="J21" s="13"/>
      <c r="K21" s="13"/>
      <c r="L21" s="13"/>
      <c r="M21" s="13"/>
    </row>
    <row r="22" spans="1:14" ht="15" customHeight="1">
      <c r="A22" s="194"/>
      <c r="B22" s="193" t="s">
        <v>33</v>
      </c>
      <c r="C22" s="42" t="s">
        <v>34</v>
      </c>
      <c r="D22" s="53" cm="1">
        <f t="array" ref="D22:G22">'Ro-Ro'!B35:E35</f>
        <v>5347397</v>
      </c>
      <c r="E22" s="53">
        <v>5441816</v>
      </c>
      <c r="F22" s="53">
        <v>49023158</v>
      </c>
      <c r="G22" s="53">
        <v>50487938</v>
      </c>
      <c r="H22" s="61">
        <f t="shared" ref="H22:H30" si="4">G22-F22</f>
        <v>1464780</v>
      </c>
      <c r="I22" s="62">
        <f t="shared" si="1"/>
        <v>2.9879348042000942</v>
      </c>
      <c r="J22" s="13"/>
      <c r="K22" s="13"/>
      <c r="L22" s="13"/>
      <c r="M22" s="13"/>
    </row>
    <row r="23" spans="1:14" ht="15" customHeight="1">
      <c r="A23" s="194"/>
      <c r="B23" s="193"/>
      <c r="C23" s="44" t="s">
        <v>35</v>
      </c>
      <c r="D23" s="63" cm="1">
        <f t="array" ref="D23:G23">'Ro-Ro UTIS'!B35:E35</f>
        <v>239152</v>
      </c>
      <c r="E23" s="63">
        <v>240130</v>
      </c>
      <c r="F23" s="63">
        <v>2109285</v>
      </c>
      <c r="G23" s="63">
        <v>2173012</v>
      </c>
      <c r="H23" s="64">
        <f t="shared" si="4"/>
        <v>63727</v>
      </c>
      <c r="I23" s="65">
        <f t="shared" si="1"/>
        <v>3.0212607589775615</v>
      </c>
      <c r="J23" s="13"/>
      <c r="K23" s="13"/>
      <c r="L23" s="13"/>
      <c r="M23" s="13"/>
    </row>
    <row r="24" spans="1:14" ht="15" customHeight="1">
      <c r="A24" s="194"/>
      <c r="B24" s="193" t="s">
        <v>36</v>
      </c>
      <c r="C24" s="42" t="s">
        <v>2</v>
      </c>
      <c r="D24" s="53" cm="1">
        <f t="array" ref="D24:G24">TEUS!B35:E35</f>
        <v>1542783.75</v>
      </c>
      <c r="E24" s="53">
        <v>1605304.25</v>
      </c>
      <c r="F24" s="53">
        <v>12225656</v>
      </c>
      <c r="G24" s="53">
        <v>12466466.25</v>
      </c>
      <c r="H24" s="61">
        <f t="shared" si="4"/>
        <v>240810.25</v>
      </c>
      <c r="I24" s="62">
        <f t="shared" si="1"/>
        <v>1.96971230010071</v>
      </c>
      <c r="J24" s="13"/>
      <c r="K24" s="13"/>
      <c r="L24" s="13"/>
      <c r="M24" s="13"/>
    </row>
    <row r="25" spans="1:14" ht="15" customHeight="1">
      <c r="A25" s="194"/>
      <c r="B25" s="193"/>
      <c r="C25" s="35" t="s">
        <v>40</v>
      </c>
      <c r="D25" s="63" cm="1">
        <f t="array" ref="D25:G25">'TEUS tránsito'!B35:E35</f>
        <v>818778.5</v>
      </c>
      <c r="E25" s="63">
        <v>847299</v>
      </c>
      <c r="F25" s="63">
        <v>6610809.25</v>
      </c>
      <c r="G25" s="63">
        <v>6478626</v>
      </c>
      <c r="H25" s="64">
        <f t="shared" si="4"/>
        <v>-132183.25</v>
      </c>
      <c r="I25" s="65">
        <f t="shared" si="1"/>
        <v>-1.9995018007818004</v>
      </c>
      <c r="J25" s="13"/>
      <c r="K25" s="13"/>
      <c r="L25" s="13"/>
      <c r="M25" s="13"/>
    </row>
    <row r="26" spans="1:14" ht="15" customHeight="1">
      <c r="A26" s="194"/>
      <c r="B26" s="193"/>
      <c r="C26" s="35" t="s">
        <v>171</v>
      </c>
      <c r="D26" s="63" cm="1">
        <f t="array" ref="D26:G26">'TEUS nacional'!B35:E35</f>
        <v>175836.5</v>
      </c>
      <c r="E26" s="63">
        <v>181054.5</v>
      </c>
      <c r="F26" s="63">
        <v>1395639.75</v>
      </c>
      <c r="G26" s="63">
        <v>1421761.25</v>
      </c>
      <c r="H26" s="64">
        <f t="shared" si="4"/>
        <v>26121.5</v>
      </c>
      <c r="I26" s="65">
        <f t="shared" si="1"/>
        <v>1.8716506175751988</v>
      </c>
      <c r="J26" s="13"/>
      <c r="K26" s="13"/>
      <c r="L26" s="13"/>
      <c r="M26" s="13"/>
    </row>
    <row r="27" spans="1:14" ht="15" customHeight="1">
      <c r="A27" s="194"/>
      <c r="B27" s="193"/>
      <c r="C27" s="35" t="s">
        <v>170</v>
      </c>
      <c r="D27" s="63" cm="1">
        <f t="array" ref="D27:G27">'TEUS exterior'!B35:E35</f>
        <v>548168.75</v>
      </c>
      <c r="E27" s="63">
        <v>576950.75</v>
      </c>
      <c r="F27" s="63">
        <v>4219207</v>
      </c>
      <c r="G27" s="63">
        <v>4566079</v>
      </c>
      <c r="H27" s="64">
        <f t="shared" si="4"/>
        <v>346872</v>
      </c>
      <c r="I27" s="65">
        <f t="shared" si="1"/>
        <v>8.2212605354513357</v>
      </c>
      <c r="J27" s="13"/>
      <c r="K27" s="13"/>
      <c r="L27" s="13"/>
      <c r="M27" s="13"/>
    </row>
    <row r="28" spans="1:14" ht="15" customHeight="1">
      <c r="A28" s="194"/>
      <c r="B28" s="193" t="s">
        <v>37</v>
      </c>
      <c r="C28" s="42" t="s">
        <v>41</v>
      </c>
      <c r="D28" s="53" cm="1">
        <f t="array" ref="D28:G28">'Buques número'!B35:E35</f>
        <v>16705</v>
      </c>
      <c r="E28" s="53">
        <v>15817</v>
      </c>
      <c r="F28" s="53">
        <v>112093</v>
      </c>
      <c r="G28" s="53">
        <v>109847</v>
      </c>
      <c r="H28" s="61">
        <f t="shared" si="4"/>
        <v>-2246</v>
      </c>
      <c r="I28" s="62">
        <f t="shared" si="1"/>
        <v>-2.0036933617621031</v>
      </c>
      <c r="J28" s="13"/>
      <c r="K28" s="13"/>
      <c r="L28" s="13"/>
      <c r="M28" s="13"/>
    </row>
    <row r="29" spans="1:14" ht="15" customHeight="1">
      <c r="A29" s="194"/>
      <c r="B29" s="193"/>
      <c r="C29" s="42" t="s">
        <v>42</v>
      </c>
      <c r="D29" s="53" cm="1">
        <f t="array" ref="D29:G29">'Buques GT'!B35:E35</f>
        <v>245086311</v>
      </c>
      <c r="E29" s="53">
        <v>241461556</v>
      </c>
      <c r="F29" s="53">
        <v>1786538856</v>
      </c>
      <c r="G29" s="53">
        <v>1796711862</v>
      </c>
      <c r="H29" s="61">
        <f t="shared" si="4"/>
        <v>10173006</v>
      </c>
      <c r="I29" s="62">
        <f t="shared" si="1"/>
        <v>0.56942539849242735</v>
      </c>
      <c r="J29" s="13"/>
      <c r="K29" s="13"/>
      <c r="L29" s="13"/>
      <c r="M29" s="13"/>
    </row>
    <row r="30" spans="1:14" ht="15" customHeight="1">
      <c r="A30" s="194"/>
      <c r="B30" s="193"/>
      <c r="C30" s="35" t="s">
        <v>43</v>
      </c>
      <c r="D30" s="63" cm="1">
        <f t="array" ref="D30:G30">Cruceros!B35:E35</f>
        <v>340</v>
      </c>
      <c r="E30" s="63">
        <v>345</v>
      </c>
      <c r="F30" s="63">
        <v>2631</v>
      </c>
      <c r="G30" s="63">
        <v>3141</v>
      </c>
      <c r="H30" s="64">
        <f t="shared" si="4"/>
        <v>510</v>
      </c>
      <c r="I30" s="65">
        <f t="shared" si="1"/>
        <v>19.384264538198408</v>
      </c>
      <c r="J30" s="13"/>
      <c r="K30" s="13"/>
      <c r="L30" s="13"/>
      <c r="M30" s="13"/>
    </row>
    <row r="31" spans="1:14" ht="15" customHeight="1">
      <c r="A31" s="194"/>
      <c r="B31" s="193" t="s">
        <v>38</v>
      </c>
      <c r="C31" s="42" t="s">
        <v>2</v>
      </c>
      <c r="D31" s="53" cm="1">
        <f t="array" ref="D31:G31">'Pasajeros total'!B35:E35</f>
        <v>6319097</v>
      </c>
      <c r="E31" s="53">
        <v>6327795</v>
      </c>
      <c r="F31" s="53">
        <v>27897477</v>
      </c>
      <c r="G31" s="53">
        <v>29325163</v>
      </c>
      <c r="H31" s="61">
        <f>G31-F31</f>
        <v>1427686</v>
      </c>
      <c r="I31" s="62">
        <f>((G31*100/F31)-100)</f>
        <v>5.1176169085111241</v>
      </c>
      <c r="J31" s="13"/>
      <c r="K31" s="13"/>
      <c r="L31" s="13"/>
      <c r="M31" s="13"/>
    </row>
    <row r="32" spans="1:14" ht="15" customHeight="1">
      <c r="A32" s="194"/>
      <c r="B32" s="193"/>
      <c r="C32" s="35" t="s">
        <v>44</v>
      </c>
      <c r="D32" s="63" cm="1">
        <f t="array" ref="D32:G32">'Pasajeros regulares'!B35:E35</f>
        <v>4982310</v>
      </c>
      <c r="E32" s="63">
        <v>4993981</v>
      </c>
      <c r="F32" s="63">
        <v>20071946</v>
      </c>
      <c r="G32" s="63">
        <v>20414975</v>
      </c>
      <c r="H32" s="64">
        <f>G32-F32</f>
        <v>343029</v>
      </c>
      <c r="I32" s="65">
        <f>((G32*100/F32)-100)</f>
        <v>1.7089972242850848</v>
      </c>
      <c r="J32" s="13"/>
      <c r="K32" s="13"/>
      <c r="L32" s="13"/>
      <c r="M32" s="13"/>
    </row>
    <row r="33" spans="1:13" ht="15" customHeight="1">
      <c r="A33" s="194"/>
      <c r="B33" s="193"/>
      <c r="C33" s="35" t="s">
        <v>45</v>
      </c>
      <c r="D33" s="63" cm="1">
        <f t="array" ref="D33:G33">'Pasajeros crucero'!B35:E35</f>
        <v>1336787</v>
      </c>
      <c r="E33" s="63">
        <v>1333814</v>
      </c>
      <c r="F33" s="63">
        <v>7825531</v>
      </c>
      <c r="G33" s="63">
        <v>8910188</v>
      </c>
      <c r="H33" s="64">
        <f>G33-F33</f>
        <v>1084657</v>
      </c>
      <c r="I33" s="65">
        <f>((G33*100/F33)-100)</f>
        <v>13.860490744973092</v>
      </c>
      <c r="J33" s="13"/>
      <c r="K33" s="13"/>
      <c r="L33" s="13"/>
      <c r="M33" s="13"/>
    </row>
    <row r="34" spans="1:13" ht="15" customHeight="1">
      <c r="A34" s="194"/>
      <c r="B34" s="193" t="s">
        <v>39</v>
      </c>
      <c r="C34" s="42" t="s">
        <v>46</v>
      </c>
      <c r="D34" s="53" cm="1">
        <f t="array" ref="D34:G34">'Automóviles régimen pasaje'!B35:E35</f>
        <v>1201578</v>
      </c>
      <c r="E34" s="53">
        <v>1213717</v>
      </c>
      <c r="F34" s="53">
        <v>5047554</v>
      </c>
      <c r="G34" s="53">
        <v>5221281</v>
      </c>
      <c r="H34" s="61">
        <f>G34-F34</f>
        <v>173727</v>
      </c>
      <c r="I34" s="62">
        <f>((G34*100/F34)-100)</f>
        <v>3.441805674590114</v>
      </c>
      <c r="J34" s="13"/>
      <c r="K34" s="13"/>
      <c r="L34" s="13"/>
      <c r="M34" s="13"/>
    </row>
    <row r="35" spans="1:13" ht="15" customHeight="1">
      <c r="A35" s="194"/>
      <c r="B35" s="193"/>
      <c r="C35" s="42" t="s">
        <v>164</v>
      </c>
      <c r="D35" s="53" cm="1">
        <f t="array" ref="D35:G35">'Automóviles régimen mercancía'!B35:E35</f>
        <v>164912</v>
      </c>
      <c r="E35" s="53">
        <v>209252</v>
      </c>
      <c r="F35" s="53">
        <v>2309745</v>
      </c>
      <c r="G35" s="53">
        <v>2454934</v>
      </c>
      <c r="H35" s="61">
        <f>G35-F35</f>
        <v>145189</v>
      </c>
      <c r="I35" s="62">
        <f>((G35*100/F35)-100)</f>
        <v>6.285931996822157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AF130-A05C-4505-9807-7710249C7D0F}">
  <sheetPr codeName="Hoja3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5619</v>
      </c>
      <c r="C8" s="189">
        <v>11054</v>
      </c>
      <c r="D8" s="189">
        <v>32366</v>
      </c>
      <c r="E8" s="189">
        <v>45652</v>
      </c>
      <c r="F8" s="190">
        <v>41.049249212136203</v>
      </c>
      <c r="G8" s="6"/>
    </row>
    <row r="9" spans="1:14" ht="15.6" customHeight="1">
      <c r="A9" s="188" t="s">
        <v>8</v>
      </c>
      <c r="B9" s="189">
        <v>74673</v>
      </c>
      <c r="C9" s="189">
        <v>68470</v>
      </c>
      <c r="D9" s="189">
        <v>196304</v>
      </c>
      <c r="E9" s="189">
        <v>184880</v>
      </c>
      <c r="F9" s="190">
        <v>-5.8195451952074393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303306</v>
      </c>
      <c r="C11" s="189">
        <v>319873</v>
      </c>
      <c r="D11" s="189">
        <v>969284</v>
      </c>
      <c r="E11" s="189">
        <v>1039495</v>
      </c>
      <c r="F11" s="190">
        <v>7.2435942406972638</v>
      </c>
    </row>
    <row r="12" spans="1:14" ht="15.6" customHeight="1">
      <c r="A12" s="188" t="s">
        <v>6</v>
      </c>
      <c r="B12" s="189">
        <v>2768</v>
      </c>
      <c r="C12" s="189">
        <v>2797</v>
      </c>
      <c r="D12" s="189">
        <v>14460</v>
      </c>
      <c r="E12" s="189">
        <v>17426</v>
      </c>
      <c r="F12" s="190">
        <v>20.511756569847861</v>
      </c>
    </row>
    <row r="13" spans="1:14" ht="15.6" customHeight="1">
      <c r="A13" s="188" t="s">
        <v>175</v>
      </c>
      <c r="B13" s="189">
        <v>212404</v>
      </c>
      <c r="C13" s="189">
        <v>194329</v>
      </c>
      <c r="D13" s="189">
        <v>925860</v>
      </c>
      <c r="E13" s="189">
        <v>920583</v>
      </c>
      <c r="F13" s="190">
        <v>-0.56995658090856693</v>
      </c>
    </row>
    <row r="14" spans="1:14" ht="15.6" customHeight="1">
      <c r="A14" s="188" t="s">
        <v>148</v>
      </c>
      <c r="B14" s="189">
        <v>119599</v>
      </c>
      <c r="C14" s="189">
        <v>128954</v>
      </c>
      <c r="D14" s="189">
        <v>384411</v>
      </c>
      <c r="E14" s="189">
        <v>413372</v>
      </c>
      <c r="F14" s="190">
        <v>7.5338634950612686</v>
      </c>
    </row>
    <row r="15" spans="1:14" ht="15.6" customHeight="1">
      <c r="A15" s="188" t="s">
        <v>145</v>
      </c>
      <c r="B15" s="189">
        <v>9160</v>
      </c>
      <c r="C15" s="189">
        <v>8935</v>
      </c>
      <c r="D15" s="189">
        <v>41346</v>
      </c>
      <c r="E15" s="189">
        <v>48648</v>
      </c>
      <c r="F15" s="190">
        <v>17.66071687708606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64858</v>
      </c>
      <c r="C18" s="189">
        <v>64695</v>
      </c>
      <c r="D18" s="189">
        <v>330373</v>
      </c>
      <c r="E18" s="189">
        <v>349874</v>
      </c>
      <c r="F18" s="190">
        <v>5.9027220747458244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3567</v>
      </c>
      <c r="C21" s="189">
        <v>3720</v>
      </c>
      <c r="D21" s="189">
        <v>22908</v>
      </c>
      <c r="E21" s="189">
        <v>20245</v>
      </c>
      <c r="F21" s="190">
        <v>-11.62475990920203</v>
      </c>
    </row>
    <row r="22" spans="1:7" ht="15.6" customHeight="1">
      <c r="A22" s="188" t="s">
        <v>146</v>
      </c>
      <c r="B22" s="189">
        <v>86332</v>
      </c>
      <c r="C22" s="189">
        <v>81615</v>
      </c>
      <c r="D22" s="189">
        <v>469134</v>
      </c>
      <c r="E22" s="189">
        <v>456485</v>
      </c>
      <c r="F22" s="190">
        <v>-2.696244569781769</v>
      </c>
    </row>
    <row r="23" spans="1:7" ht="15.6" customHeight="1">
      <c r="A23" s="188" t="s">
        <v>165</v>
      </c>
      <c r="B23" s="189">
        <v>16605</v>
      </c>
      <c r="C23" s="189">
        <v>14965</v>
      </c>
      <c r="D23" s="189">
        <v>57068</v>
      </c>
      <c r="E23" s="189">
        <v>57112</v>
      </c>
      <c r="F23" s="190">
        <v>7.7101002313028744E-2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35946</v>
      </c>
      <c r="C25" s="189">
        <v>27214</v>
      </c>
      <c r="D25" s="189">
        <v>121792</v>
      </c>
      <c r="E25" s="189">
        <v>101940</v>
      </c>
      <c r="F25" s="190">
        <v>-16.299921177088809</v>
      </c>
    </row>
    <row r="26" spans="1:7" ht="15.6" customHeight="1">
      <c r="A26" s="188" t="s">
        <v>152</v>
      </c>
      <c r="B26" s="189">
        <v>13376</v>
      </c>
      <c r="C26" s="189">
        <v>17073</v>
      </c>
      <c r="D26" s="189">
        <v>38281</v>
      </c>
      <c r="E26" s="189">
        <v>39517</v>
      </c>
      <c r="F26" s="190">
        <v>3.22875577962958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198357</v>
      </c>
      <c r="C28" s="189">
        <v>216839</v>
      </c>
      <c r="D28" s="189">
        <v>1208246</v>
      </c>
      <c r="E28" s="189">
        <v>1291149</v>
      </c>
      <c r="F28" s="190">
        <v>6.8614338470808036</v>
      </c>
    </row>
    <row r="29" spans="1:7" ht="15.6" customHeight="1">
      <c r="A29" s="188" t="s">
        <v>178</v>
      </c>
      <c r="B29" s="189">
        <v>12434</v>
      </c>
      <c r="C29" s="189">
        <v>11934</v>
      </c>
      <c r="D29" s="189">
        <v>71280</v>
      </c>
      <c r="E29" s="189">
        <v>69301</v>
      </c>
      <c r="F29" s="190">
        <v>-2.776374859708199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42574</v>
      </c>
      <c r="C32" s="189">
        <v>41250</v>
      </c>
      <c r="D32" s="189">
        <v>164441</v>
      </c>
      <c r="E32" s="189">
        <v>165602</v>
      </c>
      <c r="F32" s="190">
        <v>0.70602830194415844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1201578</v>
      </c>
      <c r="C35" s="77">
        <f>SUM(C7:C34)</f>
        <v>1213717</v>
      </c>
      <c r="D35" s="178">
        <f>SUM(D7:D34)</f>
        <v>5047554</v>
      </c>
      <c r="E35" s="178">
        <f>SUM(E7:E34)</f>
        <v>5221281</v>
      </c>
      <c r="F35" s="140">
        <f>E35*100/D35-100</f>
        <v>3.441805674590114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E90BB-EDB6-47ED-9958-A322BC753CAF}">
  <sheetPr codeName="Hoja3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568</v>
      </c>
      <c r="C8" s="189">
        <v>455</v>
      </c>
      <c r="D8" s="189">
        <v>3346</v>
      </c>
      <c r="E8" s="189">
        <v>6857</v>
      </c>
      <c r="F8" s="190">
        <v>104.93126120741179</v>
      </c>
      <c r="G8" s="6"/>
    </row>
    <row r="9" spans="1:14" ht="15.6" customHeight="1">
      <c r="A9" s="188" t="s">
        <v>8</v>
      </c>
      <c r="B9" s="189">
        <v>305</v>
      </c>
      <c r="C9" s="189">
        <v>224</v>
      </c>
      <c r="D9" s="189">
        <v>3758</v>
      </c>
      <c r="E9" s="189">
        <v>2615</v>
      </c>
      <c r="F9" s="190">
        <v>-30.4151144225652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789</v>
      </c>
      <c r="C11" s="189">
        <v>605</v>
      </c>
      <c r="D11" s="189">
        <v>3293</v>
      </c>
      <c r="E11" s="189">
        <v>4991</v>
      </c>
      <c r="F11" s="190">
        <v>51.563923474035853</v>
      </c>
    </row>
    <row r="12" spans="1:14" ht="15.6" customHeight="1">
      <c r="A12" s="188" t="s">
        <v>6</v>
      </c>
      <c r="B12" s="189">
        <v>1481</v>
      </c>
      <c r="C12" s="189">
        <v>1798</v>
      </c>
      <c r="D12" s="189">
        <v>22176</v>
      </c>
      <c r="E12" s="189">
        <v>55112</v>
      </c>
      <c r="F12" s="190">
        <v>148.5209235209235</v>
      </c>
    </row>
    <row r="13" spans="1:14" ht="15.6" customHeight="1">
      <c r="A13" s="188" t="s">
        <v>175</v>
      </c>
      <c r="B13" s="189">
        <v>4192</v>
      </c>
      <c r="C13" s="189">
        <v>2639</v>
      </c>
      <c r="D13" s="189">
        <v>82060</v>
      </c>
      <c r="E13" s="189">
        <v>88372</v>
      </c>
      <c r="F13" s="190">
        <v>7.6919327321472073</v>
      </c>
    </row>
    <row r="14" spans="1:14" ht="15.6" customHeight="1">
      <c r="A14" s="188" t="s">
        <v>148</v>
      </c>
      <c r="B14" s="189">
        <v>26273</v>
      </c>
      <c r="C14" s="189">
        <v>43044</v>
      </c>
      <c r="D14" s="189">
        <v>467825</v>
      </c>
      <c r="E14" s="189">
        <v>467673</v>
      </c>
      <c r="F14" s="190">
        <v>-3.2490781809443092E-2</v>
      </c>
    </row>
    <row r="15" spans="1:14" ht="15.6" customHeight="1">
      <c r="A15" s="188" t="s">
        <v>145</v>
      </c>
      <c r="B15" s="189">
        <v>1447</v>
      </c>
      <c r="C15" s="189">
        <v>1104</v>
      </c>
      <c r="D15" s="189">
        <v>17914</v>
      </c>
      <c r="E15" s="189">
        <v>13765</v>
      </c>
      <c r="F15" s="190">
        <v>-23.160656469800159</v>
      </c>
    </row>
    <row r="16" spans="1:14" ht="15.6" customHeight="1">
      <c r="A16" s="188" t="s">
        <v>144</v>
      </c>
      <c r="B16" s="189">
        <v>0</v>
      </c>
      <c r="C16" s="189">
        <v>8</v>
      </c>
      <c r="D16" s="189">
        <v>2049</v>
      </c>
      <c r="E16" s="189">
        <v>301</v>
      </c>
      <c r="F16" s="190">
        <v>-85.309907271839919</v>
      </c>
      <c r="G16" s="1"/>
    </row>
    <row r="17" spans="1:7" ht="15.6" customHeight="1">
      <c r="A17" s="188" t="s">
        <v>150</v>
      </c>
      <c r="B17" s="189">
        <v>0</v>
      </c>
      <c r="C17" s="189">
        <v>15</v>
      </c>
      <c r="D17" s="189">
        <v>265</v>
      </c>
      <c r="E17" s="189">
        <v>106</v>
      </c>
      <c r="F17" s="190">
        <v>-60</v>
      </c>
      <c r="G17" s="2"/>
    </row>
    <row r="18" spans="1:7" ht="15.6" customHeight="1">
      <c r="A18" s="188" t="s">
        <v>147</v>
      </c>
      <c r="B18" s="189">
        <v>79</v>
      </c>
      <c r="C18" s="189">
        <v>94</v>
      </c>
      <c r="D18" s="189">
        <v>1500</v>
      </c>
      <c r="E18" s="189">
        <v>1326</v>
      </c>
      <c r="F18" s="190">
        <v>-11.599999999999991</v>
      </c>
    </row>
    <row r="19" spans="1:7" ht="15.6" customHeight="1">
      <c r="A19" s="188" t="s">
        <v>143</v>
      </c>
      <c r="B19" s="189">
        <v>0</v>
      </c>
      <c r="C19" s="189">
        <v>1</v>
      </c>
      <c r="D19" s="189">
        <v>0</v>
      </c>
      <c r="E19" s="189">
        <v>3253</v>
      </c>
      <c r="F19" s="190" t="s">
        <v>151</v>
      </c>
    </row>
    <row r="20" spans="1:7" ht="15.6" customHeight="1">
      <c r="A20" s="188" t="s">
        <v>142</v>
      </c>
      <c r="B20" s="189">
        <v>1</v>
      </c>
      <c r="C20" s="189">
        <v>188</v>
      </c>
      <c r="D20" s="189">
        <v>16</v>
      </c>
      <c r="E20" s="189">
        <v>356</v>
      </c>
      <c r="F20" s="190">
        <v>2125</v>
      </c>
    </row>
    <row r="21" spans="1:7" ht="15.6" customHeight="1">
      <c r="A21" s="188" t="s">
        <v>149</v>
      </c>
      <c r="B21" s="189">
        <v>1045</v>
      </c>
      <c r="C21" s="189">
        <v>1821</v>
      </c>
      <c r="D21" s="189">
        <v>10621</v>
      </c>
      <c r="E21" s="189">
        <v>22900</v>
      </c>
      <c r="F21" s="190">
        <v>115.6105828076452</v>
      </c>
    </row>
    <row r="22" spans="1:7" ht="15.6" customHeight="1">
      <c r="A22" s="188" t="s">
        <v>146</v>
      </c>
      <c r="B22" s="189">
        <v>26261</v>
      </c>
      <c r="C22" s="189">
        <v>37977</v>
      </c>
      <c r="D22" s="189">
        <v>217841</v>
      </c>
      <c r="E22" s="189">
        <v>310248</v>
      </c>
      <c r="F22" s="190">
        <v>42.419471082119507</v>
      </c>
    </row>
    <row r="23" spans="1:7" ht="15.6" customHeight="1">
      <c r="A23" s="188" t="s">
        <v>165</v>
      </c>
      <c r="B23" s="189">
        <v>3136</v>
      </c>
      <c r="C23" s="189">
        <v>6287</v>
      </c>
      <c r="D23" s="189">
        <v>60409</v>
      </c>
      <c r="E23" s="189">
        <v>89597</v>
      </c>
      <c r="F23" s="190">
        <v>48.317303713022881</v>
      </c>
    </row>
    <row r="24" spans="1:7" ht="15.6" customHeight="1">
      <c r="A24" s="188" t="s">
        <v>141</v>
      </c>
      <c r="B24" s="189">
        <v>8</v>
      </c>
      <c r="C24" s="189">
        <v>4</v>
      </c>
      <c r="D24" s="189">
        <v>293</v>
      </c>
      <c r="E24" s="189">
        <v>306</v>
      </c>
      <c r="F24" s="190">
        <v>4.4368600682593922</v>
      </c>
    </row>
    <row r="25" spans="1:7" ht="15.6" customHeight="1">
      <c r="A25" s="188" t="s">
        <v>140</v>
      </c>
      <c r="B25" s="189">
        <v>144</v>
      </c>
      <c r="C25" s="189">
        <v>202</v>
      </c>
      <c r="D25" s="189">
        <v>12079</v>
      </c>
      <c r="E25" s="189">
        <v>1726</v>
      </c>
      <c r="F25" s="190">
        <v>-85.710737643844695</v>
      </c>
    </row>
    <row r="26" spans="1:7" ht="15.6" customHeight="1">
      <c r="A26" s="188" t="s">
        <v>152</v>
      </c>
      <c r="B26" s="189">
        <v>11</v>
      </c>
      <c r="C26" s="189">
        <v>4</v>
      </c>
      <c r="D26" s="189">
        <v>1584</v>
      </c>
      <c r="E26" s="189">
        <v>2168</v>
      </c>
      <c r="F26" s="190">
        <v>36.868686868686858</v>
      </c>
    </row>
    <row r="27" spans="1:7" ht="15.6" customHeight="1">
      <c r="A27" s="188" t="s">
        <v>173</v>
      </c>
      <c r="B27" s="189">
        <v>6018</v>
      </c>
      <c r="C27" s="189">
        <v>6197</v>
      </c>
      <c r="D27" s="189">
        <v>158002</v>
      </c>
      <c r="E27" s="189">
        <v>135524</v>
      </c>
      <c r="F27" s="190">
        <v>-14.226402197440541</v>
      </c>
    </row>
    <row r="28" spans="1:7" ht="15.6" customHeight="1">
      <c r="A28" s="188" t="s">
        <v>177</v>
      </c>
      <c r="B28" s="189">
        <v>5209</v>
      </c>
      <c r="C28" s="189">
        <v>5200</v>
      </c>
      <c r="D28" s="189">
        <v>53607</v>
      </c>
      <c r="E28" s="189">
        <v>58721</v>
      </c>
      <c r="F28" s="190">
        <v>9.5397989068591755</v>
      </c>
    </row>
    <row r="29" spans="1:7" ht="15.6" customHeight="1">
      <c r="A29" s="188" t="s">
        <v>178</v>
      </c>
      <c r="B29" s="189">
        <v>17121</v>
      </c>
      <c r="C29" s="189">
        <v>22685</v>
      </c>
      <c r="D29" s="189">
        <v>241353</v>
      </c>
      <c r="E29" s="189">
        <v>252236</v>
      </c>
      <c r="F29" s="190">
        <v>4.5091629273305074</v>
      </c>
    </row>
    <row r="30" spans="1:7" ht="15.6" customHeight="1">
      <c r="A30" s="188" t="s">
        <v>179</v>
      </c>
      <c r="B30" s="189">
        <v>380</v>
      </c>
      <c r="C30" s="189">
        <v>520</v>
      </c>
      <c r="D30" s="189">
        <v>5088</v>
      </c>
      <c r="E30" s="189">
        <v>9391</v>
      </c>
      <c r="F30" s="190">
        <v>84.571540880503136</v>
      </c>
    </row>
    <row r="31" spans="1:7" ht="15.6" customHeight="1">
      <c r="A31" s="188" t="s">
        <v>180</v>
      </c>
      <c r="B31" s="189">
        <v>13572</v>
      </c>
      <c r="C31" s="189">
        <v>16659</v>
      </c>
      <c r="D31" s="189">
        <v>146297</v>
      </c>
      <c r="E31" s="189">
        <v>156249</v>
      </c>
      <c r="F31" s="190">
        <v>6.8026001900244069</v>
      </c>
    </row>
    <row r="32" spans="1:7" ht="15.6" customHeight="1">
      <c r="A32" s="188" t="s">
        <v>181</v>
      </c>
      <c r="B32" s="189">
        <v>27872</v>
      </c>
      <c r="C32" s="189">
        <v>31280</v>
      </c>
      <c r="D32" s="189">
        <v>378029</v>
      </c>
      <c r="E32" s="189">
        <v>335920</v>
      </c>
      <c r="F32" s="190">
        <v>-11.139092503485189</v>
      </c>
    </row>
    <row r="33" spans="1:6" ht="15.6" customHeight="1">
      <c r="A33" s="188" t="s">
        <v>182</v>
      </c>
      <c r="B33" s="189">
        <v>28997</v>
      </c>
      <c r="C33" s="189">
        <v>30221</v>
      </c>
      <c r="D33" s="189">
        <v>420115</v>
      </c>
      <c r="E33" s="189">
        <v>435109</v>
      </c>
      <c r="F33" s="190">
        <v>3.569022767575547</v>
      </c>
    </row>
    <row r="34" spans="1:6" ht="15.6" customHeight="1">
      <c r="A34" s="188" t="s">
        <v>183</v>
      </c>
      <c r="B34" s="189">
        <v>3</v>
      </c>
      <c r="C34" s="189">
        <v>20</v>
      </c>
      <c r="D34" s="189">
        <v>225</v>
      </c>
      <c r="E34" s="189">
        <v>112</v>
      </c>
      <c r="F34" s="190">
        <v>-50.222222222222221</v>
      </c>
    </row>
    <row r="35" spans="1:6" ht="15.6" customHeight="1">
      <c r="A35" s="156" t="s">
        <v>153</v>
      </c>
      <c r="B35" s="76">
        <f>SUM(B7:B34)</f>
        <v>164912</v>
      </c>
      <c r="C35" s="77">
        <f>SUM(C7:C34)</f>
        <v>209252</v>
      </c>
      <c r="D35" s="76">
        <f>SUM(D7:D34)</f>
        <v>2309745</v>
      </c>
      <c r="E35" s="78">
        <f>SUM(E7:E34)</f>
        <v>2454934</v>
      </c>
      <c r="F35" s="140">
        <f>E35*100/D35-100</f>
        <v>6.285931996822157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A99F9-3E66-46A0-BCDB-59CF5E846AF3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style="216" customWidth="1"/>
    <col min="2" max="2" width="18.7109375" style="216" customWidth="1"/>
    <col min="3" max="3" width="22.5703125" style="216" customWidth="1"/>
    <col min="4" max="5" width="15.42578125" style="216" customWidth="1"/>
    <col min="6" max="6" width="15.5703125" style="216" customWidth="1"/>
    <col min="7" max="10" width="15.42578125" style="216" customWidth="1"/>
    <col min="11" max="11" width="11.85546875" style="216" customWidth="1"/>
    <col min="12" max="16384" width="11.425781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5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A5120-6C7E-4BB6-9724-3963F1FE0BA4}">
  <sheetPr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27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27" ht="15.6" customHeight="1">
      <c r="A7" s="236" t="s">
        <v>18</v>
      </c>
      <c r="B7" s="237">
        <v>842146</v>
      </c>
      <c r="C7" s="237">
        <v>765220</v>
      </c>
      <c r="D7" s="237">
        <v>6137495</v>
      </c>
      <c r="E7" s="237">
        <v>5779786</v>
      </c>
      <c r="F7" s="238">
        <v>-5.8282572938959589</v>
      </c>
      <c r="G7" s="6"/>
    </row>
    <row r="8" spans="1:27" s="33" customFormat="1" ht="15.6" customHeight="1">
      <c r="A8" s="236" t="s">
        <v>11</v>
      </c>
      <c r="B8" s="237">
        <v>27571</v>
      </c>
      <c r="C8" s="237">
        <v>42085</v>
      </c>
      <c r="D8" s="237">
        <v>605126</v>
      </c>
      <c r="E8" s="237">
        <v>421679</v>
      </c>
      <c r="F8" s="238">
        <v>-30.315504539550449</v>
      </c>
      <c r="G8" s="239"/>
    </row>
    <row r="9" spans="1:27" ht="15.6" customHeight="1">
      <c r="A9" s="236" t="s">
        <v>8</v>
      </c>
      <c r="B9" s="237">
        <v>48554</v>
      </c>
      <c r="C9" s="237">
        <v>63537</v>
      </c>
      <c r="D9" s="237">
        <v>600158</v>
      </c>
      <c r="E9" s="237">
        <v>649297</v>
      </c>
      <c r="F9" s="238">
        <v>8.1876772449921589</v>
      </c>
      <c r="G9" s="6"/>
    </row>
    <row r="10" spans="1:27" ht="15.6" customHeight="1">
      <c r="A10" s="236" t="s">
        <v>10</v>
      </c>
      <c r="B10" s="237">
        <v>151068</v>
      </c>
      <c r="C10" s="237">
        <v>129356</v>
      </c>
      <c r="D10" s="237">
        <v>1397330</v>
      </c>
      <c r="E10" s="237">
        <v>1270854</v>
      </c>
      <c r="F10" s="238">
        <v>-9.0512620497663363</v>
      </c>
    </row>
    <row r="11" spans="1:27" ht="15.6" customHeight="1">
      <c r="A11" s="236" t="s">
        <v>9</v>
      </c>
      <c r="B11" s="237">
        <v>1447870</v>
      </c>
      <c r="C11" s="237">
        <v>1485130</v>
      </c>
      <c r="D11" s="237">
        <v>11781047</v>
      </c>
      <c r="E11" s="237">
        <v>11570902</v>
      </c>
      <c r="F11" s="238">
        <v>-1.783754873399616</v>
      </c>
    </row>
    <row r="12" spans="1:27" ht="15.6" customHeight="1">
      <c r="A12" s="236" t="s">
        <v>6</v>
      </c>
      <c r="B12" s="237">
        <v>84916</v>
      </c>
      <c r="C12" s="237">
        <v>122262</v>
      </c>
      <c r="D12" s="237">
        <v>752867</v>
      </c>
      <c r="E12" s="237">
        <v>657330</v>
      </c>
      <c r="F12" s="238">
        <v>-12.68975795193573</v>
      </c>
    </row>
    <row r="13" spans="1:27" ht="15.6" customHeight="1">
      <c r="A13" s="236" t="s">
        <v>175</v>
      </c>
      <c r="B13" s="237">
        <v>43213</v>
      </c>
      <c r="C13" s="237">
        <v>17458</v>
      </c>
      <c r="D13" s="237">
        <v>327172</v>
      </c>
      <c r="E13" s="237">
        <v>218285</v>
      </c>
      <c r="F13" s="238">
        <v>-33.28127101341191</v>
      </c>
    </row>
    <row r="14" spans="1:27" ht="15.6" customHeight="1">
      <c r="A14" s="236" t="s">
        <v>148</v>
      </c>
      <c r="B14" s="237">
        <v>1348599</v>
      </c>
      <c r="C14" s="237">
        <v>1511605</v>
      </c>
      <c r="D14" s="237">
        <v>11336834</v>
      </c>
      <c r="E14" s="237">
        <v>12111556</v>
      </c>
      <c r="F14" s="238">
        <v>6.8336715523928433</v>
      </c>
    </row>
    <row r="15" spans="1:27" ht="15.6" customHeight="1">
      <c r="A15" s="236" t="s">
        <v>145</v>
      </c>
      <c r="B15" s="237">
        <v>1564058</v>
      </c>
      <c r="C15" s="237">
        <v>1859338</v>
      </c>
      <c r="D15" s="237">
        <v>15254225</v>
      </c>
      <c r="E15" s="237">
        <v>13918067</v>
      </c>
      <c r="F15" s="238">
        <v>-8.759265056074625</v>
      </c>
    </row>
    <row r="16" spans="1:27" ht="15.6" customHeight="1">
      <c r="A16" s="236" t="s">
        <v>144</v>
      </c>
      <c r="B16" s="237">
        <v>1859407</v>
      </c>
      <c r="C16" s="237">
        <v>2164350</v>
      </c>
      <c r="D16" s="237">
        <v>16358284</v>
      </c>
      <c r="E16" s="237">
        <v>15786103</v>
      </c>
      <c r="F16" s="238">
        <v>-3.4978057600662709</v>
      </c>
      <c r="G16" s="1"/>
    </row>
    <row r="17" spans="1:7" ht="15.6" customHeight="1">
      <c r="A17" s="236" t="s">
        <v>150</v>
      </c>
      <c r="B17" s="237">
        <v>1095568</v>
      </c>
      <c r="C17" s="237">
        <v>931352</v>
      </c>
      <c r="D17" s="237">
        <v>8397953</v>
      </c>
      <c r="E17" s="237">
        <v>8671619</v>
      </c>
      <c r="F17" s="238">
        <v>3.2587226911129359</v>
      </c>
      <c r="G17" s="2"/>
    </row>
    <row r="18" spans="1:7" ht="15.6" customHeight="1">
      <c r="A18" s="236" t="s">
        <v>147</v>
      </c>
      <c r="B18" s="237">
        <v>21094</v>
      </c>
      <c r="C18" s="237">
        <v>30204</v>
      </c>
      <c r="D18" s="237">
        <v>197634</v>
      </c>
      <c r="E18" s="237">
        <v>246299</v>
      </c>
      <c r="F18" s="238">
        <v>24.62379954866066</v>
      </c>
    </row>
    <row r="19" spans="1:7" ht="15.6" customHeight="1">
      <c r="A19" s="236" t="s">
        <v>143</v>
      </c>
      <c r="B19" s="237">
        <v>387902</v>
      </c>
      <c r="C19" s="237">
        <v>419102</v>
      </c>
      <c r="D19" s="237">
        <v>2973111</v>
      </c>
      <c r="E19" s="237">
        <v>3076669</v>
      </c>
      <c r="F19" s="238">
        <v>3.4831528321680589</v>
      </c>
    </row>
    <row r="20" spans="1:7" ht="15.6" customHeight="1">
      <c r="A20" s="236" t="s">
        <v>142</v>
      </c>
      <c r="B20" s="237">
        <v>952963</v>
      </c>
      <c r="C20" s="237">
        <v>620359</v>
      </c>
      <c r="D20" s="237">
        <v>6671805</v>
      </c>
      <c r="E20" s="237">
        <v>7537674</v>
      </c>
      <c r="F20" s="238">
        <v>12.97803218169595</v>
      </c>
    </row>
    <row r="21" spans="1:7" ht="15.6" customHeight="1">
      <c r="A21" s="236" t="s">
        <v>149</v>
      </c>
      <c r="B21" s="237">
        <v>1585059</v>
      </c>
      <c r="C21" s="237">
        <v>1091406</v>
      </c>
      <c r="D21" s="237">
        <v>11427530</v>
      </c>
      <c r="E21" s="237">
        <v>10176503</v>
      </c>
      <c r="F21" s="238">
        <v>-10.947483839464869</v>
      </c>
    </row>
    <row r="22" spans="1:7" ht="15.6" customHeight="1">
      <c r="A22" s="236" t="s">
        <v>146</v>
      </c>
      <c r="B22" s="237">
        <v>114567</v>
      </c>
      <c r="C22" s="237">
        <v>126761</v>
      </c>
      <c r="D22" s="237">
        <v>1367490</v>
      </c>
      <c r="E22" s="237">
        <v>1200262</v>
      </c>
      <c r="F22" s="238">
        <v>-12.22882799874222</v>
      </c>
    </row>
    <row r="23" spans="1:7" ht="15.6" customHeight="1">
      <c r="A23" s="236" t="s">
        <v>165</v>
      </c>
      <c r="B23" s="237">
        <v>112026</v>
      </c>
      <c r="C23" s="237">
        <v>107382</v>
      </c>
      <c r="D23" s="237">
        <v>790603</v>
      </c>
      <c r="E23" s="237">
        <v>613532</v>
      </c>
      <c r="F23" s="238">
        <v>-22.39695523543422</v>
      </c>
    </row>
    <row r="24" spans="1:7" ht="15.6" customHeight="1">
      <c r="A24" s="236" t="s">
        <v>141</v>
      </c>
      <c r="B24" s="237">
        <v>198300</v>
      </c>
      <c r="C24" s="237">
        <v>68690</v>
      </c>
      <c r="D24" s="237">
        <v>1149182</v>
      </c>
      <c r="E24" s="237">
        <v>952380</v>
      </c>
      <c r="F24" s="238">
        <v>-17.125398761901948</v>
      </c>
    </row>
    <row r="25" spans="1:7" ht="15.6" customHeight="1">
      <c r="A25" s="236" t="s">
        <v>140</v>
      </c>
      <c r="B25" s="237">
        <v>1</v>
      </c>
      <c r="C25" s="237">
        <v>0</v>
      </c>
      <c r="D25" s="237">
        <v>16</v>
      </c>
      <c r="E25" s="237">
        <v>92</v>
      </c>
      <c r="F25" s="238">
        <v>475</v>
      </c>
    </row>
    <row r="26" spans="1:7" ht="15.6" customHeight="1">
      <c r="A26" s="236" t="s">
        <v>152</v>
      </c>
      <c r="B26" s="237">
        <v>104465</v>
      </c>
      <c r="C26" s="237">
        <v>41731</v>
      </c>
      <c r="D26" s="237">
        <v>941116</v>
      </c>
      <c r="E26" s="237">
        <v>867100</v>
      </c>
      <c r="F26" s="238">
        <v>-7.8647053073160009</v>
      </c>
    </row>
    <row r="27" spans="1:7" ht="15.6" customHeight="1">
      <c r="A27" s="236" t="s">
        <v>173</v>
      </c>
      <c r="B27" s="237">
        <v>145060</v>
      </c>
      <c r="C27" s="237">
        <v>173190</v>
      </c>
      <c r="D27" s="237">
        <v>1416345</v>
      </c>
      <c r="E27" s="237">
        <v>1484980</v>
      </c>
      <c r="F27" s="238">
        <v>4.8459238391776012</v>
      </c>
    </row>
    <row r="28" spans="1:7" ht="15.6" customHeight="1">
      <c r="A28" s="236" t="s">
        <v>177</v>
      </c>
      <c r="B28" s="237">
        <v>107701</v>
      </c>
      <c r="C28" s="237">
        <v>71493</v>
      </c>
      <c r="D28" s="237">
        <v>627646</v>
      </c>
      <c r="E28" s="237">
        <v>738296</v>
      </c>
      <c r="F28" s="238">
        <v>17.629364323201301</v>
      </c>
    </row>
    <row r="29" spans="1:7" ht="15.6" customHeight="1">
      <c r="A29" s="236" t="s">
        <v>178</v>
      </c>
      <c r="B29" s="237">
        <v>307578</v>
      </c>
      <c r="C29" s="237">
        <v>249316</v>
      </c>
      <c r="D29" s="237">
        <v>2123221</v>
      </c>
      <c r="E29" s="237">
        <v>1943317</v>
      </c>
      <c r="F29" s="238">
        <v>-8.4731641218695586</v>
      </c>
    </row>
    <row r="30" spans="1:7" ht="15.6" customHeight="1">
      <c r="A30" s="236" t="s">
        <v>179</v>
      </c>
      <c r="B30" s="237">
        <v>186477</v>
      </c>
      <c r="C30" s="237">
        <v>170658</v>
      </c>
      <c r="D30" s="237">
        <v>1409639</v>
      </c>
      <c r="E30" s="237">
        <v>1329372</v>
      </c>
      <c r="F30" s="238">
        <v>-5.6941529001396836</v>
      </c>
    </row>
    <row r="31" spans="1:7" ht="15.6" customHeight="1">
      <c r="A31" s="236" t="s">
        <v>180</v>
      </c>
      <c r="B31" s="237">
        <v>1972750</v>
      </c>
      <c r="C31" s="237">
        <v>1779877</v>
      </c>
      <c r="D31" s="237">
        <v>15479526</v>
      </c>
      <c r="E31" s="237">
        <v>13589235</v>
      </c>
      <c r="F31" s="238">
        <v>-12.211556090283381</v>
      </c>
    </row>
    <row r="32" spans="1:7" ht="15.6" customHeight="1">
      <c r="A32" s="236" t="s">
        <v>181</v>
      </c>
      <c r="B32" s="237">
        <v>1248494</v>
      </c>
      <c r="C32" s="237">
        <v>1308526</v>
      </c>
      <c r="D32" s="237">
        <v>10680876</v>
      </c>
      <c r="E32" s="237">
        <v>11238721</v>
      </c>
      <c r="F32" s="238">
        <v>5.2228394000641876</v>
      </c>
    </row>
    <row r="33" spans="1:6" ht="15.6" customHeight="1">
      <c r="A33" s="236" t="s">
        <v>182</v>
      </c>
      <c r="B33" s="237">
        <v>143885</v>
      </c>
      <c r="C33" s="237">
        <v>130660</v>
      </c>
      <c r="D33" s="237">
        <v>1204801</v>
      </c>
      <c r="E33" s="237">
        <v>1220927</v>
      </c>
      <c r="F33" s="238">
        <v>1.3384783047158779</v>
      </c>
    </row>
    <row r="34" spans="1:6" ht="15.6" customHeight="1">
      <c r="A34" s="236" t="s">
        <v>183</v>
      </c>
      <c r="B34" s="237">
        <v>57885</v>
      </c>
      <c r="C34" s="237">
        <v>59394</v>
      </c>
      <c r="D34" s="237">
        <v>509341</v>
      </c>
      <c r="E34" s="237">
        <v>534724</v>
      </c>
      <c r="F34" s="238">
        <v>4.9834982850389054</v>
      </c>
    </row>
    <row r="35" spans="1:6" ht="15.6" customHeight="1">
      <c r="A35" s="240" t="s">
        <v>153</v>
      </c>
      <c r="B35" s="241">
        <f>SUM(B7:B34)</f>
        <v>16159177</v>
      </c>
      <c r="C35" s="241">
        <f>SUM(C7:C34)</f>
        <v>15540442</v>
      </c>
      <c r="D35" s="241">
        <f>SUM(D7:D34)</f>
        <v>131918373</v>
      </c>
      <c r="E35" s="241">
        <f>SUM(E7:E34)</f>
        <v>127805561</v>
      </c>
      <c r="F35" s="242">
        <f>E35*100/D35-100</f>
        <v>-3.1176946064973095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D26E1-FFA5-4D17-A5A2-0195539AD2D3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187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558533</v>
      </c>
      <c r="C7" s="237">
        <v>540886</v>
      </c>
      <c r="D7" s="237">
        <v>3851074</v>
      </c>
      <c r="E7" s="237">
        <v>3846283</v>
      </c>
      <c r="F7" s="238">
        <v>-0.1244068537763781</v>
      </c>
      <c r="G7" s="6"/>
    </row>
    <row r="8" spans="1:14" s="33" customFormat="1" ht="15.6" customHeight="1">
      <c r="A8" s="236" t="s">
        <v>11</v>
      </c>
      <c r="B8" s="237">
        <v>0</v>
      </c>
      <c r="C8" s="237">
        <v>0</v>
      </c>
      <c r="D8" s="237">
        <v>7301</v>
      </c>
      <c r="E8" s="237">
        <v>2000</v>
      </c>
      <c r="F8" s="238">
        <v>-72.606492261334068</v>
      </c>
    </row>
    <row r="9" spans="1:14" ht="15.6" customHeight="1">
      <c r="A9" s="236" t="s">
        <v>8</v>
      </c>
      <c r="B9" s="237">
        <v>0</v>
      </c>
      <c r="C9" s="237">
        <v>4229</v>
      </c>
      <c r="D9" s="237">
        <v>44871</v>
      </c>
      <c r="E9" s="237">
        <v>27661</v>
      </c>
      <c r="F9" s="238">
        <v>-38.354393706402803</v>
      </c>
      <c r="G9" s="6"/>
    </row>
    <row r="10" spans="1:14" ht="15.6" customHeight="1">
      <c r="A10" s="236" t="s">
        <v>10</v>
      </c>
      <c r="B10" s="237">
        <v>20635</v>
      </c>
      <c r="C10" s="237">
        <v>33499</v>
      </c>
      <c r="D10" s="237">
        <v>185607</v>
      </c>
      <c r="E10" s="237">
        <v>200747</v>
      </c>
      <c r="F10" s="238">
        <v>8.1570199399807137</v>
      </c>
    </row>
    <row r="11" spans="1:14" ht="15.6" customHeight="1">
      <c r="A11" s="236" t="s">
        <v>9</v>
      </c>
      <c r="B11" s="237">
        <v>1085406</v>
      </c>
      <c r="C11" s="237">
        <v>1112413</v>
      </c>
      <c r="D11" s="237">
        <v>8156286</v>
      </c>
      <c r="E11" s="237">
        <v>7687825</v>
      </c>
      <c r="F11" s="238">
        <v>-5.7435577908866833</v>
      </c>
    </row>
    <row r="12" spans="1:14" ht="15.6" customHeight="1">
      <c r="A12" s="236" t="s">
        <v>6</v>
      </c>
      <c r="B12" s="237">
        <v>7049</v>
      </c>
      <c r="C12" s="237">
        <v>0</v>
      </c>
      <c r="D12" s="237">
        <v>35498</v>
      </c>
      <c r="E12" s="237">
        <v>29638</v>
      </c>
      <c r="F12" s="238">
        <v>-16.50797228012846</v>
      </c>
    </row>
    <row r="13" spans="1:14" ht="15.6" customHeight="1">
      <c r="A13" s="236" t="s">
        <v>175</v>
      </c>
      <c r="B13" s="237">
        <v>37269</v>
      </c>
      <c r="C13" s="237">
        <v>10000</v>
      </c>
      <c r="D13" s="237">
        <v>258397</v>
      </c>
      <c r="E13" s="237">
        <v>157109</v>
      </c>
      <c r="F13" s="238">
        <v>-39.198597506936999</v>
      </c>
    </row>
    <row r="14" spans="1:14" ht="15.6" customHeight="1">
      <c r="A14" s="236" t="s">
        <v>148</v>
      </c>
      <c r="B14" s="237">
        <v>544916</v>
      </c>
      <c r="C14" s="237">
        <v>611335</v>
      </c>
      <c r="D14" s="237">
        <v>4176110</v>
      </c>
      <c r="E14" s="237">
        <v>4929149</v>
      </c>
      <c r="F14" s="238">
        <v>18.03206812081099</v>
      </c>
    </row>
    <row r="15" spans="1:14" ht="15.6" customHeight="1">
      <c r="A15" s="236" t="s">
        <v>145</v>
      </c>
      <c r="B15" s="237">
        <v>1065282</v>
      </c>
      <c r="C15" s="237">
        <v>1351541</v>
      </c>
      <c r="D15" s="237">
        <v>11226934</v>
      </c>
      <c r="E15" s="237">
        <v>9894471</v>
      </c>
      <c r="F15" s="238">
        <v>-11.86844956957972</v>
      </c>
    </row>
    <row r="16" spans="1:14" ht="15.6" customHeight="1">
      <c r="A16" s="236" t="s">
        <v>144</v>
      </c>
      <c r="B16" s="237">
        <v>1381646</v>
      </c>
      <c r="C16" s="237">
        <v>1611546</v>
      </c>
      <c r="D16" s="237">
        <v>12348683</v>
      </c>
      <c r="E16" s="237">
        <v>12599888</v>
      </c>
      <c r="F16" s="238">
        <v>2.0342655164117498</v>
      </c>
      <c r="G16" s="1"/>
    </row>
    <row r="17" spans="1:7" ht="15.6" customHeight="1">
      <c r="A17" s="236" t="s">
        <v>150</v>
      </c>
      <c r="B17" s="237">
        <v>650401</v>
      </c>
      <c r="C17" s="237">
        <v>416462</v>
      </c>
      <c r="D17" s="237">
        <v>4051327</v>
      </c>
      <c r="E17" s="237">
        <v>4172584</v>
      </c>
      <c r="F17" s="238">
        <v>2.9930193242855978</v>
      </c>
      <c r="G17" s="2"/>
    </row>
    <row r="18" spans="1:7" ht="15.6" customHeight="1">
      <c r="A18" s="236" t="s">
        <v>147</v>
      </c>
      <c r="B18" s="237">
        <v>20984</v>
      </c>
      <c r="C18" s="237">
        <v>30077</v>
      </c>
      <c r="D18" s="237">
        <v>196109</v>
      </c>
      <c r="E18" s="237">
        <v>245176</v>
      </c>
      <c r="F18" s="238">
        <v>25.020269340009889</v>
      </c>
    </row>
    <row r="19" spans="1:7" ht="15.6" customHeight="1">
      <c r="A19" s="236" t="s">
        <v>143</v>
      </c>
      <c r="B19" s="237">
        <v>174822</v>
      </c>
      <c r="C19" s="237">
        <v>185876</v>
      </c>
      <c r="D19" s="237">
        <v>1354159</v>
      </c>
      <c r="E19" s="237">
        <v>1443411</v>
      </c>
      <c r="F19" s="238">
        <v>6.5909542380178436</v>
      </c>
    </row>
    <row r="20" spans="1:7" ht="15.6" customHeight="1">
      <c r="A20" s="236" t="s">
        <v>142</v>
      </c>
      <c r="B20" s="237">
        <v>116526</v>
      </c>
      <c r="C20" s="237">
        <v>72407</v>
      </c>
      <c r="D20" s="237">
        <v>916232</v>
      </c>
      <c r="E20" s="237">
        <v>705413</v>
      </c>
      <c r="F20" s="238">
        <v>-23.009346977621391</v>
      </c>
    </row>
    <row r="21" spans="1:7" ht="15.6" customHeight="1">
      <c r="A21" s="236" t="s">
        <v>149</v>
      </c>
      <c r="B21" s="237">
        <v>1243316</v>
      </c>
      <c r="C21" s="237">
        <v>863736</v>
      </c>
      <c r="D21" s="237">
        <v>9059767</v>
      </c>
      <c r="E21" s="237">
        <v>8291819</v>
      </c>
      <c r="F21" s="238">
        <v>-8.4764652335981765</v>
      </c>
    </row>
    <row r="22" spans="1:7" ht="15.6" customHeight="1">
      <c r="A22" s="236" t="s">
        <v>146</v>
      </c>
      <c r="B22" s="237">
        <v>63167</v>
      </c>
      <c r="C22" s="237">
        <v>78089</v>
      </c>
      <c r="D22" s="237">
        <v>935994</v>
      </c>
      <c r="E22" s="237">
        <v>708513</v>
      </c>
      <c r="F22" s="238">
        <v>-24.303681433855349</v>
      </c>
    </row>
    <row r="23" spans="1:7" ht="15.6" customHeight="1">
      <c r="A23" s="236" t="s">
        <v>165</v>
      </c>
      <c r="B23" s="237">
        <v>6284</v>
      </c>
      <c r="C23" s="237">
        <v>0</v>
      </c>
      <c r="D23" s="237">
        <v>49449</v>
      </c>
      <c r="E23" s="237">
        <v>14109</v>
      </c>
      <c r="F23" s="238">
        <v>-71.467572650609725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68199</v>
      </c>
      <c r="C26" s="237">
        <v>21605</v>
      </c>
      <c r="D26" s="237">
        <v>650437</v>
      </c>
      <c r="E26" s="237">
        <v>544795</v>
      </c>
      <c r="F26" s="238">
        <v>-16.241695967480329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41528</v>
      </c>
      <c r="C28" s="237">
        <v>36902</v>
      </c>
      <c r="D28" s="237">
        <v>266201</v>
      </c>
      <c r="E28" s="237">
        <v>295029</v>
      </c>
      <c r="F28" s="238">
        <v>10.82941085871202</v>
      </c>
    </row>
    <row r="29" spans="1:7" ht="15.6" customHeight="1">
      <c r="A29" s="236" t="s">
        <v>178</v>
      </c>
      <c r="B29" s="237">
        <v>10958</v>
      </c>
      <c r="C29" s="237">
        <v>26750</v>
      </c>
      <c r="D29" s="237">
        <v>110949</v>
      </c>
      <c r="E29" s="237">
        <v>114240</v>
      </c>
      <c r="F29" s="238">
        <v>2.966227726252598</v>
      </c>
    </row>
    <row r="30" spans="1:7" ht="15.6" customHeight="1">
      <c r="A30" s="236" t="s">
        <v>179</v>
      </c>
      <c r="B30" s="237">
        <v>40645</v>
      </c>
      <c r="C30" s="237">
        <v>40124</v>
      </c>
      <c r="D30" s="237">
        <v>376203</v>
      </c>
      <c r="E30" s="237">
        <v>296668</v>
      </c>
      <c r="F30" s="238">
        <v>-21.14151136487482</v>
      </c>
    </row>
    <row r="31" spans="1:7" ht="15.6" customHeight="1">
      <c r="A31" s="236" t="s">
        <v>180</v>
      </c>
      <c r="B31" s="237">
        <v>1284207</v>
      </c>
      <c r="C31" s="237">
        <v>1123361</v>
      </c>
      <c r="D31" s="237">
        <v>9473669</v>
      </c>
      <c r="E31" s="237">
        <v>8972969</v>
      </c>
      <c r="F31" s="238">
        <v>-5.2851751523089936</v>
      </c>
    </row>
    <row r="32" spans="1:7" ht="15.6" customHeight="1">
      <c r="A32" s="236" t="s">
        <v>181</v>
      </c>
      <c r="B32" s="237">
        <v>227235</v>
      </c>
      <c r="C32" s="237">
        <v>190847</v>
      </c>
      <c r="D32" s="237">
        <v>1568132</v>
      </c>
      <c r="E32" s="237">
        <v>1798316</v>
      </c>
      <c r="F32" s="238">
        <v>14.678866319927151</v>
      </c>
    </row>
    <row r="33" spans="1:6" ht="15.6" customHeight="1">
      <c r="A33" s="236" t="s">
        <v>182</v>
      </c>
      <c r="B33" s="237">
        <v>3000</v>
      </c>
      <c r="C33" s="237">
        <v>5499</v>
      </c>
      <c r="D33" s="237">
        <v>21000</v>
      </c>
      <c r="E33" s="237">
        <v>19531</v>
      </c>
      <c r="F33" s="238">
        <v>-6.9952380952380944</v>
      </c>
    </row>
    <row r="34" spans="1:6" ht="15.6" customHeight="1">
      <c r="A34" s="236" t="s">
        <v>183</v>
      </c>
      <c r="B34" s="237">
        <v>12244</v>
      </c>
      <c r="C34" s="237">
        <v>36453</v>
      </c>
      <c r="D34" s="237">
        <v>185329</v>
      </c>
      <c r="E34" s="237">
        <v>235846</v>
      </c>
      <c r="F34" s="238">
        <v>27.25801142832476</v>
      </c>
    </row>
    <row r="35" spans="1:6" ht="15.6" customHeight="1">
      <c r="A35" s="240" t="s">
        <v>153</v>
      </c>
      <c r="B35" s="241">
        <f>SUM(B7:B34)</f>
        <v>8664252</v>
      </c>
      <c r="C35" s="241">
        <f>SUM(C7:C34)</f>
        <v>8403637</v>
      </c>
      <c r="D35" s="241">
        <f>SUM(D7:D34)</f>
        <v>69505718</v>
      </c>
      <c r="E35" s="241">
        <f>SUM(E7:E34)</f>
        <v>67233190</v>
      </c>
      <c r="F35" s="242">
        <f>E35*100/D35-100</f>
        <v>-3.269555463048377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AEFBE-F0CB-4A21-A0BE-91E156CB1E28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251265</v>
      </c>
      <c r="C7" s="237">
        <v>190037</v>
      </c>
      <c r="D7" s="237">
        <v>2023590</v>
      </c>
      <c r="E7" s="237">
        <v>1711128</v>
      </c>
      <c r="F7" s="238">
        <v>-15.440973715031211</v>
      </c>
      <c r="G7" s="6"/>
    </row>
    <row r="8" spans="1:14" ht="15.6" customHeight="1">
      <c r="A8" s="236" t="s">
        <v>11</v>
      </c>
      <c r="B8" s="237">
        <v>10855</v>
      </c>
      <c r="C8" s="237">
        <v>29147</v>
      </c>
      <c r="D8" s="237">
        <v>512509</v>
      </c>
      <c r="E8" s="237">
        <v>292295</v>
      </c>
      <c r="F8" s="238">
        <v>-42.967830808824822</v>
      </c>
    </row>
    <row r="9" spans="1:14" ht="15.6" customHeight="1">
      <c r="A9" s="236" t="s">
        <v>8</v>
      </c>
      <c r="B9" s="237">
        <v>7400</v>
      </c>
      <c r="C9" s="237">
        <v>7766</v>
      </c>
      <c r="D9" s="237">
        <v>171443</v>
      </c>
      <c r="E9" s="237">
        <v>164268</v>
      </c>
      <c r="F9" s="238">
        <v>-4.1850644237443362</v>
      </c>
    </row>
    <row r="10" spans="1:14" ht="15.6" customHeight="1">
      <c r="A10" s="236" t="s">
        <v>10</v>
      </c>
      <c r="B10" s="237">
        <v>127281</v>
      </c>
      <c r="C10" s="237">
        <v>95857</v>
      </c>
      <c r="D10" s="237">
        <v>998057</v>
      </c>
      <c r="E10" s="237">
        <v>1004793</v>
      </c>
      <c r="F10" s="238">
        <v>0.6749113527584143</v>
      </c>
    </row>
    <row r="11" spans="1:14" ht="15.6" customHeight="1">
      <c r="A11" s="236" t="s">
        <v>9</v>
      </c>
      <c r="B11" s="237">
        <v>43293</v>
      </c>
      <c r="C11" s="237">
        <v>8554</v>
      </c>
      <c r="D11" s="237">
        <v>109118</v>
      </c>
      <c r="E11" s="237">
        <v>114621</v>
      </c>
      <c r="F11" s="238">
        <v>5.0431642808702426</v>
      </c>
    </row>
    <row r="12" spans="1:14" ht="15.6" customHeight="1">
      <c r="A12" s="236" t="s">
        <v>6</v>
      </c>
      <c r="B12" s="237">
        <v>74964</v>
      </c>
      <c r="C12" s="237">
        <v>115909</v>
      </c>
      <c r="D12" s="237">
        <v>687033</v>
      </c>
      <c r="E12" s="237">
        <v>573349</v>
      </c>
      <c r="F12" s="238">
        <v>-16.5470945354881</v>
      </c>
    </row>
    <row r="13" spans="1:14" ht="15.6" customHeight="1">
      <c r="A13" s="236" t="s">
        <v>175</v>
      </c>
      <c r="B13" s="237">
        <v>4900</v>
      </c>
      <c r="C13" s="237">
        <v>7300</v>
      </c>
      <c r="D13" s="237">
        <v>55956</v>
      </c>
      <c r="E13" s="237">
        <v>52444</v>
      </c>
      <c r="F13" s="238">
        <v>-6.2763599971406174</v>
      </c>
    </row>
    <row r="14" spans="1:14" ht="15.6" customHeight="1">
      <c r="A14" s="236" t="s">
        <v>148</v>
      </c>
      <c r="B14" s="237">
        <v>99008</v>
      </c>
      <c r="C14" s="237">
        <v>261867</v>
      </c>
      <c r="D14" s="237">
        <v>1686274</v>
      </c>
      <c r="E14" s="237">
        <v>1560605</v>
      </c>
      <c r="F14" s="238">
        <v>-7.4524662065595493</v>
      </c>
    </row>
    <row r="15" spans="1:14" ht="15.6" customHeight="1">
      <c r="A15" s="236" t="s">
        <v>145</v>
      </c>
      <c r="B15" s="237">
        <v>173909</v>
      </c>
      <c r="C15" s="237">
        <v>141393</v>
      </c>
      <c r="D15" s="237">
        <v>1424312</v>
      </c>
      <c r="E15" s="237">
        <v>1428368</v>
      </c>
      <c r="F15" s="238">
        <v>0.28476906745150637</v>
      </c>
    </row>
    <row r="16" spans="1:14" ht="15.6" customHeight="1">
      <c r="A16" s="236" t="s">
        <v>144</v>
      </c>
      <c r="B16" s="237">
        <v>438993</v>
      </c>
      <c r="C16" s="237">
        <v>495061</v>
      </c>
      <c r="D16" s="237">
        <v>3691291</v>
      </c>
      <c r="E16" s="237">
        <v>2844506</v>
      </c>
      <c r="F16" s="238">
        <v>-22.94007706246947</v>
      </c>
      <c r="G16" s="1"/>
    </row>
    <row r="17" spans="1:7" ht="15.6" customHeight="1">
      <c r="A17" s="236" t="s">
        <v>150</v>
      </c>
      <c r="B17" s="237">
        <v>430013</v>
      </c>
      <c r="C17" s="237">
        <v>505802</v>
      </c>
      <c r="D17" s="237">
        <v>4222502</v>
      </c>
      <c r="E17" s="237">
        <v>4426212</v>
      </c>
      <c r="F17" s="238">
        <v>4.8243908469433592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202711</v>
      </c>
      <c r="C19" s="237">
        <v>219426</v>
      </c>
      <c r="D19" s="237">
        <v>1548196</v>
      </c>
      <c r="E19" s="237">
        <v>1555863</v>
      </c>
      <c r="F19" s="238">
        <v>0.49522153525781221</v>
      </c>
    </row>
    <row r="20" spans="1:7" ht="15.6" customHeight="1">
      <c r="A20" s="236" t="s">
        <v>142</v>
      </c>
      <c r="B20" s="237">
        <v>771904</v>
      </c>
      <c r="C20" s="237">
        <v>468401</v>
      </c>
      <c r="D20" s="237">
        <v>5198675</v>
      </c>
      <c r="E20" s="237">
        <v>6392346</v>
      </c>
      <c r="F20" s="238">
        <v>22.961062193732062</v>
      </c>
    </row>
    <row r="21" spans="1:7" ht="15.6" customHeight="1">
      <c r="A21" s="236" t="s">
        <v>149</v>
      </c>
      <c r="B21" s="237">
        <v>299258</v>
      </c>
      <c r="C21" s="237">
        <v>221537</v>
      </c>
      <c r="D21" s="237">
        <v>2198617</v>
      </c>
      <c r="E21" s="237">
        <v>1813491</v>
      </c>
      <c r="F21" s="238">
        <v>-17.516738931792119</v>
      </c>
    </row>
    <row r="22" spans="1:7" ht="15.6" customHeight="1">
      <c r="A22" s="236" t="s">
        <v>146</v>
      </c>
      <c r="B22" s="237">
        <v>21709</v>
      </c>
      <c r="C22" s="237">
        <v>15102</v>
      </c>
      <c r="D22" s="237">
        <v>164002</v>
      </c>
      <c r="E22" s="237">
        <v>205346</v>
      </c>
      <c r="F22" s="238">
        <v>25.209448665260179</v>
      </c>
    </row>
    <row r="23" spans="1:7" ht="15.6" customHeight="1">
      <c r="A23" s="236" t="s">
        <v>165</v>
      </c>
      <c r="B23" s="237">
        <v>88149</v>
      </c>
      <c r="C23" s="237">
        <v>74881</v>
      </c>
      <c r="D23" s="237">
        <v>599795</v>
      </c>
      <c r="E23" s="237">
        <v>455715</v>
      </c>
      <c r="F23" s="238">
        <v>-24.02154069307014</v>
      </c>
    </row>
    <row r="24" spans="1:7" ht="15.6" customHeight="1">
      <c r="A24" s="236" t="s">
        <v>141</v>
      </c>
      <c r="B24" s="237">
        <v>156342</v>
      </c>
      <c r="C24" s="237">
        <v>39361</v>
      </c>
      <c r="D24" s="237">
        <v>889487</v>
      </c>
      <c r="E24" s="237">
        <v>657634</v>
      </c>
      <c r="F24" s="238">
        <v>-26.065923391797739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92</v>
      </c>
      <c r="F25" s="238"/>
    </row>
    <row r="26" spans="1:7" ht="15.6" customHeight="1">
      <c r="A26" s="236" t="s">
        <v>152</v>
      </c>
      <c r="B26" s="237">
        <v>20481</v>
      </c>
      <c r="C26" s="237">
        <v>11006</v>
      </c>
      <c r="D26" s="237">
        <v>116080</v>
      </c>
      <c r="E26" s="237">
        <v>123446</v>
      </c>
      <c r="F26" s="238">
        <v>6.3456237077877384</v>
      </c>
    </row>
    <row r="27" spans="1:7" ht="15.6" customHeight="1">
      <c r="A27" s="236" t="s">
        <v>173</v>
      </c>
      <c r="B27" s="237">
        <v>41813</v>
      </c>
      <c r="C27" s="237">
        <v>82047</v>
      </c>
      <c r="D27" s="237">
        <v>487872</v>
      </c>
      <c r="E27" s="237">
        <v>589740</v>
      </c>
      <c r="F27" s="238">
        <v>20.880066902794169</v>
      </c>
    </row>
    <row r="28" spans="1:7" ht="15.6" customHeight="1">
      <c r="A28" s="236" t="s">
        <v>177</v>
      </c>
      <c r="B28" s="237">
        <v>11057</v>
      </c>
      <c r="C28" s="237">
        <v>9602</v>
      </c>
      <c r="D28" s="237">
        <v>88161</v>
      </c>
      <c r="E28" s="237">
        <v>96220</v>
      </c>
      <c r="F28" s="238">
        <v>9.1412302492031614</v>
      </c>
    </row>
    <row r="29" spans="1:7" ht="15.6" customHeight="1">
      <c r="A29" s="236" t="s">
        <v>178</v>
      </c>
      <c r="B29" s="237">
        <v>233545</v>
      </c>
      <c r="C29" s="237">
        <v>156595</v>
      </c>
      <c r="D29" s="237">
        <v>1468128</v>
      </c>
      <c r="E29" s="237">
        <v>1249015</v>
      </c>
      <c r="F29" s="238">
        <v>-14.92465234638942</v>
      </c>
    </row>
    <row r="30" spans="1:7" ht="15.6" customHeight="1">
      <c r="A30" s="236" t="s">
        <v>179</v>
      </c>
      <c r="B30" s="237">
        <v>139059</v>
      </c>
      <c r="C30" s="237">
        <v>121799</v>
      </c>
      <c r="D30" s="237">
        <v>907055</v>
      </c>
      <c r="E30" s="237">
        <v>911073</v>
      </c>
      <c r="F30" s="238">
        <v>0.44297203587433392</v>
      </c>
    </row>
    <row r="31" spans="1:7" ht="15.6" customHeight="1">
      <c r="A31" s="236" t="s">
        <v>180</v>
      </c>
      <c r="B31" s="237">
        <v>608572</v>
      </c>
      <c r="C31" s="237">
        <v>567968</v>
      </c>
      <c r="D31" s="237">
        <v>5315333</v>
      </c>
      <c r="E31" s="237">
        <v>3847799</v>
      </c>
      <c r="F31" s="238">
        <v>-27.609446106198799</v>
      </c>
    </row>
    <row r="32" spans="1:7" ht="15.6" customHeight="1">
      <c r="A32" s="236" t="s">
        <v>181</v>
      </c>
      <c r="B32" s="237">
        <v>76801</v>
      </c>
      <c r="C32" s="237">
        <v>105804</v>
      </c>
      <c r="D32" s="237">
        <v>1338215</v>
      </c>
      <c r="E32" s="237">
        <v>1140472</v>
      </c>
      <c r="F32" s="238">
        <v>-14.77662408506855</v>
      </c>
    </row>
    <row r="33" spans="1:7" ht="15.6" customHeight="1">
      <c r="A33" s="236" t="s">
        <v>182</v>
      </c>
      <c r="B33" s="237">
        <v>4147</v>
      </c>
      <c r="C33" s="237">
        <v>4126</v>
      </c>
      <c r="D33" s="237">
        <v>48536</v>
      </c>
      <c r="E33" s="237">
        <v>48832</v>
      </c>
      <c r="F33" s="238">
        <v>0.60985660128564234</v>
      </c>
    </row>
    <row r="34" spans="1:7" ht="15.6" customHeight="1">
      <c r="A34" s="236" t="s">
        <v>183</v>
      </c>
      <c r="B34" s="237">
        <v>31918</v>
      </c>
      <c r="C34" s="237">
        <v>7165</v>
      </c>
      <c r="D34" s="237">
        <v>159530</v>
      </c>
      <c r="E34" s="237">
        <v>117158</v>
      </c>
      <c r="F34" s="238">
        <v>-26.560521532000251</v>
      </c>
    </row>
    <row r="35" spans="1:7" s="33" customFormat="1" ht="15.6" customHeight="1">
      <c r="A35" s="240" t="s">
        <v>153</v>
      </c>
      <c r="B35" s="241">
        <f>SUM(B7:B34)</f>
        <v>4369347</v>
      </c>
      <c r="C35" s="241">
        <f>SUM(C7:C34)</f>
        <v>3963513</v>
      </c>
      <c r="D35" s="241">
        <f>SUM(D7:D34)</f>
        <v>36109767</v>
      </c>
      <c r="E35" s="241">
        <f>SUM(E7:E34)</f>
        <v>33376831</v>
      </c>
      <c r="F35" s="242">
        <f>E35*100/D35-100</f>
        <v>-7.5684121694831248</v>
      </c>
      <c r="G35" s="239"/>
    </row>
    <row r="36" spans="1:7" ht="15.6" customHeight="1">
      <c r="A36" s="46" t="s">
        <v>186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D2E36-D84A-4FA1-93C1-981DCD6D8EB9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32348</v>
      </c>
      <c r="C7" s="237">
        <v>34297</v>
      </c>
      <c r="D7" s="237">
        <v>262831</v>
      </c>
      <c r="E7" s="237">
        <v>222375</v>
      </c>
      <c r="F7" s="238">
        <v>-15.39240043982635</v>
      </c>
      <c r="G7" s="6"/>
    </row>
    <row r="8" spans="1:14" s="33" customFormat="1" ht="15.6" customHeight="1">
      <c r="A8" s="236" t="s">
        <v>11</v>
      </c>
      <c r="B8" s="237">
        <v>16716</v>
      </c>
      <c r="C8" s="237">
        <v>12938</v>
      </c>
      <c r="D8" s="237">
        <v>85316</v>
      </c>
      <c r="E8" s="237">
        <v>127384</v>
      </c>
      <c r="F8" s="238">
        <v>49.308453279572397</v>
      </c>
      <c r="G8" s="239"/>
    </row>
    <row r="9" spans="1:14" ht="15.6" customHeight="1">
      <c r="A9" s="236" t="s">
        <v>8</v>
      </c>
      <c r="B9" s="237">
        <v>41154</v>
      </c>
      <c r="C9" s="237">
        <v>51542</v>
      </c>
      <c r="D9" s="237">
        <v>383844</v>
      </c>
      <c r="E9" s="237">
        <v>457368</v>
      </c>
      <c r="F9" s="238">
        <v>19.154656579235311</v>
      </c>
      <c r="G9" s="243"/>
    </row>
    <row r="10" spans="1:14" ht="15.6" customHeight="1">
      <c r="A10" s="236" t="s">
        <v>10</v>
      </c>
      <c r="B10" s="237">
        <v>3152</v>
      </c>
      <c r="C10" s="237">
        <v>0</v>
      </c>
      <c r="D10" s="237">
        <v>213666</v>
      </c>
      <c r="E10" s="237">
        <v>65314</v>
      </c>
      <c r="F10" s="238">
        <v>-69.431729896193119</v>
      </c>
      <c r="G10" s="244"/>
    </row>
    <row r="11" spans="1:14" ht="15.6" customHeight="1">
      <c r="A11" s="236" t="s">
        <v>9</v>
      </c>
      <c r="B11" s="237">
        <v>319171</v>
      </c>
      <c r="C11" s="237">
        <v>364163</v>
      </c>
      <c r="D11" s="237">
        <v>3515643</v>
      </c>
      <c r="E11" s="237">
        <v>3768456</v>
      </c>
      <c r="F11" s="238">
        <v>7.1910885149601418</v>
      </c>
    </row>
    <row r="12" spans="1:14" ht="15.6" customHeight="1">
      <c r="A12" s="236" t="s">
        <v>6</v>
      </c>
      <c r="B12" s="237">
        <v>2903</v>
      </c>
      <c r="C12" s="237">
        <v>6353</v>
      </c>
      <c r="D12" s="237">
        <v>30336</v>
      </c>
      <c r="E12" s="237">
        <v>54343</v>
      </c>
      <c r="F12" s="238">
        <v>79.136998945147667</v>
      </c>
    </row>
    <row r="13" spans="1:14" ht="15.6" customHeight="1">
      <c r="A13" s="236" t="s">
        <v>175</v>
      </c>
      <c r="B13" s="237">
        <v>1044</v>
      </c>
      <c r="C13" s="237">
        <v>158</v>
      </c>
      <c r="D13" s="237">
        <v>12819</v>
      </c>
      <c r="E13" s="237">
        <v>8732</v>
      </c>
      <c r="F13" s="238">
        <v>-31.882362118730011</v>
      </c>
    </row>
    <row r="14" spans="1:14" ht="15.6" customHeight="1">
      <c r="A14" s="236" t="s">
        <v>148</v>
      </c>
      <c r="B14" s="237">
        <v>704675</v>
      </c>
      <c r="C14" s="237">
        <v>638403</v>
      </c>
      <c r="D14" s="237">
        <v>5474450</v>
      </c>
      <c r="E14" s="237">
        <v>5621802</v>
      </c>
      <c r="F14" s="238">
        <v>2.6916311227611942</v>
      </c>
    </row>
    <row r="15" spans="1:14" ht="15.6" customHeight="1">
      <c r="A15" s="236" t="s">
        <v>145</v>
      </c>
      <c r="B15" s="237">
        <v>324867</v>
      </c>
      <c r="C15" s="237">
        <v>366404</v>
      </c>
      <c r="D15" s="237">
        <v>2602979</v>
      </c>
      <c r="E15" s="237">
        <v>2595228</v>
      </c>
      <c r="F15" s="238">
        <v>-0.29777420409462252</v>
      </c>
    </row>
    <row r="16" spans="1:14" ht="15.6" customHeight="1">
      <c r="A16" s="236" t="s">
        <v>144</v>
      </c>
      <c r="B16" s="237">
        <v>38768</v>
      </c>
      <c r="C16" s="237">
        <v>57743</v>
      </c>
      <c r="D16" s="237">
        <v>318310</v>
      </c>
      <c r="E16" s="237">
        <v>341709</v>
      </c>
      <c r="F16" s="238">
        <v>7.3510100216769843</v>
      </c>
      <c r="G16" s="1"/>
    </row>
    <row r="17" spans="1:7" ht="15.6" customHeight="1">
      <c r="A17" s="236" t="s">
        <v>150</v>
      </c>
      <c r="B17" s="237">
        <v>15154</v>
      </c>
      <c r="C17" s="237">
        <v>9088</v>
      </c>
      <c r="D17" s="237">
        <v>124124</v>
      </c>
      <c r="E17" s="237">
        <v>72823</v>
      </c>
      <c r="F17" s="238">
        <v>-41.33044374979859</v>
      </c>
      <c r="G17" s="2"/>
    </row>
    <row r="18" spans="1:7" ht="15.6" customHeight="1">
      <c r="A18" s="236" t="s">
        <v>147</v>
      </c>
      <c r="B18" s="237">
        <v>110</v>
      </c>
      <c r="C18" s="237">
        <v>127</v>
      </c>
      <c r="D18" s="237">
        <v>1525</v>
      </c>
      <c r="E18" s="237">
        <v>1123</v>
      </c>
      <c r="F18" s="238">
        <v>-26.360655737704921</v>
      </c>
    </row>
    <row r="19" spans="1:7" ht="15.6" customHeight="1">
      <c r="A19" s="236" t="s">
        <v>143</v>
      </c>
      <c r="B19" s="237">
        <v>10369</v>
      </c>
      <c r="C19" s="237">
        <v>13800</v>
      </c>
      <c r="D19" s="237">
        <v>70756</v>
      </c>
      <c r="E19" s="237">
        <v>77395</v>
      </c>
      <c r="F19" s="238">
        <v>9.382949855842611</v>
      </c>
    </row>
    <row r="20" spans="1:7" ht="15.6" customHeight="1">
      <c r="A20" s="236" t="s">
        <v>142</v>
      </c>
      <c r="B20" s="237">
        <v>64533</v>
      </c>
      <c r="C20" s="237">
        <v>79551</v>
      </c>
      <c r="D20" s="237">
        <v>556898</v>
      </c>
      <c r="E20" s="237">
        <v>439915</v>
      </c>
      <c r="F20" s="238">
        <v>-21.006180665041001</v>
      </c>
    </row>
    <row r="21" spans="1:7" ht="15.6" customHeight="1">
      <c r="A21" s="236" t="s">
        <v>149</v>
      </c>
      <c r="B21" s="237">
        <v>42485</v>
      </c>
      <c r="C21" s="237">
        <v>6133</v>
      </c>
      <c r="D21" s="237">
        <v>169146</v>
      </c>
      <c r="E21" s="237">
        <v>71193</v>
      </c>
      <c r="F21" s="238">
        <v>-57.910325990564367</v>
      </c>
    </row>
    <row r="22" spans="1:7" ht="15.6" customHeight="1">
      <c r="A22" s="236" t="s">
        <v>146</v>
      </c>
      <c r="B22" s="237">
        <v>29691</v>
      </c>
      <c r="C22" s="237">
        <v>33570</v>
      </c>
      <c r="D22" s="237">
        <v>267494</v>
      </c>
      <c r="E22" s="237">
        <v>286403</v>
      </c>
      <c r="F22" s="238">
        <v>7.0689436024733254</v>
      </c>
    </row>
    <row r="23" spans="1:7" ht="15.6" customHeight="1">
      <c r="A23" s="236" t="s">
        <v>165</v>
      </c>
      <c r="B23" s="237">
        <v>17593</v>
      </c>
      <c r="C23" s="237">
        <v>32501</v>
      </c>
      <c r="D23" s="237">
        <v>141359</v>
      </c>
      <c r="E23" s="237">
        <v>143708</v>
      </c>
      <c r="F23" s="238">
        <v>1.661726526078994</v>
      </c>
    </row>
    <row r="24" spans="1:7" ht="15.6" customHeight="1">
      <c r="A24" s="236" t="s">
        <v>141</v>
      </c>
      <c r="B24" s="237">
        <v>41958</v>
      </c>
      <c r="C24" s="237">
        <v>29329</v>
      </c>
      <c r="D24" s="237">
        <v>259695</v>
      </c>
      <c r="E24" s="237">
        <v>294746</v>
      </c>
      <c r="F24" s="238">
        <v>13.496986849958599</v>
      </c>
    </row>
    <row r="25" spans="1:7" ht="15.6" customHeight="1">
      <c r="A25" s="236" t="s">
        <v>140</v>
      </c>
      <c r="B25" s="237">
        <v>1</v>
      </c>
      <c r="C25" s="237">
        <v>0</v>
      </c>
      <c r="D25" s="237">
        <v>16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15785</v>
      </c>
      <c r="C26" s="237">
        <v>9120</v>
      </c>
      <c r="D26" s="237">
        <v>174599</v>
      </c>
      <c r="E26" s="237">
        <v>198859</v>
      </c>
      <c r="F26" s="238">
        <v>13.894695845909769</v>
      </c>
    </row>
    <row r="27" spans="1:7" ht="15.6" customHeight="1">
      <c r="A27" s="236" t="s">
        <v>173</v>
      </c>
      <c r="B27" s="237">
        <v>103247</v>
      </c>
      <c r="C27" s="237">
        <v>91143</v>
      </c>
      <c r="D27" s="237">
        <v>928473</v>
      </c>
      <c r="E27" s="237">
        <v>895240</v>
      </c>
      <c r="F27" s="238">
        <v>-3.5793178692325971</v>
      </c>
    </row>
    <row r="28" spans="1:7" ht="15.6" customHeight="1">
      <c r="A28" s="236" t="s">
        <v>177</v>
      </c>
      <c r="B28" s="237">
        <v>55116</v>
      </c>
      <c r="C28" s="237">
        <v>24989</v>
      </c>
      <c r="D28" s="237">
        <v>273284</v>
      </c>
      <c r="E28" s="237">
        <v>347047</v>
      </c>
      <c r="F28" s="238">
        <v>26.99133502144289</v>
      </c>
    </row>
    <row r="29" spans="1:7" ht="15.6" customHeight="1">
      <c r="A29" s="236" t="s">
        <v>178</v>
      </c>
      <c r="B29" s="237">
        <v>63075</v>
      </c>
      <c r="C29" s="237">
        <v>65971</v>
      </c>
      <c r="D29" s="237">
        <v>544144</v>
      </c>
      <c r="E29" s="237">
        <v>580062</v>
      </c>
      <c r="F29" s="238">
        <v>6.6008262518745084</v>
      </c>
    </row>
    <row r="30" spans="1:7" ht="15.6" customHeight="1">
      <c r="A30" s="236" t="s">
        <v>179</v>
      </c>
      <c r="B30" s="237">
        <v>6773</v>
      </c>
      <c r="C30" s="237">
        <v>8735</v>
      </c>
      <c r="D30" s="237">
        <v>126381</v>
      </c>
      <c r="E30" s="237">
        <v>121631</v>
      </c>
      <c r="F30" s="238">
        <v>-3.7584763532493071</v>
      </c>
    </row>
    <row r="31" spans="1:7" ht="15.6" customHeight="1">
      <c r="A31" s="236" t="s">
        <v>180</v>
      </c>
      <c r="B31" s="237">
        <v>79971</v>
      </c>
      <c r="C31" s="237">
        <v>88548</v>
      </c>
      <c r="D31" s="237">
        <v>690524</v>
      </c>
      <c r="E31" s="237">
        <v>768467</v>
      </c>
      <c r="F31" s="238">
        <v>11.28751498861735</v>
      </c>
    </row>
    <row r="32" spans="1:7" ht="15.6" customHeight="1">
      <c r="A32" s="236" t="s">
        <v>181</v>
      </c>
      <c r="B32" s="237">
        <v>944458</v>
      </c>
      <c r="C32" s="237">
        <v>1011875</v>
      </c>
      <c r="D32" s="237">
        <v>7774529</v>
      </c>
      <c r="E32" s="237">
        <v>8299933</v>
      </c>
      <c r="F32" s="238">
        <v>6.7580171094609094</v>
      </c>
    </row>
    <row r="33" spans="1:6" ht="15.6" customHeight="1">
      <c r="A33" s="236" t="s">
        <v>182</v>
      </c>
      <c r="B33" s="237">
        <v>136738</v>
      </c>
      <c r="C33" s="237">
        <v>121035</v>
      </c>
      <c r="D33" s="237">
        <v>1135265</v>
      </c>
      <c r="E33" s="237">
        <v>1152564</v>
      </c>
      <c r="F33" s="238">
        <v>1.5237851955270401</v>
      </c>
    </row>
    <row r="34" spans="1:6" ht="15.6" customHeight="1">
      <c r="A34" s="236" t="s">
        <v>183</v>
      </c>
      <c r="B34" s="237">
        <v>13723</v>
      </c>
      <c r="C34" s="237">
        <v>15776</v>
      </c>
      <c r="D34" s="237">
        <v>164482</v>
      </c>
      <c r="E34" s="237">
        <v>181720</v>
      </c>
      <c r="F34" s="238">
        <v>10.480174122396379</v>
      </c>
    </row>
    <row r="35" spans="1:6" ht="15.6" customHeight="1">
      <c r="A35" s="240" t="s">
        <v>153</v>
      </c>
      <c r="B35" s="241">
        <f>SUM(B7:B34)</f>
        <v>3125578</v>
      </c>
      <c r="C35" s="241">
        <f>SUM(C7:C34)</f>
        <v>3173292</v>
      </c>
      <c r="D35" s="241">
        <f>SUM(D7:D34)</f>
        <v>26302888</v>
      </c>
      <c r="E35" s="241">
        <f>SUM(E7:E34)</f>
        <v>27195540</v>
      </c>
      <c r="F35" s="242">
        <f>E35*100/D35-100</f>
        <v>3.3937414020848138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C60D1-9AAD-4F80-8568-5C3B6161DC13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228429</v>
      </c>
      <c r="C7" s="237">
        <v>296734</v>
      </c>
      <c r="D7" s="237">
        <v>1828365</v>
      </c>
      <c r="E7" s="237">
        <v>1602027</v>
      </c>
      <c r="F7" s="238">
        <v>-12.37925687704589</v>
      </c>
      <c r="G7" s="6"/>
    </row>
    <row r="8" spans="1:14" s="33" customFormat="1" ht="15.6" customHeight="1">
      <c r="A8" s="236" t="s">
        <v>11</v>
      </c>
      <c r="B8" s="237">
        <v>61900</v>
      </c>
      <c r="C8" s="237">
        <v>81369</v>
      </c>
      <c r="D8" s="237">
        <v>623565</v>
      </c>
      <c r="E8" s="237">
        <v>427318</v>
      </c>
      <c r="F8" s="238">
        <v>-31.471779205054801</v>
      </c>
      <c r="G8" s="239"/>
    </row>
    <row r="9" spans="1:14" ht="15.6" customHeight="1">
      <c r="A9" s="236" t="s">
        <v>8</v>
      </c>
      <c r="B9" s="237">
        <v>254128</v>
      </c>
      <c r="C9" s="237">
        <v>229939</v>
      </c>
      <c r="D9" s="237">
        <v>2077362</v>
      </c>
      <c r="E9" s="237">
        <v>2443848</v>
      </c>
      <c r="F9" s="238">
        <v>17.64189390197761</v>
      </c>
      <c r="G9" s="6"/>
    </row>
    <row r="10" spans="1:14" ht="15.6" customHeight="1">
      <c r="A10" s="236" t="s">
        <v>10</v>
      </c>
      <c r="B10" s="237">
        <v>201543</v>
      </c>
      <c r="C10" s="237">
        <v>186239</v>
      </c>
      <c r="D10" s="237">
        <v>1355645</v>
      </c>
      <c r="E10" s="237">
        <v>1542976</v>
      </c>
      <c r="F10" s="238">
        <v>13.81858819971305</v>
      </c>
    </row>
    <row r="11" spans="1:14" ht="15.6" customHeight="1">
      <c r="A11" s="236" t="s">
        <v>9</v>
      </c>
      <c r="B11" s="237">
        <v>722343</v>
      </c>
      <c r="C11" s="237">
        <v>646047</v>
      </c>
      <c r="D11" s="237">
        <v>6022432</v>
      </c>
      <c r="E11" s="237">
        <v>5761754</v>
      </c>
      <c r="F11" s="238">
        <v>-4.3284506989867282</v>
      </c>
    </row>
    <row r="12" spans="1:14" ht="15.6" customHeight="1">
      <c r="A12" s="236" t="s">
        <v>6</v>
      </c>
      <c r="B12" s="237">
        <v>30960</v>
      </c>
      <c r="C12" s="237">
        <v>43541</v>
      </c>
      <c r="D12" s="237">
        <v>447034</v>
      </c>
      <c r="E12" s="237">
        <v>515122</v>
      </c>
      <c r="F12" s="238">
        <v>15.23105625075498</v>
      </c>
    </row>
    <row r="13" spans="1:14" ht="15.6" customHeight="1">
      <c r="A13" s="236" t="s">
        <v>175</v>
      </c>
      <c r="B13" s="237">
        <v>120</v>
      </c>
      <c r="C13" s="237">
        <v>275</v>
      </c>
      <c r="D13" s="237">
        <v>6328</v>
      </c>
      <c r="E13" s="237">
        <v>3334</v>
      </c>
      <c r="F13" s="238">
        <v>-47.313527180783822</v>
      </c>
    </row>
    <row r="14" spans="1:14" ht="15.6" customHeight="1">
      <c r="A14" s="236" t="s">
        <v>148</v>
      </c>
      <c r="B14" s="237">
        <v>961091</v>
      </c>
      <c r="C14" s="237">
        <v>1073754</v>
      </c>
      <c r="D14" s="237">
        <v>7925666</v>
      </c>
      <c r="E14" s="237">
        <v>7888959</v>
      </c>
      <c r="F14" s="238">
        <v>-0.4631408893586979</v>
      </c>
    </row>
    <row r="15" spans="1:14" ht="15.6" customHeight="1">
      <c r="A15" s="236" t="s">
        <v>145</v>
      </c>
      <c r="B15" s="237">
        <v>633839</v>
      </c>
      <c r="C15" s="237">
        <v>581615</v>
      </c>
      <c r="D15" s="237">
        <v>5777108</v>
      </c>
      <c r="E15" s="237">
        <v>5102635</v>
      </c>
      <c r="F15" s="238">
        <v>-11.67492454702248</v>
      </c>
    </row>
    <row r="16" spans="1:14" ht="15.6" customHeight="1">
      <c r="A16" s="236" t="s">
        <v>144</v>
      </c>
      <c r="B16" s="237">
        <v>707473</v>
      </c>
      <c r="C16" s="237">
        <v>642019</v>
      </c>
      <c r="D16" s="237">
        <v>5962979</v>
      </c>
      <c r="E16" s="237">
        <v>4402953</v>
      </c>
      <c r="F16" s="238">
        <v>-26.161856347305601</v>
      </c>
      <c r="G16" s="1"/>
    </row>
    <row r="17" spans="1:7" ht="15.6" customHeight="1">
      <c r="A17" s="236" t="s">
        <v>150</v>
      </c>
      <c r="B17" s="237">
        <v>256216</v>
      </c>
      <c r="C17" s="237">
        <v>249093</v>
      </c>
      <c r="D17" s="237">
        <v>2129308</v>
      </c>
      <c r="E17" s="237">
        <v>1835458</v>
      </c>
      <c r="F17" s="238">
        <v>-13.80025811202513</v>
      </c>
      <c r="G17" s="2"/>
    </row>
    <row r="18" spans="1:7" ht="15.6" customHeight="1">
      <c r="A18" s="236" t="s">
        <v>147</v>
      </c>
      <c r="B18" s="237">
        <v>0</v>
      </c>
      <c r="C18" s="237">
        <v>2901</v>
      </c>
      <c r="D18" s="237">
        <v>0</v>
      </c>
      <c r="E18" s="237">
        <v>14338</v>
      </c>
      <c r="F18" s="238"/>
    </row>
    <row r="19" spans="1:7" ht="15.6" customHeight="1">
      <c r="A19" s="236" t="s">
        <v>143</v>
      </c>
      <c r="B19" s="237">
        <v>178767</v>
      </c>
      <c r="C19" s="237">
        <v>103832</v>
      </c>
      <c r="D19" s="237">
        <v>1155736</v>
      </c>
      <c r="E19" s="237">
        <v>1105506</v>
      </c>
      <c r="F19" s="238">
        <v>-4.3461482553109079</v>
      </c>
    </row>
    <row r="20" spans="1:7" ht="15.6" customHeight="1">
      <c r="A20" s="236" t="s">
        <v>142</v>
      </c>
      <c r="B20" s="237">
        <v>212793</v>
      </c>
      <c r="C20" s="237">
        <v>236911</v>
      </c>
      <c r="D20" s="237">
        <v>2091314</v>
      </c>
      <c r="E20" s="237">
        <v>2253354</v>
      </c>
      <c r="F20" s="238">
        <v>7.7482386671728847</v>
      </c>
    </row>
    <row r="21" spans="1:7" ht="15.6" customHeight="1">
      <c r="A21" s="236" t="s">
        <v>149</v>
      </c>
      <c r="B21" s="237">
        <v>572515</v>
      </c>
      <c r="C21" s="237">
        <v>460042</v>
      </c>
      <c r="D21" s="237">
        <v>4367254</v>
      </c>
      <c r="E21" s="237">
        <v>3738258</v>
      </c>
      <c r="F21" s="238">
        <v>-14.402551351489979</v>
      </c>
    </row>
    <row r="22" spans="1:7" ht="15.6" customHeight="1">
      <c r="A22" s="236" t="s">
        <v>146</v>
      </c>
      <c r="B22" s="237">
        <v>37558</v>
      </c>
      <c r="C22" s="237">
        <v>20757</v>
      </c>
      <c r="D22" s="237">
        <v>244561</v>
      </c>
      <c r="E22" s="237">
        <v>540720</v>
      </c>
      <c r="F22" s="238">
        <v>121.0982127158459</v>
      </c>
    </row>
    <row r="23" spans="1:7" ht="15.6" customHeight="1">
      <c r="A23" s="236" t="s">
        <v>165</v>
      </c>
      <c r="B23" s="237">
        <v>33114</v>
      </c>
      <c r="C23" s="237">
        <v>53768</v>
      </c>
      <c r="D23" s="237">
        <v>346932</v>
      </c>
      <c r="E23" s="237">
        <v>359022</v>
      </c>
      <c r="F23" s="238">
        <v>3.4848327626163069</v>
      </c>
    </row>
    <row r="24" spans="1:7" ht="15.6" customHeight="1">
      <c r="A24" s="236" t="s">
        <v>141</v>
      </c>
      <c r="B24" s="237">
        <v>47188</v>
      </c>
      <c r="C24" s="237">
        <v>46687</v>
      </c>
      <c r="D24" s="237">
        <v>437401</v>
      </c>
      <c r="E24" s="237">
        <v>406455</v>
      </c>
      <c r="F24" s="238">
        <v>-7.0749723937531011</v>
      </c>
    </row>
    <row r="25" spans="1:7" ht="15.6" customHeight="1">
      <c r="A25" s="236" t="s">
        <v>140</v>
      </c>
      <c r="B25" s="237">
        <v>0</v>
      </c>
      <c r="C25" s="237">
        <v>4</v>
      </c>
      <c r="D25" s="237">
        <v>0</v>
      </c>
      <c r="E25" s="237">
        <v>96</v>
      </c>
      <c r="F25" s="238"/>
    </row>
    <row r="26" spans="1:7" ht="15.6" customHeight="1">
      <c r="A26" s="236" t="s">
        <v>152</v>
      </c>
      <c r="B26" s="237">
        <v>25891</v>
      </c>
      <c r="C26" s="237">
        <v>26459</v>
      </c>
      <c r="D26" s="237">
        <v>424175</v>
      </c>
      <c r="E26" s="237">
        <v>443381</v>
      </c>
      <c r="F26" s="238">
        <v>4.5278481758708011</v>
      </c>
    </row>
    <row r="27" spans="1:7" ht="15.6" customHeight="1">
      <c r="A27" s="236" t="s">
        <v>173</v>
      </c>
      <c r="B27" s="237">
        <v>54014</v>
      </c>
      <c r="C27" s="237">
        <v>45352</v>
      </c>
      <c r="D27" s="237">
        <v>698947</v>
      </c>
      <c r="E27" s="237">
        <v>688649</v>
      </c>
      <c r="F27" s="238">
        <v>-1.4733592103549991</v>
      </c>
    </row>
    <row r="28" spans="1:7" ht="15.6" customHeight="1">
      <c r="A28" s="236" t="s">
        <v>177</v>
      </c>
      <c r="B28" s="237">
        <v>15621</v>
      </c>
      <c r="C28" s="237">
        <v>14179</v>
      </c>
      <c r="D28" s="237">
        <v>187097</v>
      </c>
      <c r="E28" s="237">
        <v>200828</v>
      </c>
      <c r="F28" s="238">
        <v>7.3389739012383899</v>
      </c>
    </row>
    <row r="29" spans="1:7" ht="15.6" customHeight="1">
      <c r="A29" s="236" t="s">
        <v>178</v>
      </c>
      <c r="B29" s="237">
        <v>172700</v>
      </c>
      <c r="C29" s="237">
        <v>188186</v>
      </c>
      <c r="D29" s="237">
        <v>1659357</v>
      </c>
      <c r="E29" s="237">
        <v>1859667</v>
      </c>
      <c r="F29" s="238">
        <v>12.07154337493378</v>
      </c>
    </row>
    <row r="30" spans="1:7" ht="15.6" customHeight="1">
      <c r="A30" s="236" t="s">
        <v>179</v>
      </c>
      <c r="B30" s="237">
        <v>60544</v>
      </c>
      <c r="C30" s="237">
        <v>48096</v>
      </c>
      <c r="D30" s="237">
        <v>416032</v>
      </c>
      <c r="E30" s="237">
        <v>442638</v>
      </c>
      <c r="F30" s="238">
        <v>6.3951811399123102</v>
      </c>
    </row>
    <row r="31" spans="1:7" ht="15.6" customHeight="1">
      <c r="A31" s="236" t="s">
        <v>180</v>
      </c>
      <c r="B31" s="237">
        <v>335840</v>
      </c>
      <c r="C31" s="237">
        <v>280669</v>
      </c>
      <c r="D31" s="237">
        <v>2752811</v>
      </c>
      <c r="E31" s="237">
        <v>2298803</v>
      </c>
      <c r="F31" s="238">
        <v>-16.492523460564499</v>
      </c>
    </row>
    <row r="32" spans="1:7" ht="15.6" customHeight="1">
      <c r="A32" s="236" t="s">
        <v>181</v>
      </c>
      <c r="B32" s="237">
        <v>1156540</v>
      </c>
      <c r="C32" s="237">
        <v>1191375</v>
      </c>
      <c r="D32" s="237">
        <v>9862551</v>
      </c>
      <c r="E32" s="237">
        <v>9998946</v>
      </c>
      <c r="F32" s="238">
        <v>1.3829586280466371</v>
      </c>
    </row>
    <row r="33" spans="1:6" ht="15.6" customHeight="1">
      <c r="A33" s="236" t="s">
        <v>182</v>
      </c>
      <c r="B33" s="237">
        <v>126033</v>
      </c>
      <c r="C33" s="237">
        <v>122210</v>
      </c>
      <c r="D33" s="237">
        <v>1286575</v>
      </c>
      <c r="E33" s="237">
        <v>1295177</v>
      </c>
      <c r="F33" s="238">
        <v>0.66859685599362706</v>
      </c>
    </row>
    <row r="34" spans="1:6" ht="15.6" customHeight="1">
      <c r="A34" s="236" t="s">
        <v>183</v>
      </c>
      <c r="B34" s="237">
        <v>26507</v>
      </c>
      <c r="C34" s="237">
        <v>40399</v>
      </c>
      <c r="D34" s="237">
        <v>240282</v>
      </c>
      <c r="E34" s="237">
        <v>233086</v>
      </c>
      <c r="F34" s="238">
        <v>-2.9948144263823329</v>
      </c>
    </row>
    <row r="35" spans="1:6" ht="15.6" customHeight="1">
      <c r="A35" s="240" t="s">
        <v>153</v>
      </c>
      <c r="B35" s="241">
        <f>SUM(B7:B34)</f>
        <v>7113667</v>
      </c>
      <c r="C35" s="241">
        <f>SUM(C7:C34)</f>
        <v>6912452</v>
      </c>
      <c r="D35" s="241">
        <f>SUM(D7:D34)</f>
        <v>60326817</v>
      </c>
      <c r="E35" s="241">
        <f>SUM(E7:E34)</f>
        <v>57405308</v>
      </c>
      <c r="F35" s="242">
        <f>E35*100/D35-100</f>
        <v>-4.8428031599943324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CCC31-D90C-4082-95CD-42B54BF3074C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149985</v>
      </c>
      <c r="C7" s="237">
        <v>187492</v>
      </c>
      <c r="D7" s="237">
        <v>1281045</v>
      </c>
      <c r="E7" s="237">
        <v>1105843</v>
      </c>
      <c r="F7" s="238">
        <v>-13.676490677532801</v>
      </c>
      <c r="G7" s="6"/>
    </row>
    <row r="8" spans="1:14" s="33" customFormat="1" ht="15.6" customHeight="1">
      <c r="A8" s="236" t="s">
        <v>11</v>
      </c>
      <c r="B8" s="237">
        <v>2</v>
      </c>
      <c r="C8" s="237">
        <v>1</v>
      </c>
      <c r="D8" s="237">
        <v>3428</v>
      </c>
      <c r="E8" s="237">
        <v>7</v>
      </c>
      <c r="F8" s="238">
        <v>-99.795799299883313</v>
      </c>
      <c r="G8" s="245"/>
    </row>
    <row r="9" spans="1:14" ht="15.6" customHeight="1">
      <c r="A9" s="236" t="s">
        <v>8</v>
      </c>
      <c r="B9" s="237">
        <v>0</v>
      </c>
      <c r="C9" s="237">
        <v>0</v>
      </c>
      <c r="D9" s="237">
        <v>56820</v>
      </c>
      <c r="E9" s="237">
        <v>34239</v>
      </c>
      <c r="F9" s="238">
        <v>-39.74128827877508</v>
      </c>
      <c r="G9" s="246"/>
    </row>
    <row r="10" spans="1:14" ht="15.6" customHeight="1">
      <c r="A10" s="236" t="s">
        <v>10</v>
      </c>
      <c r="B10" s="237">
        <v>15824</v>
      </c>
      <c r="C10" s="237">
        <v>18630</v>
      </c>
      <c r="D10" s="237">
        <v>144706</v>
      </c>
      <c r="E10" s="237">
        <v>126178</v>
      </c>
      <c r="F10" s="238">
        <v>-12.80389202935608</v>
      </c>
    </row>
    <row r="11" spans="1:14" ht="15.6" customHeight="1">
      <c r="A11" s="236" t="s">
        <v>9</v>
      </c>
      <c r="B11" s="237">
        <v>367608</v>
      </c>
      <c r="C11" s="237">
        <v>278009</v>
      </c>
      <c r="D11" s="237">
        <v>2723973</v>
      </c>
      <c r="E11" s="237">
        <v>2087024</v>
      </c>
      <c r="F11" s="238">
        <v>-23.383087864674138</v>
      </c>
    </row>
    <row r="12" spans="1:14" ht="15.6" customHeight="1">
      <c r="A12" s="236" t="s">
        <v>6</v>
      </c>
      <c r="B12" s="237">
        <v>4844</v>
      </c>
      <c r="C12" s="237">
        <v>0</v>
      </c>
      <c r="D12" s="237">
        <v>8122</v>
      </c>
      <c r="E12" s="237">
        <v>4009</v>
      </c>
      <c r="F12" s="238">
        <v>-50.640236394976597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10783</v>
      </c>
      <c r="C14" s="237">
        <v>104517</v>
      </c>
      <c r="D14" s="237">
        <v>303068</v>
      </c>
      <c r="E14" s="237">
        <v>340563</v>
      </c>
      <c r="F14" s="238">
        <v>12.371810946718229</v>
      </c>
    </row>
    <row r="15" spans="1:14" ht="15.6" customHeight="1">
      <c r="A15" s="236" t="s">
        <v>145</v>
      </c>
      <c r="B15" s="237">
        <v>222742</v>
      </c>
      <c r="C15" s="237">
        <v>200175</v>
      </c>
      <c r="D15" s="237">
        <v>2384247</v>
      </c>
      <c r="E15" s="237">
        <v>1611716</v>
      </c>
      <c r="F15" s="238">
        <v>-32.401466794338013</v>
      </c>
    </row>
    <row r="16" spans="1:14" ht="15.6" customHeight="1">
      <c r="A16" s="236" t="s">
        <v>144</v>
      </c>
      <c r="B16" s="237">
        <v>438488</v>
      </c>
      <c r="C16" s="237">
        <v>450609</v>
      </c>
      <c r="D16" s="237">
        <v>3577310</v>
      </c>
      <c r="E16" s="237">
        <v>2857162</v>
      </c>
      <c r="F16" s="238">
        <v>-20.130992281910149</v>
      </c>
      <c r="G16" s="1"/>
    </row>
    <row r="17" spans="1:10" ht="15.6" customHeight="1">
      <c r="A17" s="236" t="s">
        <v>150</v>
      </c>
      <c r="B17" s="237">
        <v>59244</v>
      </c>
      <c r="C17" s="237">
        <v>94785</v>
      </c>
      <c r="D17" s="237">
        <v>891425</v>
      </c>
      <c r="E17" s="237">
        <v>699687</v>
      </c>
      <c r="F17" s="238">
        <v>-21.50915668732647</v>
      </c>
      <c r="G17" s="2"/>
    </row>
    <row r="18" spans="1:10" ht="15.6" customHeight="1">
      <c r="A18" s="236" t="s">
        <v>147</v>
      </c>
      <c r="B18" s="237">
        <v>0</v>
      </c>
      <c r="C18" s="237">
        <v>2901</v>
      </c>
      <c r="D18" s="237">
        <v>0</v>
      </c>
      <c r="E18" s="237">
        <v>12604</v>
      </c>
      <c r="F18" s="238"/>
    </row>
    <row r="19" spans="1:10" ht="15.6" customHeight="1">
      <c r="A19" s="236" t="s">
        <v>143</v>
      </c>
      <c r="B19" s="237">
        <v>25823</v>
      </c>
      <c r="C19" s="237">
        <v>8324</v>
      </c>
      <c r="D19" s="237">
        <v>146359</v>
      </c>
      <c r="E19" s="237">
        <v>105856</v>
      </c>
      <c r="F19" s="238">
        <v>-27.673733764237259</v>
      </c>
    </row>
    <row r="20" spans="1:10" ht="15.6" customHeight="1">
      <c r="A20" s="236" t="s">
        <v>142</v>
      </c>
      <c r="B20" s="237">
        <v>13728</v>
      </c>
      <c r="C20" s="237">
        <v>12443</v>
      </c>
      <c r="D20" s="237">
        <v>92690</v>
      </c>
      <c r="E20" s="237">
        <v>43694</v>
      </c>
      <c r="F20" s="238">
        <v>-52.86007120509224</v>
      </c>
      <c r="J20" s="247"/>
    </row>
    <row r="21" spans="1:10" ht="15.6" customHeight="1">
      <c r="A21" s="236" t="s">
        <v>149</v>
      </c>
      <c r="B21" s="237">
        <v>339264</v>
      </c>
      <c r="C21" s="237">
        <v>369136</v>
      </c>
      <c r="D21" s="237">
        <v>3080240</v>
      </c>
      <c r="E21" s="237">
        <v>2362825</v>
      </c>
      <c r="F21" s="238">
        <v>-23.290879931433921</v>
      </c>
    </row>
    <row r="22" spans="1:10" ht="15.6" customHeight="1">
      <c r="A22" s="236" t="s">
        <v>146</v>
      </c>
      <c r="B22" s="237">
        <v>18777</v>
      </c>
      <c r="C22" s="237">
        <v>8625</v>
      </c>
      <c r="D22" s="237">
        <v>91672</v>
      </c>
      <c r="E22" s="237">
        <v>107008</v>
      </c>
      <c r="F22" s="238">
        <v>16.729208482415569</v>
      </c>
    </row>
    <row r="23" spans="1:10" ht="15.6" customHeight="1">
      <c r="A23" s="236" t="s">
        <v>165</v>
      </c>
      <c r="B23" s="237">
        <v>5109</v>
      </c>
      <c r="C23" s="237">
        <v>0</v>
      </c>
      <c r="D23" s="237">
        <v>24768</v>
      </c>
      <c r="E23" s="237">
        <v>25463</v>
      </c>
      <c r="F23" s="238">
        <v>2.806040051679588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0</v>
      </c>
      <c r="C26" s="237">
        <v>2549</v>
      </c>
      <c r="D26" s="237">
        <v>3457</v>
      </c>
      <c r="E26" s="237">
        <v>11146</v>
      </c>
      <c r="F26" s="238">
        <v>222.41828174717961</v>
      </c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5238</v>
      </c>
      <c r="C28" s="237">
        <v>4925</v>
      </c>
      <c r="D28" s="237">
        <v>123807</v>
      </c>
      <c r="E28" s="237">
        <v>96419</v>
      </c>
      <c r="F28" s="238">
        <v>-22.1215278619141</v>
      </c>
    </row>
    <row r="29" spans="1:10" ht="15.6" customHeight="1">
      <c r="A29" s="236" t="s">
        <v>178</v>
      </c>
      <c r="B29" s="237">
        <v>0</v>
      </c>
      <c r="C29" s="237">
        <v>3883</v>
      </c>
      <c r="D29" s="237">
        <v>4852</v>
      </c>
      <c r="E29" s="237">
        <v>10895</v>
      </c>
      <c r="F29" s="238">
        <v>124.54657873042041</v>
      </c>
    </row>
    <row r="30" spans="1:10" ht="15.6" customHeight="1">
      <c r="A30" s="236" t="s">
        <v>179</v>
      </c>
      <c r="B30" s="237">
        <v>0</v>
      </c>
      <c r="C30" s="237">
        <v>5522</v>
      </c>
      <c r="D30" s="237">
        <v>0</v>
      </c>
      <c r="E30" s="237">
        <v>5522</v>
      </c>
      <c r="F30" s="238"/>
    </row>
    <row r="31" spans="1:10" ht="15.6" customHeight="1">
      <c r="A31" s="236" t="s">
        <v>180</v>
      </c>
      <c r="B31" s="237">
        <v>276188</v>
      </c>
      <c r="C31" s="237">
        <v>227519</v>
      </c>
      <c r="D31" s="237">
        <v>2135735</v>
      </c>
      <c r="E31" s="237">
        <v>1803653</v>
      </c>
      <c r="F31" s="238">
        <v>-15.54883915841619</v>
      </c>
    </row>
    <row r="32" spans="1:10" ht="15.6" customHeight="1">
      <c r="A32" s="236" t="s">
        <v>181</v>
      </c>
      <c r="B32" s="237">
        <v>9915</v>
      </c>
      <c r="C32" s="237">
        <v>20768</v>
      </c>
      <c r="D32" s="237">
        <v>237542</v>
      </c>
      <c r="E32" s="237">
        <v>149104</v>
      </c>
      <c r="F32" s="238">
        <v>-37.23046871711108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23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1963562</v>
      </c>
      <c r="C35" s="241">
        <f>SUM(C7:C34)</f>
        <v>2000813</v>
      </c>
      <c r="D35" s="241">
        <f>SUM(D7:D34)</f>
        <v>17315266</v>
      </c>
      <c r="E35" s="241">
        <f>SUM(E7:E34)</f>
        <v>13600640</v>
      </c>
      <c r="F35" s="242">
        <f>E35*100/D35-100</f>
        <v>-21.452895958976313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2CFAE-0809-4863-B579-000A41DE14B2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56326</v>
      </c>
      <c r="C7" s="237">
        <v>92803</v>
      </c>
      <c r="D7" s="237">
        <v>451241</v>
      </c>
      <c r="E7" s="237">
        <v>425031</v>
      </c>
      <c r="F7" s="238">
        <v>-5.8084260960329459</v>
      </c>
      <c r="G7" s="6"/>
    </row>
    <row r="8" spans="1:14" s="33" customFormat="1" ht="15.6" customHeight="1">
      <c r="A8" s="236" t="s">
        <v>11</v>
      </c>
      <c r="B8" s="237">
        <v>51647</v>
      </c>
      <c r="C8" s="237">
        <v>63135</v>
      </c>
      <c r="D8" s="237">
        <v>567245</v>
      </c>
      <c r="E8" s="237">
        <v>344054</v>
      </c>
      <c r="F8" s="238">
        <v>-39.346490493525728</v>
      </c>
      <c r="G8" s="239"/>
    </row>
    <row r="9" spans="1:14" ht="15.6" customHeight="1">
      <c r="A9" s="236" t="s">
        <v>8</v>
      </c>
      <c r="B9" s="237">
        <v>219190</v>
      </c>
      <c r="C9" s="237">
        <v>201159</v>
      </c>
      <c r="D9" s="237">
        <v>1753320</v>
      </c>
      <c r="E9" s="237">
        <v>2105875</v>
      </c>
      <c r="F9" s="238">
        <v>20.107852531197949</v>
      </c>
      <c r="G9" s="6"/>
    </row>
    <row r="10" spans="1:14" ht="15.6" customHeight="1">
      <c r="A10" s="236" t="s">
        <v>10</v>
      </c>
      <c r="B10" s="237">
        <v>114918</v>
      </c>
      <c r="C10" s="237">
        <v>84106</v>
      </c>
      <c r="D10" s="237">
        <v>667943</v>
      </c>
      <c r="E10" s="237">
        <v>624962</v>
      </c>
      <c r="F10" s="238">
        <v>-6.4348305169752544</v>
      </c>
    </row>
    <row r="11" spans="1:14" ht="15.6" customHeight="1">
      <c r="A11" s="236" t="s">
        <v>9</v>
      </c>
      <c r="B11" s="237">
        <v>0</v>
      </c>
      <c r="C11" s="237">
        <v>0</v>
      </c>
      <c r="D11" s="237">
        <v>0</v>
      </c>
      <c r="E11" s="237">
        <v>5140</v>
      </c>
      <c r="F11" s="238"/>
    </row>
    <row r="12" spans="1:14" ht="15.6" customHeight="1">
      <c r="A12" s="236" t="s">
        <v>6</v>
      </c>
      <c r="B12" s="237">
        <v>10050</v>
      </c>
      <c r="C12" s="237">
        <v>27325</v>
      </c>
      <c r="D12" s="237">
        <v>260004</v>
      </c>
      <c r="E12" s="237">
        <v>311617</v>
      </c>
      <c r="F12" s="238">
        <v>19.850848448485412</v>
      </c>
    </row>
    <row r="13" spans="1:14" ht="15.6" customHeight="1">
      <c r="A13" s="236" t="s">
        <v>175</v>
      </c>
      <c r="B13" s="237">
        <v>0</v>
      </c>
      <c r="C13" s="237">
        <v>27</v>
      </c>
      <c r="D13" s="237">
        <v>23</v>
      </c>
      <c r="E13" s="237">
        <v>89</v>
      </c>
      <c r="F13" s="238">
        <v>286.95652173913038</v>
      </c>
    </row>
    <row r="14" spans="1:14" ht="15.6" customHeight="1">
      <c r="A14" s="236" t="s">
        <v>148</v>
      </c>
      <c r="B14" s="237">
        <v>165415</v>
      </c>
      <c r="C14" s="237">
        <v>180054</v>
      </c>
      <c r="D14" s="237">
        <v>1257133</v>
      </c>
      <c r="E14" s="237">
        <v>965949</v>
      </c>
      <c r="F14" s="238">
        <v>-23.162545251775271</v>
      </c>
    </row>
    <row r="15" spans="1:14" ht="15.6" customHeight="1">
      <c r="A15" s="236" t="s">
        <v>145</v>
      </c>
      <c r="B15" s="237">
        <v>148752</v>
      </c>
      <c r="C15" s="237">
        <v>179828</v>
      </c>
      <c r="D15" s="237">
        <v>1257082</v>
      </c>
      <c r="E15" s="237">
        <v>1440433</v>
      </c>
      <c r="F15" s="238">
        <v>14.585444704482279</v>
      </c>
    </row>
    <row r="16" spans="1:14" ht="15.6" customHeight="1">
      <c r="A16" s="236" t="s">
        <v>144</v>
      </c>
      <c r="B16" s="237">
        <v>244536</v>
      </c>
      <c r="C16" s="237">
        <v>174819</v>
      </c>
      <c r="D16" s="237">
        <v>2139534</v>
      </c>
      <c r="E16" s="237">
        <v>1335587</v>
      </c>
      <c r="F16" s="238">
        <v>-37.575799216090978</v>
      </c>
      <c r="G16" s="1"/>
    </row>
    <row r="17" spans="1:7" ht="15.6" customHeight="1">
      <c r="A17" s="236" t="s">
        <v>150</v>
      </c>
      <c r="B17" s="237">
        <v>120893</v>
      </c>
      <c r="C17" s="237">
        <v>79218</v>
      </c>
      <c r="D17" s="237">
        <v>736604</v>
      </c>
      <c r="E17" s="237">
        <v>589913</v>
      </c>
      <c r="F17" s="238">
        <v>-19.914499513985799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121956</v>
      </c>
      <c r="C19" s="237">
        <v>56805</v>
      </c>
      <c r="D19" s="237">
        <v>681506</v>
      </c>
      <c r="E19" s="237">
        <v>588169</v>
      </c>
      <c r="F19" s="238">
        <v>-13.695697470014929</v>
      </c>
    </row>
    <row r="20" spans="1:7" ht="15.6" customHeight="1">
      <c r="A20" s="236" t="s">
        <v>142</v>
      </c>
      <c r="B20" s="237">
        <v>126305</v>
      </c>
      <c r="C20" s="237">
        <v>165472</v>
      </c>
      <c r="D20" s="237">
        <v>1366744</v>
      </c>
      <c r="E20" s="237">
        <v>1638762</v>
      </c>
      <c r="F20" s="238">
        <v>19.902629899966641</v>
      </c>
    </row>
    <row r="21" spans="1:7" ht="15.6" customHeight="1">
      <c r="A21" s="236" t="s">
        <v>149</v>
      </c>
      <c r="B21" s="237">
        <v>209838</v>
      </c>
      <c r="C21" s="237">
        <v>66578</v>
      </c>
      <c r="D21" s="237">
        <v>1116506</v>
      </c>
      <c r="E21" s="237">
        <v>1217989</v>
      </c>
      <c r="F21" s="238">
        <v>9.0893376300709576</v>
      </c>
    </row>
    <row r="22" spans="1:7" ht="15.6" customHeight="1">
      <c r="A22" s="236" t="s">
        <v>146</v>
      </c>
      <c r="B22" s="237">
        <v>1</v>
      </c>
      <c r="C22" s="237">
        <v>7</v>
      </c>
      <c r="D22" s="237">
        <v>9293</v>
      </c>
      <c r="E22" s="237">
        <v>5100</v>
      </c>
      <c r="F22" s="238">
        <v>-45.119982782739697</v>
      </c>
    </row>
    <row r="23" spans="1:7" ht="15.6" customHeight="1">
      <c r="A23" s="236" t="s">
        <v>165</v>
      </c>
      <c r="B23" s="237">
        <v>17879</v>
      </c>
      <c r="C23" s="237">
        <v>31587</v>
      </c>
      <c r="D23" s="237">
        <v>222713</v>
      </c>
      <c r="E23" s="237">
        <v>223758</v>
      </c>
      <c r="F23" s="238">
        <v>0.469213741452009</v>
      </c>
    </row>
    <row r="24" spans="1:7" ht="15.6" customHeight="1">
      <c r="A24" s="236" t="s">
        <v>141</v>
      </c>
      <c r="B24" s="237">
        <v>976</v>
      </c>
      <c r="C24" s="237">
        <v>0</v>
      </c>
      <c r="D24" s="237">
        <v>11121</v>
      </c>
      <c r="E24" s="237">
        <v>5036</v>
      </c>
      <c r="F24" s="238">
        <v>-54.7163024907832</v>
      </c>
    </row>
    <row r="25" spans="1:7" ht="15.6" customHeight="1">
      <c r="A25" s="236" t="s">
        <v>140</v>
      </c>
      <c r="B25" s="237">
        <v>0</v>
      </c>
      <c r="C25" s="237">
        <v>4</v>
      </c>
      <c r="D25" s="237">
        <v>0</v>
      </c>
      <c r="E25" s="237">
        <v>96</v>
      </c>
      <c r="F25" s="238"/>
    </row>
    <row r="26" spans="1:7" ht="15.6" customHeight="1">
      <c r="A26" s="236" t="s">
        <v>152</v>
      </c>
      <c r="B26" s="237">
        <v>21679</v>
      </c>
      <c r="C26" s="237">
        <v>22190</v>
      </c>
      <c r="D26" s="237">
        <v>377057</v>
      </c>
      <c r="E26" s="237">
        <v>378107</v>
      </c>
      <c r="F26" s="238">
        <v>0.27847248559235988</v>
      </c>
    </row>
    <row r="27" spans="1:7" ht="15.6" customHeight="1">
      <c r="A27" s="236" t="s">
        <v>173</v>
      </c>
      <c r="B27" s="237">
        <v>0</v>
      </c>
      <c r="C27" s="237">
        <v>6510</v>
      </c>
      <c r="D27" s="237">
        <v>39700</v>
      </c>
      <c r="E27" s="237">
        <v>89084</v>
      </c>
      <c r="F27" s="238">
        <v>124.39294710327459</v>
      </c>
    </row>
    <row r="28" spans="1:7" ht="15.6" customHeight="1">
      <c r="A28" s="236" t="s">
        <v>177</v>
      </c>
      <c r="B28" s="237">
        <v>0</v>
      </c>
      <c r="C28" s="237">
        <v>0</v>
      </c>
      <c r="D28" s="237">
        <v>13</v>
      </c>
      <c r="E28" s="237">
        <v>1981</v>
      </c>
      <c r="F28" s="238">
        <v>15138.461538461541</v>
      </c>
    </row>
    <row r="29" spans="1:7" ht="15.6" customHeight="1">
      <c r="A29" s="236" t="s">
        <v>178</v>
      </c>
      <c r="B29" s="237">
        <v>59645</v>
      </c>
      <c r="C29" s="237">
        <v>71924</v>
      </c>
      <c r="D29" s="237">
        <v>603610</v>
      </c>
      <c r="E29" s="237">
        <v>771398</v>
      </c>
      <c r="F29" s="238">
        <v>27.797418863173231</v>
      </c>
    </row>
    <row r="30" spans="1:7" ht="15.6" customHeight="1">
      <c r="A30" s="236" t="s">
        <v>179</v>
      </c>
      <c r="B30" s="237">
        <v>53223</v>
      </c>
      <c r="C30" s="237">
        <v>39638</v>
      </c>
      <c r="D30" s="237">
        <v>278704</v>
      </c>
      <c r="E30" s="237">
        <v>284149</v>
      </c>
      <c r="F30" s="238">
        <v>1.9536856306332171</v>
      </c>
    </row>
    <row r="31" spans="1:7" ht="15.6" customHeight="1">
      <c r="A31" s="236" t="s">
        <v>180</v>
      </c>
      <c r="B31" s="237">
        <v>44057</v>
      </c>
      <c r="C31" s="237">
        <v>35847</v>
      </c>
      <c r="D31" s="237">
        <v>278468</v>
      </c>
      <c r="E31" s="237">
        <v>86750</v>
      </c>
      <c r="F31" s="238">
        <v>-68.847407960699258</v>
      </c>
    </row>
    <row r="32" spans="1:7" ht="15.6" customHeight="1">
      <c r="A32" s="236" t="s">
        <v>181</v>
      </c>
      <c r="B32" s="237">
        <v>119611</v>
      </c>
      <c r="C32" s="237">
        <v>66674</v>
      </c>
      <c r="D32" s="237">
        <v>463406</v>
      </c>
      <c r="E32" s="237">
        <v>465926</v>
      </c>
      <c r="F32" s="238">
        <v>0.54379960552948603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7447</v>
      </c>
      <c r="C34" s="237">
        <v>18549</v>
      </c>
      <c r="D34" s="237">
        <v>70394</v>
      </c>
      <c r="E34" s="237">
        <v>52497</v>
      </c>
      <c r="F34" s="238">
        <v>-25.424041821746169</v>
      </c>
    </row>
    <row r="35" spans="1:6" ht="15.6" customHeight="1">
      <c r="A35" s="240" t="s">
        <v>153</v>
      </c>
      <c r="B35" s="241">
        <f>SUM(B7:B34)</f>
        <v>1914344</v>
      </c>
      <c r="C35" s="241">
        <f>SUM(C7:C34)</f>
        <v>1664259</v>
      </c>
      <c r="D35" s="241">
        <f>SUM(D7:D34)</f>
        <v>14609364</v>
      </c>
      <c r="E35" s="241">
        <f>SUM(E7:E34)</f>
        <v>13957452</v>
      </c>
      <c r="F35" s="242">
        <f>E35*100/D35-100</f>
        <v>-4.4622887074344959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A533D-182F-45CC-8931-FB62DB68719B}">
  <sheetPr codeName="Hoja4"/>
  <dimension ref="A1:O49"/>
  <sheetViews>
    <sheetView zoomScale="75" zoomScaleNormal="75" workbookViewId="0"/>
  </sheetViews>
  <sheetFormatPr baseColWidth="10" defaultColWidth="11.42578125" defaultRowHeight="1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0.25">
      <c r="A2" s="79"/>
      <c r="B2" s="79"/>
      <c r="C2" s="82"/>
    </row>
    <row r="3" spans="1:15" ht="20.25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5.5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1A545-4F4D-400C-80D8-894E2DED01E8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22118</v>
      </c>
      <c r="C7" s="237">
        <v>16439</v>
      </c>
      <c r="D7" s="237">
        <v>96079</v>
      </c>
      <c r="E7" s="237">
        <v>71153</v>
      </c>
      <c r="F7" s="238">
        <v>-25.943234213511801</v>
      </c>
      <c r="G7" s="6"/>
    </row>
    <row r="8" spans="1:14" s="33" customFormat="1" ht="15.6" customHeight="1">
      <c r="A8" s="236" t="s">
        <v>11</v>
      </c>
      <c r="B8" s="237">
        <v>10251</v>
      </c>
      <c r="C8" s="237">
        <v>18233</v>
      </c>
      <c r="D8" s="237">
        <v>52892</v>
      </c>
      <c r="E8" s="237">
        <v>83257</v>
      </c>
      <c r="F8" s="238">
        <v>57.409438100279829</v>
      </c>
    </row>
    <row r="9" spans="1:14" ht="15.6" customHeight="1">
      <c r="A9" s="236" t="s">
        <v>8</v>
      </c>
      <c r="B9" s="237">
        <v>34938</v>
      </c>
      <c r="C9" s="237">
        <v>28780</v>
      </c>
      <c r="D9" s="237">
        <v>267222</v>
      </c>
      <c r="E9" s="237">
        <v>303734</v>
      </c>
      <c r="F9" s="238">
        <v>13.66354566615024</v>
      </c>
      <c r="G9" s="6"/>
    </row>
    <row r="10" spans="1:14" ht="15.6" customHeight="1">
      <c r="A10" s="236" t="s">
        <v>10</v>
      </c>
      <c r="B10" s="237">
        <v>70801</v>
      </c>
      <c r="C10" s="237">
        <v>83503</v>
      </c>
      <c r="D10" s="237">
        <v>542996</v>
      </c>
      <c r="E10" s="237">
        <v>791836</v>
      </c>
      <c r="F10" s="238">
        <v>45.827225246594821</v>
      </c>
    </row>
    <row r="11" spans="1:14" ht="15.6" customHeight="1">
      <c r="A11" s="236" t="s">
        <v>9</v>
      </c>
      <c r="B11" s="237">
        <v>354735</v>
      </c>
      <c r="C11" s="237">
        <v>368038</v>
      </c>
      <c r="D11" s="237">
        <v>3298459</v>
      </c>
      <c r="E11" s="237">
        <v>3669590</v>
      </c>
      <c r="F11" s="238">
        <v>11.251648118106059</v>
      </c>
    </row>
    <row r="12" spans="1:14" ht="15.6" customHeight="1">
      <c r="A12" s="236" t="s">
        <v>6</v>
      </c>
      <c r="B12" s="237">
        <v>16066</v>
      </c>
      <c r="C12" s="237">
        <v>16216</v>
      </c>
      <c r="D12" s="237">
        <v>178908</v>
      </c>
      <c r="E12" s="237">
        <v>199496</v>
      </c>
      <c r="F12" s="238">
        <v>11.50759049343797</v>
      </c>
    </row>
    <row r="13" spans="1:14" ht="15.6" customHeight="1">
      <c r="A13" s="236" t="s">
        <v>175</v>
      </c>
      <c r="B13" s="237">
        <v>120</v>
      </c>
      <c r="C13" s="237">
        <v>248</v>
      </c>
      <c r="D13" s="237">
        <v>6305</v>
      </c>
      <c r="E13" s="237">
        <v>3245</v>
      </c>
      <c r="F13" s="238">
        <v>-48.53291038858049</v>
      </c>
    </row>
    <row r="14" spans="1:14" ht="15.6" customHeight="1">
      <c r="A14" s="236" t="s">
        <v>148</v>
      </c>
      <c r="B14" s="237">
        <v>784893</v>
      </c>
      <c r="C14" s="237">
        <v>789183</v>
      </c>
      <c r="D14" s="237">
        <v>6365465</v>
      </c>
      <c r="E14" s="237">
        <v>6582447</v>
      </c>
      <c r="F14" s="238">
        <v>3.4087376177545541</v>
      </c>
    </row>
    <row r="15" spans="1:14" ht="15.6" customHeight="1">
      <c r="A15" s="236" t="s">
        <v>145</v>
      </c>
      <c r="B15" s="237">
        <v>262345</v>
      </c>
      <c r="C15" s="237">
        <v>201612</v>
      </c>
      <c r="D15" s="237">
        <v>2135779</v>
      </c>
      <c r="E15" s="237">
        <v>2050486</v>
      </c>
      <c r="F15" s="238">
        <v>-3.9935311659118331</v>
      </c>
    </row>
    <row r="16" spans="1:14" ht="15.6" customHeight="1">
      <c r="A16" s="236" t="s">
        <v>144</v>
      </c>
      <c r="B16" s="237">
        <v>24449</v>
      </c>
      <c r="C16" s="237">
        <v>16591</v>
      </c>
      <c r="D16" s="237">
        <v>246135</v>
      </c>
      <c r="E16" s="237">
        <v>210204</v>
      </c>
      <c r="F16" s="238">
        <v>-14.59808641599122</v>
      </c>
      <c r="G16" s="1"/>
    </row>
    <row r="17" spans="1:8" ht="15.6" customHeight="1">
      <c r="A17" s="236" t="s">
        <v>150</v>
      </c>
      <c r="B17" s="237">
        <v>76079</v>
      </c>
      <c r="C17" s="237">
        <v>75090</v>
      </c>
      <c r="D17" s="237">
        <v>501279</v>
      </c>
      <c r="E17" s="237">
        <v>545858</v>
      </c>
      <c r="F17" s="238">
        <v>8.8930515740735245</v>
      </c>
      <c r="G17" s="2"/>
    </row>
    <row r="18" spans="1:8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1734</v>
      </c>
      <c r="F18" s="238"/>
    </row>
    <row r="19" spans="1:8" ht="15.6" customHeight="1">
      <c r="A19" s="236" t="s">
        <v>143</v>
      </c>
      <c r="B19" s="237">
        <v>30988</v>
      </c>
      <c r="C19" s="237">
        <v>38703</v>
      </c>
      <c r="D19" s="237">
        <v>327871</v>
      </c>
      <c r="E19" s="237">
        <v>411481</v>
      </c>
      <c r="F19" s="238">
        <v>25.500882969216551</v>
      </c>
      <c r="H19" s="248"/>
    </row>
    <row r="20" spans="1:8" ht="15.6" customHeight="1">
      <c r="A20" s="236" t="s">
        <v>142</v>
      </c>
      <c r="B20" s="237">
        <v>72760</v>
      </c>
      <c r="C20" s="237">
        <v>58996</v>
      </c>
      <c r="D20" s="237">
        <v>631880</v>
      </c>
      <c r="E20" s="237">
        <v>570898</v>
      </c>
      <c r="F20" s="238">
        <v>-9.6508830790656503</v>
      </c>
    </row>
    <row r="21" spans="1:8" ht="15.6" customHeight="1">
      <c r="A21" s="236" t="s">
        <v>149</v>
      </c>
      <c r="B21" s="237">
        <v>23413</v>
      </c>
      <c r="C21" s="237">
        <v>24328</v>
      </c>
      <c r="D21" s="237">
        <v>170508</v>
      </c>
      <c r="E21" s="237">
        <v>157444</v>
      </c>
      <c r="F21" s="238">
        <v>-7.6618105895324504</v>
      </c>
    </row>
    <row r="22" spans="1:8" ht="15.6" customHeight="1">
      <c r="A22" s="236" t="s">
        <v>146</v>
      </c>
      <c r="B22" s="237">
        <v>18780</v>
      </c>
      <c r="C22" s="237">
        <v>12125</v>
      </c>
      <c r="D22" s="237">
        <v>143596</v>
      </c>
      <c r="E22" s="237">
        <v>428612</v>
      </c>
      <c r="F22" s="238">
        <v>198.48463745508229</v>
      </c>
    </row>
    <row r="23" spans="1:8" ht="15.6" customHeight="1">
      <c r="A23" s="236" t="s">
        <v>165</v>
      </c>
      <c r="B23" s="237">
        <v>10126</v>
      </c>
      <c r="C23" s="237">
        <v>22181</v>
      </c>
      <c r="D23" s="237">
        <v>99451</v>
      </c>
      <c r="E23" s="237">
        <v>109801</v>
      </c>
      <c r="F23" s="238">
        <v>10.407135172094801</v>
      </c>
    </row>
    <row r="24" spans="1:8" ht="15.6" customHeight="1">
      <c r="A24" s="236" t="s">
        <v>141</v>
      </c>
      <c r="B24" s="237">
        <v>46212</v>
      </c>
      <c r="C24" s="237">
        <v>46687</v>
      </c>
      <c r="D24" s="237">
        <v>426280</v>
      </c>
      <c r="E24" s="237">
        <v>401419</v>
      </c>
      <c r="F24" s="238">
        <v>-5.8320821994932848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4212</v>
      </c>
      <c r="C26" s="237">
        <v>1720</v>
      </c>
      <c r="D26" s="237">
        <v>43661</v>
      </c>
      <c r="E26" s="237">
        <v>54128</v>
      </c>
      <c r="F26" s="238">
        <v>23.973340051762449</v>
      </c>
    </row>
    <row r="27" spans="1:8" ht="15.6" customHeight="1">
      <c r="A27" s="236" t="s">
        <v>173</v>
      </c>
      <c r="B27" s="237">
        <v>54014</v>
      </c>
      <c r="C27" s="237">
        <v>38842</v>
      </c>
      <c r="D27" s="237">
        <v>659247</v>
      </c>
      <c r="E27" s="237">
        <v>599565</v>
      </c>
      <c r="F27" s="238">
        <v>-9.0530559866028995</v>
      </c>
    </row>
    <row r="28" spans="1:8" ht="15.6" customHeight="1">
      <c r="A28" s="236" t="s">
        <v>177</v>
      </c>
      <c r="B28" s="237">
        <v>10383</v>
      </c>
      <c r="C28" s="237">
        <v>9254</v>
      </c>
      <c r="D28" s="237">
        <v>63277</v>
      </c>
      <c r="E28" s="237">
        <v>102428</v>
      </c>
      <c r="F28" s="238">
        <v>61.872402294672639</v>
      </c>
    </row>
    <row r="29" spans="1:8" ht="15.6" customHeight="1">
      <c r="A29" s="236" t="s">
        <v>178</v>
      </c>
      <c r="B29" s="237">
        <v>113055</v>
      </c>
      <c r="C29" s="237">
        <v>112379</v>
      </c>
      <c r="D29" s="237">
        <v>1050895</v>
      </c>
      <c r="E29" s="237">
        <v>1077374</v>
      </c>
      <c r="F29" s="238">
        <v>2.519661812074474</v>
      </c>
    </row>
    <row r="30" spans="1:8" ht="15.6" customHeight="1">
      <c r="A30" s="236" t="s">
        <v>179</v>
      </c>
      <c r="B30" s="237">
        <v>7321</v>
      </c>
      <c r="C30" s="237">
        <v>2936</v>
      </c>
      <c r="D30" s="237">
        <v>137328</v>
      </c>
      <c r="E30" s="237">
        <v>152967</v>
      </c>
      <c r="F30" s="238">
        <v>11.38806361412094</v>
      </c>
    </row>
    <row r="31" spans="1:8" ht="15.6" customHeight="1">
      <c r="A31" s="236" t="s">
        <v>180</v>
      </c>
      <c r="B31" s="237">
        <v>15595</v>
      </c>
      <c r="C31" s="237">
        <v>17303</v>
      </c>
      <c r="D31" s="237">
        <v>338608</v>
      </c>
      <c r="E31" s="237">
        <v>408400</v>
      </c>
      <c r="F31" s="238">
        <v>20.61144450219723</v>
      </c>
    </row>
    <row r="32" spans="1:8" ht="15.6" customHeight="1">
      <c r="A32" s="236" t="s">
        <v>181</v>
      </c>
      <c r="B32" s="237">
        <v>1027014</v>
      </c>
      <c r="C32" s="237">
        <v>1103933</v>
      </c>
      <c r="D32" s="237">
        <v>9161603</v>
      </c>
      <c r="E32" s="237">
        <v>9383916</v>
      </c>
      <c r="F32" s="238">
        <v>2.4265731662897849</v>
      </c>
    </row>
    <row r="33" spans="1:6" ht="15.6" customHeight="1">
      <c r="A33" s="236" t="s">
        <v>182</v>
      </c>
      <c r="B33" s="237">
        <v>126033</v>
      </c>
      <c r="C33" s="237">
        <v>122210</v>
      </c>
      <c r="D33" s="237">
        <v>1286575</v>
      </c>
      <c r="E33" s="237">
        <v>1295154</v>
      </c>
      <c r="F33" s="238">
        <v>0.66680916386529532</v>
      </c>
    </row>
    <row r="34" spans="1:6" ht="15.6" customHeight="1">
      <c r="A34" s="236" t="s">
        <v>183</v>
      </c>
      <c r="B34" s="237">
        <v>19060</v>
      </c>
      <c r="C34" s="237">
        <v>21850</v>
      </c>
      <c r="D34" s="237">
        <v>169888</v>
      </c>
      <c r="E34" s="237">
        <v>180589</v>
      </c>
      <c r="F34" s="238">
        <v>6.2988557167074788</v>
      </c>
    </row>
    <row r="35" spans="1:6" ht="15.6" customHeight="1">
      <c r="A35" s="240" t="s">
        <v>153</v>
      </c>
      <c r="B35" s="241">
        <f>SUM(B7:B34)</f>
        <v>3235761</v>
      </c>
      <c r="C35" s="241">
        <f>SUM(C7:C34)</f>
        <v>3247380</v>
      </c>
      <c r="D35" s="241">
        <f>SUM(D7:D34)</f>
        <v>28402187</v>
      </c>
      <c r="E35" s="241">
        <f>SUM(E7:E34)</f>
        <v>29847216</v>
      </c>
      <c r="F35" s="242">
        <f>E35*100/D35-100</f>
        <v>5.087738489997264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A3F4D-8535-4B80-8D3D-563942DDAB00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8F34C-B1BE-4AE8-83EC-02D21520E5AD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42578125" style="253"/>
    <col min="26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195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197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  <c r="AF6" s="257" t="s">
        <v>200</v>
      </c>
      <c r="AG6" s="257"/>
      <c r="AL6" s="257" t="s">
        <v>201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202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202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203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203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204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204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205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205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206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206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207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207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208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208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59">
        <v>42978437</v>
      </c>
      <c r="AC15" s="259">
        <v>48800280</v>
      </c>
      <c r="AD15" s="259"/>
      <c r="AF15" s="253" t="s">
        <v>209</v>
      </c>
      <c r="AG15" s="259">
        <v>17632595</v>
      </c>
      <c r="AH15" s="259">
        <v>14001773</v>
      </c>
      <c r="AI15" s="259">
        <v>16512152</v>
      </c>
      <c r="AJ15" s="259"/>
      <c r="AL15" s="253" t="s">
        <v>209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59">
        <v>43349327</v>
      </c>
      <c r="AC16" s="259">
        <v>45052533</v>
      </c>
      <c r="AD16" s="259"/>
      <c r="AF16" s="253" t="s">
        <v>210</v>
      </c>
      <c r="AG16" s="259">
        <v>15419568</v>
      </c>
      <c r="AH16" s="259">
        <v>13231512</v>
      </c>
      <c r="AI16" s="259">
        <v>14197332</v>
      </c>
      <c r="AJ16" s="259"/>
      <c r="AL16" s="253" t="s">
        <v>210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59">
        <v>45985008</v>
      </c>
      <c r="AC17" s="259">
        <v>46987477</v>
      </c>
      <c r="AD17" s="259"/>
      <c r="AF17" s="253" t="s">
        <v>211</v>
      </c>
      <c r="AG17" s="259">
        <v>15747355</v>
      </c>
      <c r="AH17" s="259">
        <v>13918205</v>
      </c>
      <c r="AI17" s="259">
        <v>15124052</v>
      </c>
      <c r="AJ17" s="259"/>
      <c r="AL17" s="253" t="s">
        <v>211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59">
        <v>43641437</v>
      </c>
      <c r="AC18" s="259">
        <v>45669918</v>
      </c>
      <c r="AD18" s="259"/>
      <c r="AF18" s="253" t="s">
        <v>212</v>
      </c>
      <c r="AG18" s="259">
        <v>13891905</v>
      </c>
      <c r="AH18" s="259">
        <v>12143165</v>
      </c>
      <c r="AI18" s="259">
        <v>14606259</v>
      </c>
      <c r="AJ18" s="259"/>
      <c r="AL18" s="253" t="s">
        <v>212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59">
        <v>43897248</v>
      </c>
      <c r="AC19" s="259">
        <v>46519669</v>
      </c>
      <c r="AD19" s="259"/>
      <c r="AF19" s="253" t="s">
        <v>213</v>
      </c>
      <c r="AG19" s="259">
        <v>15094063</v>
      </c>
      <c r="AH19" s="259">
        <v>13745088</v>
      </c>
      <c r="AI19" s="259">
        <v>14827296</v>
      </c>
      <c r="AJ19" s="259"/>
      <c r="AL19" s="253" t="s">
        <v>213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  <c r="AB33" s="257"/>
      <c r="AF33" s="257" t="s">
        <v>215</v>
      </c>
      <c r="AG33" s="257"/>
      <c r="AL33" s="257" t="s">
        <v>216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202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202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203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203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204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204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205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205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206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206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207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207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208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208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59">
        <v>21829983</v>
      </c>
      <c r="AC42" s="259">
        <v>23119760</v>
      </c>
      <c r="AD42" s="259"/>
      <c r="AF42" s="253" t="s">
        <v>209</v>
      </c>
      <c r="AG42" s="259">
        <v>16173912</v>
      </c>
      <c r="AH42" s="259">
        <v>16721585</v>
      </c>
      <c r="AI42" s="259">
        <v>16886911</v>
      </c>
      <c r="AJ42" s="259"/>
      <c r="AL42" s="253" t="s">
        <v>209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59">
        <v>21967773</v>
      </c>
      <c r="AC43" s="259">
        <v>22394269</v>
      </c>
      <c r="AD43" s="259"/>
      <c r="AF43" s="253" t="s">
        <v>210</v>
      </c>
      <c r="AG43" s="259">
        <v>15730480</v>
      </c>
      <c r="AH43" s="259">
        <v>16527782</v>
      </c>
      <c r="AI43" s="259">
        <v>15999030</v>
      </c>
      <c r="AJ43" s="259"/>
      <c r="AL43" s="253" t="s">
        <v>210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59">
        <v>23542586</v>
      </c>
      <c r="AC44" s="259">
        <v>23042069</v>
      </c>
      <c r="AD44" s="259"/>
      <c r="AF44" s="253" t="s">
        <v>211</v>
      </c>
      <c r="AG44" s="259">
        <v>16909291</v>
      </c>
      <c r="AH44" s="259">
        <v>17663441</v>
      </c>
      <c r="AI44" s="259">
        <v>16285920</v>
      </c>
      <c r="AJ44" s="259"/>
      <c r="AL44" s="253" t="s">
        <v>211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59">
        <v>23498333</v>
      </c>
      <c r="AC45" s="259">
        <v>23050267</v>
      </c>
      <c r="AD45" s="259"/>
      <c r="AF45" s="253" t="s">
        <v>212</v>
      </c>
      <c r="AG45" s="259">
        <v>15188037</v>
      </c>
      <c r="AH45" s="259">
        <v>17495635</v>
      </c>
      <c r="AI45" s="259">
        <v>16197439</v>
      </c>
      <c r="AJ45" s="259"/>
      <c r="AL45" s="253" t="s">
        <v>212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59">
        <v>23129018</v>
      </c>
      <c r="AC46" s="259">
        <v>23101926</v>
      </c>
      <c r="AD46" s="259"/>
      <c r="AF46" s="253" t="s">
        <v>213</v>
      </c>
      <c r="AG46" s="259">
        <v>15091336</v>
      </c>
      <c r="AH46" s="259">
        <v>17404768</v>
      </c>
      <c r="AI46" s="259">
        <v>16403302</v>
      </c>
      <c r="AJ46" s="259"/>
      <c r="AL46" s="253" t="s">
        <v>213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7C529-7692-4C0A-9EA6-52B9A5FC9B56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7" width="12.85546875" style="263" customWidth="1"/>
    <col min="28" max="29" width="12.85546875" style="264" customWidth="1"/>
    <col min="30" max="31" width="12.85546875" style="263" customWidth="1"/>
    <col min="32" max="33" width="12.85546875" style="264" customWidth="1"/>
    <col min="34" max="35" width="12.85546875" style="263" customWidth="1"/>
    <col min="36" max="37" width="12.85546875" style="264" customWidth="1"/>
    <col min="38" max="43" width="12.85546875" style="263" customWidth="1"/>
    <col min="44" max="63" width="12.85546875" style="247" customWidth="1"/>
    <col min="64" max="16384" width="11.42578125" style="247"/>
  </cols>
  <sheetData>
    <row r="1" spans="1:39" ht="26.25">
      <c r="B1" s="251" t="s">
        <v>217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218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219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220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221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  <c r="Z6" s="266" t="s">
        <v>199</v>
      </c>
      <c r="AA6" s="264"/>
      <c r="AC6" s="263"/>
      <c r="AD6" s="266" t="s">
        <v>200</v>
      </c>
      <c r="AE6" s="264"/>
      <c r="AG6" s="263"/>
      <c r="AH6" s="266" t="s">
        <v>201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202</v>
      </c>
      <c r="AA8" s="264">
        <v>-7.2201224602575137E-2</v>
      </c>
      <c r="AB8" s="264">
        <v>0.10032763489485419</v>
      </c>
      <c r="AC8" s="263"/>
      <c r="AD8" s="263" t="s">
        <v>202</v>
      </c>
      <c r="AE8" s="264">
        <v>-0.17792630991703062</v>
      </c>
      <c r="AF8" s="264">
        <v>0.14856750269498575</v>
      </c>
      <c r="AG8" s="263"/>
      <c r="AH8" s="263" t="s">
        <v>202</v>
      </c>
      <c r="AI8" s="264">
        <v>-8.8871832047763069E-2</v>
      </c>
      <c r="AJ8" s="264">
        <v>0.26391040888376266</v>
      </c>
      <c r="AK8" s="263"/>
      <c r="AL8" s="268" t="s">
        <v>222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203</v>
      </c>
      <c r="AA9" s="264">
        <v>-6.6668414505015788E-2</v>
      </c>
      <c r="AB9" s="264">
        <v>9.3288286965419326E-2</v>
      </c>
      <c r="AC9" s="263"/>
      <c r="AD9" s="263" t="s">
        <v>203</v>
      </c>
      <c r="AE9" s="264">
        <v>-0.15681915443965877</v>
      </c>
      <c r="AF9" s="264">
        <v>0.14900524483073341</v>
      </c>
      <c r="AG9" s="263"/>
      <c r="AH9" s="263" t="s">
        <v>203</v>
      </c>
      <c r="AI9" s="264">
        <v>-7.108549272914047E-2</v>
      </c>
      <c r="AJ9" s="264">
        <v>0.24027416704411322</v>
      </c>
      <c r="AK9" s="263"/>
      <c r="AL9" s="270" t="s">
        <v>223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204</v>
      </c>
      <c r="AA10" s="264">
        <v>-2.8344070185333834E-2</v>
      </c>
      <c r="AB10" s="264">
        <v>5.6148488778304542E-2</v>
      </c>
      <c r="AC10" s="263"/>
      <c r="AD10" s="263" t="s">
        <v>204</v>
      </c>
      <c r="AE10" s="264">
        <v>-0.11696213495499108</v>
      </c>
      <c r="AF10" s="264">
        <v>0.11245768695199644</v>
      </c>
      <c r="AG10" s="263"/>
      <c r="AH10" s="263" t="s">
        <v>204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205</v>
      </c>
      <c r="AA11" s="264">
        <v>-5.7325572809745044E-4</v>
      </c>
      <c r="AB11" s="264">
        <v>5.8997513498875519E-2</v>
      </c>
      <c r="AC11" s="263"/>
      <c r="AD11" s="263" t="s">
        <v>205</v>
      </c>
      <c r="AE11" s="264">
        <v>-0.11595235834858542</v>
      </c>
      <c r="AF11" s="264">
        <v>0.13223409586123908</v>
      </c>
      <c r="AG11" s="263"/>
      <c r="AH11" s="263" t="s">
        <v>205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206</v>
      </c>
      <c r="AA12" s="264">
        <v>3.390670658299328E-2</v>
      </c>
      <c r="AB12" s="264">
        <v>7.3313610554215536E-2</v>
      </c>
      <c r="AC12" s="263"/>
      <c r="AD12" s="263" t="s">
        <v>206</v>
      </c>
      <c r="AE12" s="264">
        <v>-7.7024265100422581E-2</v>
      </c>
      <c r="AF12" s="264">
        <v>0.12498097655058843</v>
      </c>
      <c r="AG12" s="263"/>
      <c r="AH12" s="263" t="s">
        <v>206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207</v>
      </c>
      <c r="AA13" s="264">
        <v>4.6953426504110073E-2</v>
      </c>
      <c r="AB13" s="264">
        <v>7.3439596797486642E-2</v>
      </c>
      <c r="AC13" s="263"/>
      <c r="AD13" s="263" t="s">
        <v>207</v>
      </c>
      <c r="AE13" s="264">
        <v>-5.9606414433635138E-2</v>
      </c>
      <c r="AF13" s="264">
        <v>0.12482933296494295</v>
      </c>
      <c r="AG13" s="263"/>
      <c r="AH13" s="263" t="s">
        <v>207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208</v>
      </c>
      <c r="AA14" s="264">
        <v>5.321626473091072E-2</v>
      </c>
      <c r="AB14" s="264">
        <v>6.9328686383827859E-2</v>
      </c>
      <c r="AC14" s="263"/>
      <c r="AD14" s="263" t="s">
        <v>208</v>
      </c>
      <c r="AE14" s="264">
        <v>-4.2766537305600705E-2</v>
      </c>
      <c r="AF14" s="264">
        <v>0.12420096505996853</v>
      </c>
      <c r="AG14" s="263"/>
      <c r="AH14" s="263" t="s">
        <v>208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209</v>
      </c>
      <c r="AA15" s="264">
        <v>6.3655221527360764E-2</v>
      </c>
      <c r="AC15" s="263"/>
      <c r="AD15" s="263" t="s">
        <v>209</v>
      </c>
      <c r="AE15" s="264">
        <v>-1.5460735481822497E-2</v>
      </c>
      <c r="AG15" s="263"/>
      <c r="AH15" s="263" t="s">
        <v>209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210</v>
      </c>
      <c r="AA16" s="264">
        <v>6.0889961969038495E-2</v>
      </c>
      <c r="AC16" s="263"/>
      <c r="AD16" s="263" t="s">
        <v>210</v>
      </c>
      <c r="AE16" s="264">
        <v>-6.2521025784393206E-3</v>
      </c>
      <c r="AG16" s="263"/>
      <c r="AH16" s="263" t="s">
        <v>210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211</v>
      </c>
      <c r="AA17" s="264">
        <v>5.6689476150910849E-2</v>
      </c>
      <c r="AC17" s="263"/>
      <c r="AD17" s="263" t="s">
        <v>211</v>
      </c>
      <c r="AE17" s="264">
        <v>2.9161693914144847E-3</v>
      </c>
      <c r="AG17" s="263"/>
      <c r="AH17" s="263" t="s">
        <v>211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212</v>
      </c>
      <c r="AA18" s="264">
        <v>5.5744720786396015E-2</v>
      </c>
      <c r="AC18" s="263"/>
      <c r="AD18" s="263" t="s">
        <v>212</v>
      </c>
      <c r="AE18" s="264">
        <v>1.8766975941681495E-2</v>
      </c>
      <c r="AG18" s="263"/>
      <c r="AH18" s="263" t="s">
        <v>212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213</v>
      </c>
      <c r="AA19" s="264">
        <v>5.608495042650645E-2</v>
      </c>
      <c r="AC19" s="263"/>
      <c r="AD19" s="263" t="s">
        <v>213</v>
      </c>
      <c r="AE19" s="264">
        <v>2.3705487428082678E-2</v>
      </c>
      <c r="AG19" s="263"/>
      <c r="AH19" s="263" t="s">
        <v>213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214</v>
      </c>
      <c r="AA33" s="264"/>
      <c r="AC33" s="263"/>
      <c r="AD33" s="266" t="s">
        <v>215</v>
      </c>
      <c r="AE33" s="264"/>
      <c r="AG33" s="263"/>
      <c r="AH33" s="266" t="s">
        <v>216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202</v>
      </c>
      <c r="AA35" s="264">
        <v>1.107712372789095E-2</v>
      </c>
      <c r="AB35" s="264">
        <v>1.3617729202092192E-2</v>
      </c>
      <c r="AC35" s="263"/>
      <c r="AD35" s="263" t="s">
        <v>202</v>
      </c>
      <c r="AE35" s="264">
        <v>5.7702178807125935E-2</v>
      </c>
      <c r="AF35" s="264">
        <v>-4.2899690826657774E-2</v>
      </c>
      <c r="AG35" s="263"/>
      <c r="AH35" s="263" t="s">
        <v>202</v>
      </c>
      <c r="AI35" s="264">
        <v>3.5561986624737897E-2</v>
      </c>
      <c r="AJ35" s="264">
        <v>-1.7596698122723069E-2</v>
      </c>
      <c r="AK35" s="263"/>
      <c r="AL35" s="268" t="s">
        <v>224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203</v>
      </c>
      <c r="AA36" s="264">
        <v>-2.6407888128539979E-3</v>
      </c>
      <c r="AB36" s="264">
        <v>5.0830838375992473E-3</v>
      </c>
      <c r="AC36" s="263"/>
      <c r="AD36" s="263" t="s">
        <v>203</v>
      </c>
      <c r="AE36" s="264">
        <v>3.552762386362019E-2</v>
      </c>
      <c r="AF36" s="264">
        <v>-4.7422795923507836E-2</v>
      </c>
      <c r="AG36" s="263"/>
      <c r="AH36" s="263" t="s">
        <v>203</v>
      </c>
      <c r="AI36" s="264">
        <v>1.2245191833654018E-2</v>
      </c>
      <c r="AJ36" s="264">
        <v>-1.5256137090447481E-2</v>
      </c>
      <c r="AK36" s="263"/>
      <c r="AL36" s="270" t="s">
        <v>225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204</v>
      </c>
      <c r="AA37" s="264">
        <v>2.8855395171990778E-2</v>
      </c>
      <c r="AB37" s="264">
        <v>-1.284478356427286E-2</v>
      </c>
      <c r="AC37" s="263"/>
      <c r="AD37" s="263" t="s">
        <v>204</v>
      </c>
      <c r="AE37" s="264">
        <v>5.0681658217141885E-2</v>
      </c>
      <c r="AF37" s="264">
        <v>-5.55630587123494E-2</v>
      </c>
      <c r="AG37" s="263"/>
      <c r="AH37" s="263" t="s">
        <v>204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205</v>
      </c>
      <c r="AA38" s="264">
        <v>6.8715312845533699E-2</v>
      </c>
      <c r="AB38" s="264">
        <v>-1.2023722822037683E-2</v>
      </c>
      <c r="AC38" s="263"/>
      <c r="AD38" s="263" t="s">
        <v>205</v>
      </c>
      <c r="AE38" s="264">
        <v>6.7634882360427612E-2</v>
      </c>
      <c r="AF38" s="264">
        <v>-5.2026269293068451E-2</v>
      </c>
      <c r="AG38" s="263"/>
      <c r="AH38" s="263" t="s">
        <v>205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206</v>
      </c>
      <c r="AA39" s="264">
        <v>9.2903636992539868E-2</v>
      </c>
      <c r="AB39" s="264">
        <v>1.3513406253361638E-2</v>
      </c>
      <c r="AC39" s="263"/>
      <c r="AD39" s="263" t="s">
        <v>206</v>
      </c>
      <c r="AE39" s="264">
        <v>8.0935625370566977E-2</v>
      </c>
      <c r="AF39" s="264">
        <v>-2.376697641821451E-2</v>
      </c>
      <c r="AG39" s="263"/>
      <c r="AH39" s="263" t="s">
        <v>206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207</v>
      </c>
      <c r="AA40" s="264">
        <v>0.10074488478716503</v>
      </c>
      <c r="AB40" s="264">
        <v>1.4873865078394033E-2</v>
      </c>
      <c r="AC40" s="263"/>
      <c r="AD40" s="263" t="s">
        <v>207</v>
      </c>
      <c r="AE40" s="264">
        <v>8.4121339467344292E-2</v>
      </c>
      <c r="AF40" s="264">
        <v>-2.3986076114950662E-2</v>
      </c>
      <c r="AG40" s="263"/>
      <c r="AH40" s="263" t="s">
        <v>207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208</v>
      </c>
      <c r="AA41" s="264">
        <v>9.4909456423107053E-2</v>
      </c>
      <c r="AB41" s="264">
        <v>1.2042047645319798E-2</v>
      </c>
      <c r="AC41" s="263"/>
      <c r="AD41" s="263" t="s">
        <v>208</v>
      </c>
      <c r="AE41" s="264">
        <v>7.7750834127204627E-2</v>
      </c>
      <c r="AF41" s="264">
        <v>-2.5859921395592948E-2</v>
      </c>
      <c r="AG41" s="263"/>
      <c r="AH41" s="263" t="s">
        <v>208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209</v>
      </c>
      <c r="AA42" s="264">
        <v>9.0290162283593392E-2</v>
      </c>
      <c r="AC42" s="263"/>
      <c r="AD42" s="263" t="s">
        <v>209</v>
      </c>
      <c r="AE42" s="264">
        <v>6.8637918315036045E-2</v>
      </c>
      <c r="AG42" s="263"/>
      <c r="AH42" s="263" t="s">
        <v>209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210</v>
      </c>
      <c r="AA43" s="264">
        <v>8.2150303625241602E-2</v>
      </c>
      <c r="AC43" s="263"/>
      <c r="AD43" s="263" t="s">
        <v>210</v>
      </c>
      <c r="AE43" s="264">
        <v>5.6846746119525449E-2</v>
      </c>
      <c r="AG43" s="263"/>
      <c r="AH43" s="263" t="s">
        <v>210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211</v>
      </c>
      <c r="AA44" s="264">
        <v>7.0817381667195894E-2</v>
      </c>
      <c r="AC44" s="263"/>
      <c r="AD44" s="263" t="s">
        <v>211</v>
      </c>
      <c r="AE44" s="264">
        <v>4.1841214184188825E-2</v>
      </c>
      <c r="AG44" s="263"/>
      <c r="AH44" s="263" t="s">
        <v>211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212</v>
      </c>
      <c r="AA45" s="264">
        <v>6.1954659598844726E-2</v>
      </c>
      <c r="AC45" s="263"/>
      <c r="AD45" s="263" t="s">
        <v>212</v>
      </c>
      <c r="AE45" s="264">
        <v>3.0319697512395861E-2</v>
      </c>
      <c r="AG45" s="263"/>
      <c r="AH45" s="263" t="s">
        <v>212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213</v>
      </c>
      <c r="AA46" s="264">
        <v>5.6370216489294196E-2</v>
      </c>
      <c r="AC46" s="263"/>
      <c r="AD46" s="263" t="s">
        <v>213</v>
      </c>
      <c r="AE46" s="264">
        <v>2.2421777253976812E-2</v>
      </c>
      <c r="AG46" s="263"/>
      <c r="AH46" s="263" t="s">
        <v>213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E3F4B-6F46-455A-822B-F63880E50B35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5703125" style="253" customWidth="1"/>
    <col min="26" max="27" width="12.85546875" style="253" customWidth="1"/>
    <col min="28" max="28" width="12.85546875" style="39" customWidth="1"/>
    <col min="29" max="29" width="12.85546875" style="254" customWidth="1"/>
    <col min="30" max="31" width="12.85546875" style="39" customWidth="1"/>
    <col min="32" max="32" width="12.85546875" style="254" customWidth="1"/>
    <col min="33" max="34" width="12.85546875" style="39" customWidth="1"/>
    <col min="35" max="35" width="12.85546875" style="254" customWidth="1"/>
    <col min="36" max="41" width="12.85546875" style="39" customWidth="1"/>
    <col min="42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226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 t="s">
        <v>227</v>
      </c>
    </row>
    <row r="2" spans="1:42" ht="15" customHeight="1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197</v>
      </c>
      <c r="AB2" s="39" t="s">
        <v>228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  <c r="AB3" s="39" t="s">
        <v>229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230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231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199</v>
      </c>
      <c r="AE7" s="272" t="s">
        <v>200</v>
      </c>
      <c r="AH7" s="272" t="s">
        <v>201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222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232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214</v>
      </c>
      <c r="AE34" s="272" t="s">
        <v>215</v>
      </c>
      <c r="AH34" s="272" t="s">
        <v>233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224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234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21404-025A-456C-BFD5-6B97FA086AE1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6" width="12.85546875" style="263" customWidth="1"/>
    <col min="27" max="27" width="12.85546875" style="264" customWidth="1"/>
    <col min="28" max="29" width="12.85546875" style="263" customWidth="1"/>
    <col min="30" max="30" width="12.85546875" style="264" customWidth="1"/>
    <col min="31" max="32" width="12.85546875" style="263" customWidth="1"/>
    <col min="33" max="33" width="12.85546875" style="264" customWidth="1"/>
    <col min="34" max="43" width="12.85546875" style="263" customWidth="1"/>
    <col min="44" max="45" width="12.85546875" style="262" customWidth="1"/>
    <col min="46" max="47" width="12.85546875" style="283" customWidth="1"/>
    <col min="48" max="63" width="12.85546875" style="247" customWidth="1"/>
    <col min="64" max="16384" width="11.42578125" style="247"/>
  </cols>
  <sheetData>
    <row r="1" spans="1:36" ht="26.25">
      <c r="B1" s="251" t="s">
        <v>235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227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236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237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230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231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199</v>
      </c>
      <c r="AC7" s="266" t="s">
        <v>200</v>
      </c>
      <c r="AF7" s="266" t="s">
        <v>201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222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232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238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239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214</v>
      </c>
      <c r="AC34" s="266" t="s">
        <v>215</v>
      </c>
      <c r="AF34" s="266" t="s">
        <v>216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224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234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240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241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237C17-858B-44B4-BEFF-09FE137E8C76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149999999999999" customHeight="1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44078513</v>
      </c>
      <c r="D8" s="184">
        <v>39842792</v>
      </c>
      <c r="E8" s="185">
        <v>-4235721</v>
      </c>
      <c r="F8" s="186">
        <v>-9.6094915906078739</v>
      </c>
      <c r="G8" s="187">
        <v>0</v>
      </c>
      <c r="H8" s="184">
        <v>0</v>
      </c>
      <c r="I8" s="185">
        <v>0</v>
      </c>
      <c r="J8" s="186" t="s">
        <v>151</v>
      </c>
      <c r="K8" s="187">
        <v>1844</v>
      </c>
      <c r="L8" s="184">
        <v>4935</v>
      </c>
      <c r="M8" s="185">
        <v>3091</v>
      </c>
      <c r="N8" s="186">
        <v>167.6247288503254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10764863</v>
      </c>
      <c r="D9" s="184">
        <v>7770740</v>
      </c>
      <c r="E9" s="185">
        <v>-2994123</v>
      </c>
      <c r="F9" s="186">
        <v>-27.813851416409111</v>
      </c>
      <c r="G9" s="187">
        <v>0</v>
      </c>
      <c r="H9" s="184">
        <v>0</v>
      </c>
      <c r="I9" s="185">
        <v>0</v>
      </c>
      <c r="J9" s="186" t="s">
        <v>151</v>
      </c>
      <c r="K9" s="187">
        <v>306012</v>
      </c>
      <c r="L9" s="184">
        <v>312136</v>
      </c>
      <c r="M9" s="185">
        <v>6124</v>
      </c>
      <c r="N9" s="186">
        <v>2.0012287099852268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15923276</v>
      </c>
      <c r="D10" s="184">
        <v>16381393</v>
      </c>
      <c r="E10" s="185">
        <v>458117</v>
      </c>
      <c r="F10" s="186">
        <v>2.8770273152333772</v>
      </c>
      <c r="G10" s="187">
        <v>0</v>
      </c>
      <c r="H10" s="184">
        <v>0</v>
      </c>
      <c r="I10" s="185">
        <v>0</v>
      </c>
      <c r="J10" s="186" t="s">
        <v>151</v>
      </c>
      <c r="K10" s="187">
        <v>21430</v>
      </c>
      <c r="L10" s="184">
        <v>26306</v>
      </c>
      <c r="M10" s="185">
        <v>4876</v>
      </c>
      <c r="N10" s="186">
        <v>22.753149790013989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12339881</v>
      </c>
      <c r="D11" s="184">
        <v>14190448</v>
      </c>
      <c r="E11" s="185">
        <v>1850567</v>
      </c>
      <c r="F11" s="186">
        <v>14.99663570499585</v>
      </c>
      <c r="G11" s="187">
        <v>0</v>
      </c>
      <c r="H11" s="184">
        <v>0</v>
      </c>
      <c r="I11" s="185">
        <v>0</v>
      </c>
      <c r="J11" s="186" t="s">
        <v>151</v>
      </c>
      <c r="K11" s="187">
        <v>11375</v>
      </c>
      <c r="L11" s="184">
        <v>11966</v>
      </c>
      <c r="M11" s="185">
        <v>591</v>
      </c>
      <c r="N11" s="186">
        <v>5.1956043956043914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5061003</v>
      </c>
      <c r="D12" s="184">
        <v>4043460</v>
      </c>
      <c r="E12" s="185">
        <v>-1017543</v>
      </c>
      <c r="F12" s="186">
        <v>-20.105560103402421</v>
      </c>
      <c r="G12" s="187">
        <v>0</v>
      </c>
      <c r="H12" s="184">
        <v>0</v>
      </c>
      <c r="I12" s="185">
        <v>0</v>
      </c>
      <c r="J12" s="186" t="s">
        <v>151</v>
      </c>
      <c r="K12" s="187">
        <v>257285</v>
      </c>
      <c r="L12" s="184">
        <v>249076</v>
      </c>
      <c r="M12" s="185">
        <v>-8209</v>
      </c>
      <c r="N12" s="186">
        <v>-3.1906251821909559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1897472</v>
      </c>
      <c r="D13" s="184">
        <v>1665299</v>
      </c>
      <c r="E13" s="185">
        <v>-232173</v>
      </c>
      <c r="F13" s="186">
        <v>-12.235911781570421</v>
      </c>
      <c r="G13" s="187">
        <v>0</v>
      </c>
      <c r="H13" s="184">
        <v>0</v>
      </c>
      <c r="I13" s="185">
        <v>0</v>
      </c>
      <c r="J13" s="186" t="s">
        <v>151</v>
      </c>
      <c r="K13" s="187">
        <v>111862</v>
      </c>
      <c r="L13" s="184">
        <v>82524</v>
      </c>
      <c r="M13" s="185">
        <v>-29338</v>
      </c>
      <c r="N13" s="186">
        <v>-26.226958216373749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6551522</v>
      </c>
      <c r="H14" s="184">
        <v>5729759</v>
      </c>
      <c r="I14" s="185">
        <v>-821763</v>
      </c>
      <c r="J14" s="186">
        <v>-12.5430854082456</v>
      </c>
      <c r="K14" s="187">
        <v>226184</v>
      </c>
      <c r="L14" s="184">
        <v>211701</v>
      </c>
      <c r="M14" s="185">
        <v>-14483</v>
      </c>
      <c r="N14" s="186">
        <v>-6.403193859866307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10049509</v>
      </c>
      <c r="D15" s="184">
        <v>11350403</v>
      </c>
      <c r="E15" s="185">
        <v>1300894</v>
      </c>
      <c r="F15" s="186">
        <v>12.94485133552296</v>
      </c>
      <c r="G15" s="187">
        <v>0</v>
      </c>
      <c r="H15" s="184">
        <v>0</v>
      </c>
      <c r="I15" s="185">
        <v>0</v>
      </c>
      <c r="J15" s="186" t="s">
        <v>151</v>
      </c>
      <c r="K15" s="187">
        <v>591</v>
      </c>
      <c r="L15" s="184">
        <v>1093</v>
      </c>
      <c r="M15" s="185">
        <v>502</v>
      </c>
      <c r="N15" s="186">
        <v>84.94077834179356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2792660</v>
      </c>
      <c r="D16" s="184">
        <v>2436671</v>
      </c>
      <c r="E16" s="185">
        <v>-355989</v>
      </c>
      <c r="F16" s="186">
        <v>-12.7473090172094</v>
      </c>
      <c r="G16" s="187">
        <v>0</v>
      </c>
      <c r="H16" s="184">
        <v>988</v>
      </c>
      <c r="I16" s="185">
        <v>988</v>
      </c>
      <c r="J16" s="186" t="s">
        <v>151</v>
      </c>
      <c r="K16" s="187">
        <v>635844</v>
      </c>
      <c r="L16" s="184">
        <v>721225</v>
      </c>
      <c r="M16" s="185">
        <v>85381</v>
      </c>
      <c r="N16" s="186">
        <v>13.427979189864169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3679446</v>
      </c>
      <c r="H17" s="184">
        <v>4992535</v>
      </c>
      <c r="I17" s="185">
        <v>1313089</v>
      </c>
      <c r="J17" s="186">
        <v>35.687138770347502</v>
      </c>
      <c r="K17" s="187">
        <v>17087</v>
      </c>
      <c r="L17" s="184">
        <v>48020</v>
      </c>
      <c r="M17" s="185">
        <v>30933</v>
      </c>
      <c r="N17" s="186">
        <v>181.03236378533381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3680131</v>
      </c>
      <c r="H18" s="184">
        <v>3672920</v>
      </c>
      <c r="I18" s="185">
        <v>-7211</v>
      </c>
      <c r="J18" s="186">
        <v>-0.19594411177210699</v>
      </c>
      <c r="K18" s="187">
        <v>1479700</v>
      </c>
      <c r="L18" s="184">
        <v>1404497</v>
      </c>
      <c r="M18" s="185">
        <v>-75203</v>
      </c>
      <c r="N18" s="186">
        <v>-5.0823139825640311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1014867</v>
      </c>
      <c r="H19" s="184">
        <v>1305282</v>
      </c>
      <c r="I19" s="185">
        <v>290415</v>
      </c>
      <c r="J19" s="186">
        <v>28.616064962206881</v>
      </c>
      <c r="K19" s="187">
        <v>1341122</v>
      </c>
      <c r="L19" s="184">
        <v>809609</v>
      </c>
      <c r="M19" s="185">
        <v>-531513</v>
      </c>
      <c r="N19" s="186">
        <v>-39.631964877170013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247871</v>
      </c>
      <c r="H20" s="184">
        <v>266658</v>
      </c>
      <c r="I20" s="185">
        <v>18787</v>
      </c>
      <c r="J20" s="186">
        <v>7.5793457080497566</v>
      </c>
      <c r="K20" s="187">
        <v>10790947</v>
      </c>
      <c r="L20" s="184">
        <v>10194634</v>
      </c>
      <c r="M20" s="185">
        <v>-596313</v>
      </c>
      <c r="N20" s="186">
        <v>-5.5260488259278873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2744045</v>
      </c>
      <c r="L21" s="184">
        <v>2470468</v>
      </c>
      <c r="M21" s="185">
        <v>-273577</v>
      </c>
      <c r="N21" s="186">
        <v>-9.9698437890049121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515496</v>
      </c>
      <c r="H22" s="184">
        <v>414308</v>
      </c>
      <c r="I22" s="185">
        <v>-101188</v>
      </c>
      <c r="J22" s="186">
        <v>-19.629250275462852</v>
      </c>
      <c r="K22" s="187">
        <v>232580</v>
      </c>
      <c r="L22" s="184">
        <v>216920</v>
      </c>
      <c r="M22" s="185">
        <v>-15660</v>
      </c>
      <c r="N22" s="186">
        <v>-6.7331670822942584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39162</v>
      </c>
      <c r="D23" s="184">
        <v>50224</v>
      </c>
      <c r="E23" s="185">
        <v>11062</v>
      </c>
      <c r="F23" s="186">
        <v>28.246769827894379</v>
      </c>
      <c r="G23" s="187">
        <v>9712690</v>
      </c>
      <c r="H23" s="184">
        <v>10524976</v>
      </c>
      <c r="I23" s="185">
        <v>812286</v>
      </c>
      <c r="J23" s="186">
        <v>8.3631414160237796</v>
      </c>
      <c r="K23" s="187">
        <v>2290710</v>
      </c>
      <c r="L23" s="184">
        <v>2051032</v>
      </c>
      <c r="M23" s="185">
        <v>-239678</v>
      </c>
      <c r="N23" s="186">
        <v>-10.463044209000699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567561</v>
      </c>
      <c r="H24" s="184">
        <v>230559</v>
      </c>
      <c r="I24" s="185">
        <v>-337002</v>
      </c>
      <c r="J24" s="186">
        <v>-59.377229936517843</v>
      </c>
      <c r="K24" s="187">
        <v>4746</v>
      </c>
      <c r="L24" s="184">
        <v>18491</v>
      </c>
      <c r="M24" s="185">
        <v>13745</v>
      </c>
      <c r="N24" s="186">
        <v>289.61230509903078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568626</v>
      </c>
      <c r="H25" s="184">
        <v>433957</v>
      </c>
      <c r="I25" s="185">
        <v>-134669</v>
      </c>
      <c r="J25" s="186">
        <v>-23.683229398585372</v>
      </c>
      <c r="K25" s="187">
        <v>173936</v>
      </c>
      <c r="L25" s="184">
        <v>170749</v>
      </c>
      <c r="M25" s="185">
        <v>-3187</v>
      </c>
      <c r="N25" s="186">
        <v>-1.8322831386256979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237309</v>
      </c>
      <c r="D26" s="184">
        <v>214945</v>
      </c>
      <c r="E26" s="185">
        <v>-22364</v>
      </c>
      <c r="F26" s="186">
        <v>-9.4239999325773596</v>
      </c>
      <c r="G26" s="187">
        <v>2124928</v>
      </c>
      <c r="H26" s="184">
        <v>2063829</v>
      </c>
      <c r="I26" s="185">
        <v>-61099</v>
      </c>
      <c r="J26" s="186">
        <v>-2.875344482260104</v>
      </c>
      <c r="K26" s="187">
        <v>1542391</v>
      </c>
      <c r="L26" s="184">
        <v>1741199</v>
      </c>
      <c r="M26" s="185">
        <v>198808</v>
      </c>
      <c r="N26" s="186">
        <v>12.88959803318355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13676276</v>
      </c>
      <c r="D27" s="184">
        <v>15602878</v>
      </c>
      <c r="E27" s="185">
        <v>1926602</v>
      </c>
      <c r="F27" s="186">
        <v>14.08718279742234</v>
      </c>
      <c r="G27" s="187">
        <v>1680118</v>
      </c>
      <c r="H27" s="184">
        <v>1695895</v>
      </c>
      <c r="I27" s="185">
        <v>15777</v>
      </c>
      <c r="J27" s="186">
        <v>0.93904118639285628</v>
      </c>
      <c r="K27" s="187">
        <v>16890261</v>
      </c>
      <c r="L27" s="184">
        <v>17522649</v>
      </c>
      <c r="M27" s="185">
        <v>632388</v>
      </c>
      <c r="N27" s="186">
        <v>3.7440984482122559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1580874</v>
      </c>
      <c r="D28" s="184">
        <v>1460695</v>
      </c>
      <c r="E28" s="185">
        <v>-120179</v>
      </c>
      <c r="F28" s="186">
        <v>-7.6020606322831554</v>
      </c>
      <c r="G28" s="187">
        <v>72917</v>
      </c>
      <c r="H28" s="184">
        <v>80735</v>
      </c>
      <c r="I28" s="185">
        <v>7818</v>
      </c>
      <c r="J28" s="186">
        <v>10.72177955757917</v>
      </c>
      <c r="K28" s="187">
        <v>78939</v>
      </c>
      <c r="L28" s="184">
        <v>73451</v>
      </c>
      <c r="M28" s="185">
        <v>-5488</v>
      </c>
      <c r="N28" s="186">
        <v>-6.9522036002482954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4980057</v>
      </c>
      <c r="H29" s="184">
        <v>5256260</v>
      </c>
      <c r="I29" s="185">
        <v>276203</v>
      </c>
      <c r="J29" s="186">
        <v>5.5461814995290268</v>
      </c>
      <c r="K29" s="187">
        <v>762025</v>
      </c>
      <c r="L29" s="184">
        <v>850611</v>
      </c>
      <c r="M29" s="185">
        <v>88586</v>
      </c>
      <c r="N29" s="186">
        <v>11.62507791739117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1502636</v>
      </c>
      <c r="H30" s="184">
        <v>770456</v>
      </c>
      <c r="I30" s="185">
        <v>-732180</v>
      </c>
      <c r="J30" s="186">
        <v>-48.726371523110053</v>
      </c>
      <c r="K30" s="187">
        <v>13190033</v>
      </c>
      <c r="L30" s="184">
        <v>12611582</v>
      </c>
      <c r="M30" s="185">
        <v>-578451</v>
      </c>
      <c r="N30" s="186">
        <v>-4.3855159422269878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13086937</v>
      </c>
      <c r="H31" s="184">
        <v>9190132</v>
      </c>
      <c r="I31" s="185">
        <v>-3896805</v>
      </c>
      <c r="J31" s="186">
        <v>-29.77629524769624</v>
      </c>
      <c r="K31" s="187">
        <v>1816462</v>
      </c>
      <c r="L31" s="184">
        <v>1632504</v>
      </c>
      <c r="M31" s="185">
        <v>-183958</v>
      </c>
      <c r="N31" s="186">
        <v>-10.127269384110431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2422271</v>
      </c>
      <c r="H32" s="184">
        <v>2123344</v>
      </c>
      <c r="I32" s="185">
        <v>-298927</v>
      </c>
      <c r="J32" s="186">
        <v>-12.34077442201966</v>
      </c>
      <c r="K32" s="187">
        <v>370926</v>
      </c>
      <c r="L32" s="184">
        <v>174422</v>
      </c>
      <c r="M32" s="185">
        <v>-196504</v>
      </c>
      <c r="N32" s="186">
        <v>-52.9766044979322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186981</v>
      </c>
      <c r="H33" s="184">
        <v>22997</v>
      </c>
      <c r="I33" s="185">
        <v>-163984</v>
      </c>
      <c r="J33" s="186">
        <v>-87.700889395179189</v>
      </c>
      <c r="K33" s="187">
        <v>7574104</v>
      </c>
      <c r="L33" s="184">
        <v>6927558</v>
      </c>
      <c r="M33" s="185">
        <v>-646546</v>
      </c>
      <c r="N33" s="186">
        <v>-8.5362704288190372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86407</v>
      </c>
      <c r="D34" s="184">
        <v>72221</v>
      </c>
      <c r="E34" s="185">
        <v>-14186</v>
      </c>
      <c r="F34" s="186">
        <v>-16.417651347691741</v>
      </c>
      <c r="G34" s="187">
        <v>0</v>
      </c>
      <c r="H34" s="184">
        <v>0</v>
      </c>
      <c r="I34" s="185">
        <v>0</v>
      </c>
      <c r="J34" s="186" t="s">
        <v>151</v>
      </c>
      <c r="K34" s="187">
        <v>6065107</v>
      </c>
      <c r="L34" s="184">
        <v>6286499</v>
      </c>
      <c r="M34" s="185">
        <v>221392</v>
      </c>
      <c r="N34" s="186">
        <v>3.6502571182998049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2265385</v>
      </c>
      <c r="L35" s="184">
        <v>2445012</v>
      </c>
      <c r="M35" s="185">
        <v>179627</v>
      </c>
      <c r="N35" s="186">
        <v>7.9292040867225637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2703934</v>
      </c>
      <c r="L36" s="184">
        <v>2525605</v>
      </c>
      <c r="M36" s="185">
        <v>-178329</v>
      </c>
      <c r="N36" s="186">
        <v>-6.5951683731925366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3327118</v>
      </c>
      <c r="D37" s="184">
        <v>2878363</v>
      </c>
      <c r="E37" s="185">
        <v>-448755</v>
      </c>
      <c r="F37" s="186">
        <v>-13.48779935066926</v>
      </c>
      <c r="G37" s="187">
        <v>0</v>
      </c>
      <c r="H37" s="184">
        <v>0</v>
      </c>
      <c r="I37" s="185">
        <v>0</v>
      </c>
      <c r="J37" s="186" t="s">
        <v>151</v>
      </c>
      <c r="K37" s="187">
        <v>1714393</v>
      </c>
      <c r="L37" s="184">
        <v>1864932</v>
      </c>
      <c r="M37" s="185">
        <v>150539</v>
      </c>
      <c r="N37" s="186">
        <v>8.780892129167583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111418</v>
      </c>
      <c r="D38" s="184">
        <v>111945</v>
      </c>
      <c r="E38" s="185">
        <v>527</v>
      </c>
      <c r="F38" s="186">
        <v>0.47299359169971922</v>
      </c>
      <c r="G38" s="187">
        <v>119356</v>
      </c>
      <c r="H38" s="184">
        <v>132188</v>
      </c>
      <c r="I38" s="185">
        <v>12832</v>
      </c>
      <c r="J38" s="186">
        <v>10.751030530513759</v>
      </c>
      <c r="K38" s="187">
        <v>15167563</v>
      </c>
      <c r="L38" s="184">
        <v>14682415</v>
      </c>
      <c r="M38" s="185">
        <v>-485148</v>
      </c>
      <c r="N38" s="186">
        <v>-3.1985889888837131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273</v>
      </c>
      <c r="H39" s="184">
        <v>231</v>
      </c>
      <c r="I39" s="185">
        <v>-42</v>
      </c>
      <c r="J39" s="186">
        <v>-15.38461538461539</v>
      </c>
      <c r="K39" s="187">
        <v>2711497</v>
      </c>
      <c r="L39" s="184">
        <v>2799012</v>
      </c>
      <c r="M39" s="185">
        <v>87515</v>
      </c>
      <c r="N39" s="186">
        <v>3.2275528979010488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6107</v>
      </c>
      <c r="D40" s="184">
        <v>3293</v>
      </c>
      <c r="E40" s="185">
        <v>-2814</v>
      </c>
      <c r="F40" s="186">
        <v>-46.078270836744721</v>
      </c>
      <c r="G40" s="187">
        <v>3172218</v>
      </c>
      <c r="H40" s="184">
        <v>3241166</v>
      </c>
      <c r="I40" s="185">
        <v>68948</v>
      </c>
      <c r="J40" s="186">
        <v>2.1734950120073648</v>
      </c>
      <c r="K40" s="187">
        <v>2563770</v>
      </c>
      <c r="L40" s="184">
        <v>3213473</v>
      </c>
      <c r="M40" s="185">
        <v>649703</v>
      </c>
      <c r="N40" s="186">
        <v>25.341703818985319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336807</v>
      </c>
      <c r="H41" s="184">
        <v>363409</v>
      </c>
      <c r="I41" s="185">
        <v>26602</v>
      </c>
      <c r="J41" s="186">
        <v>7.8982919001089584</v>
      </c>
      <c r="K41" s="187">
        <v>3527503</v>
      </c>
      <c r="L41" s="184">
        <v>3553009</v>
      </c>
      <c r="M41" s="185">
        <v>25506</v>
      </c>
      <c r="N41" s="186">
        <v>0.72306104346331779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7882528</v>
      </c>
      <c r="L42" s="184">
        <v>7213146</v>
      </c>
      <c r="M42" s="185">
        <v>-669382</v>
      </c>
      <c r="N42" s="186">
        <v>-8.491971103686538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9473510</v>
      </c>
      <c r="L43" s="184">
        <v>9178171</v>
      </c>
      <c r="M43" s="185">
        <v>-295339</v>
      </c>
      <c r="N43" s="186">
        <v>-3.117524550034787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109</v>
      </c>
      <c r="D44" s="184">
        <v>1913</v>
      </c>
      <c r="E44" s="185">
        <v>1804</v>
      </c>
      <c r="F44" s="186">
        <v>1655.045871559633</v>
      </c>
      <c r="G44" s="187">
        <v>118620</v>
      </c>
      <c r="H44" s="184">
        <v>79129</v>
      </c>
      <c r="I44" s="185">
        <v>-39491</v>
      </c>
      <c r="J44" s="186">
        <v>-33.292024953633458</v>
      </c>
      <c r="K44" s="187">
        <v>18966888</v>
      </c>
      <c r="L44" s="184">
        <v>20353666</v>
      </c>
      <c r="M44" s="185">
        <v>1386778</v>
      </c>
      <c r="N44" s="186">
        <v>7.3115737278566684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6849176</v>
      </c>
      <c r="L45" s="184">
        <v>6893691</v>
      </c>
      <c r="M45" s="185">
        <v>44515</v>
      </c>
      <c r="N45" s="186">
        <v>0.64993219622331833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20309555</v>
      </c>
      <c r="L46" s="184">
        <v>20824056</v>
      </c>
      <c r="M46" s="185">
        <v>514501</v>
      </c>
      <c r="N46" s="186">
        <v>2.5332952888431071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25306911</v>
      </c>
      <c r="L47" s="184">
        <v>25687524</v>
      </c>
      <c r="M47" s="185">
        <v>380613</v>
      </c>
      <c r="N47" s="186">
        <v>1.5039883769299249</v>
      </c>
      <c r="O47" s="152"/>
    </row>
    <row r="48" spans="1:15" ht="19.5" customHeight="1">
      <c r="A48" s="203" t="s">
        <v>162</v>
      </c>
      <c r="B48" s="203"/>
      <c r="C48" s="175">
        <f>SUM(C8:C47)</f>
        <v>121971957</v>
      </c>
      <c r="D48" s="175">
        <f>SUM(D8:D47)</f>
        <v>118077683</v>
      </c>
      <c r="E48" s="175">
        <f>D48-C48</f>
        <v>-3894274</v>
      </c>
      <c r="F48" s="176">
        <f t="shared" ref="F48" si="0">((D48*100/C48)-100)</f>
        <v>-3.1927617591640285</v>
      </c>
      <c r="G48" s="175">
        <f>SUM(G8:G47)</f>
        <v>56342329</v>
      </c>
      <c r="H48" s="175">
        <f>SUM(H8:H47)</f>
        <v>52591713</v>
      </c>
      <c r="I48" s="175">
        <f>H48-G48</f>
        <v>-3750616</v>
      </c>
      <c r="J48" s="176">
        <f t="shared" ref="J48" si="1">((H48*100/G48)-100)</f>
        <v>-6.6568352188636055</v>
      </c>
      <c r="K48" s="175">
        <f>SUM(K8:K47)</f>
        <v>188380161</v>
      </c>
      <c r="L48" s="175">
        <f>SUM(L8:L47)</f>
        <v>188059569</v>
      </c>
      <c r="M48" s="175">
        <f>L48-K48</f>
        <v>-320592</v>
      </c>
      <c r="N48" s="176">
        <f t="shared" ref="N48" si="2">((L48*100/K48)-100)</f>
        <v>-0.170183525854398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6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90CE8-72BD-45A4-9CDD-5955AE857BA9}">
  <sheetPr codeName="Hoja6"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1369905.44</v>
      </c>
      <c r="C7" s="189">
        <v>1249855.919</v>
      </c>
      <c r="D7" s="189">
        <v>10059828.352</v>
      </c>
      <c r="E7" s="189">
        <v>9007750.6789999995</v>
      </c>
      <c r="F7" s="190">
        <v>-10.458207001025389</v>
      </c>
      <c r="G7" s="37"/>
    </row>
    <row r="8" spans="1:27" ht="15.6" customHeight="1">
      <c r="A8" s="188" t="s">
        <v>11</v>
      </c>
      <c r="B8" s="189">
        <v>215025.29800000001</v>
      </c>
      <c r="C8" s="189">
        <v>248491</v>
      </c>
      <c r="D8" s="189">
        <v>2104186.003</v>
      </c>
      <c r="E8" s="189">
        <v>1826255.953</v>
      </c>
      <c r="F8" s="190">
        <v>-13.208435452177079</v>
      </c>
      <c r="G8" s="6"/>
    </row>
    <row r="9" spans="1:27" ht="15.6" customHeight="1">
      <c r="A9" s="188" t="s">
        <v>8</v>
      </c>
      <c r="B9" s="189">
        <v>434037.125</v>
      </c>
      <c r="C9" s="189">
        <v>419158.50099999999</v>
      </c>
      <c r="D9" s="189">
        <v>3537760.4210000001</v>
      </c>
      <c r="E9" s="189">
        <v>4059912.753</v>
      </c>
      <c r="F9" s="190">
        <v>14.75940340393106</v>
      </c>
      <c r="G9" s="6"/>
    </row>
    <row r="10" spans="1:27" ht="15.6" customHeight="1">
      <c r="A10" s="188" t="s">
        <v>10</v>
      </c>
      <c r="B10" s="189">
        <v>429212.96799999999</v>
      </c>
      <c r="C10" s="189">
        <v>340135.28500000009</v>
      </c>
      <c r="D10" s="189">
        <v>3057536.3620000002</v>
      </c>
      <c r="E10" s="189">
        <v>3063124.4380000001</v>
      </c>
      <c r="F10" s="190">
        <v>0.1827640079591788</v>
      </c>
    </row>
    <row r="11" spans="1:27" ht="15.6" customHeight="1">
      <c r="A11" s="188" t="s">
        <v>9</v>
      </c>
      <c r="B11" s="189">
        <v>8761029.5940000005</v>
      </c>
      <c r="C11" s="189">
        <v>8172824.9919999996</v>
      </c>
      <c r="D11" s="189">
        <v>70853172.603</v>
      </c>
      <c r="E11" s="189">
        <v>67352100.655000001</v>
      </c>
      <c r="F11" s="190">
        <v>-4.9413058291927001</v>
      </c>
    </row>
    <row r="12" spans="1:27" ht="15.6" customHeight="1">
      <c r="A12" s="188" t="s">
        <v>6</v>
      </c>
      <c r="B12" s="189">
        <v>371084.22200000001</v>
      </c>
      <c r="C12" s="189">
        <v>477148.41499999998</v>
      </c>
      <c r="D12" s="189">
        <v>3278113.9640000002</v>
      </c>
      <c r="E12" s="189">
        <v>3462015.787</v>
      </c>
      <c r="F12" s="190">
        <v>5.6099887014178194</v>
      </c>
    </row>
    <row r="13" spans="1:27" ht="15.6" customHeight="1">
      <c r="A13" s="188" t="s">
        <v>175</v>
      </c>
      <c r="B13" s="189">
        <v>1544805.872</v>
      </c>
      <c r="C13" s="189">
        <v>1515707.2509999999</v>
      </c>
      <c r="D13" s="189">
        <v>11738812.635</v>
      </c>
      <c r="E13" s="189">
        <v>12097693.577</v>
      </c>
      <c r="F13" s="190">
        <v>3.0572167148317391</v>
      </c>
    </row>
    <row r="14" spans="1:27" ht="15.6" customHeight="1">
      <c r="A14" s="188" t="s">
        <v>148</v>
      </c>
      <c r="B14" s="189">
        <v>5695619.1619999995</v>
      </c>
      <c r="C14" s="189">
        <v>5961932.6730000004</v>
      </c>
      <c r="D14" s="189">
        <v>47657868.438000001</v>
      </c>
      <c r="E14" s="189">
        <v>46822467.251000002</v>
      </c>
      <c r="F14" s="190">
        <v>-1.7529134524486809</v>
      </c>
    </row>
    <row r="15" spans="1:27" ht="15.6" customHeight="1">
      <c r="A15" s="188" t="s">
        <v>145</v>
      </c>
      <c r="B15" s="189">
        <v>2416801</v>
      </c>
      <c r="C15" s="189">
        <v>2685150</v>
      </c>
      <c r="D15" s="189">
        <v>23398310</v>
      </c>
      <c r="E15" s="189">
        <v>20997982</v>
      </c>
      <c r="F15" s="190">
        <v>-10.258552861296391</v>
      </c>
    </row>
    <row r="16" spans="1:27" ht="15.6" customHeight="1">
      <c r="A16" s="188" t="s">
        <v>144</v>
      </c>
      <c r="B16" s="189">
        <v>2841299.16</v>
      </c>
      <c r="C16" s="189">
        <v>3022446.1860000002</v>
      </c>
      <c r="D16" s="189">
        <v>24584174.517999999</v>
      </c>
      <c r="E16" s="189">
        <v>22218063.609999999</v>
      </c>
      <c r="F16" s="190">
        <v>-9.6245286017945517</v>
      </c>
      <c r="G16" s="1"/>
    </row>
    <row r="17" spans="1:7" ht="15.6" customHeight="1">
      <c r="A17" s="188" t="s">
        <v>150</v>
      </c>
      <c r="B17" s="189">
        <v>1563430.6540000001</v>
      </c>
      <c r="C17" s="189">
        <v>1314707.5959999999</v>
      </c>
      <c r="D17" s="189">
        <v>11939570.066</v>
      </c>
      <c r="E17" s="189">
        <v>12114433.9</v>
      </c>
      <c r="F17" s="190">
        <v>1.4645739589732469</v>
      </c>
      <c r="G17" s="2"/>
    </row>
    <row r="18" spans="1:7" ht="15.6" customHeight="1">
      <c r="A18" s="188" t="s">
        <v>147</v>
      </c>
      <c r="B18" s="189">
        <v>158117.92000000001</v>
      </c>
      <c r="C18" s="189">
        <v>187728</v>
      </c>
      <c r="D18" s="189">
        <v>1116524.31</v>
      </c>
      <c r="E18" s="189">
        <v>1401620</v>
      </c>
      <c r="F18" s="190">
        <v>25.534212506308979</v>
      </c>
    </row>
    <row r="19" spans="1:7" ht="15.6" customHeight="1">
      <c r="A19" s="188" t="s">
        <v>143</v>
      </c>
      <c r="B19" s="189">
        <v>643681.58400000003</v>
      </c>
      <c r="C19" s="189">
        <v>559761.63800000004</v>
      </c>
      <c r="D19" s="189">
        <v>4690805.2290000003</v>
      </c>
      <c r="E19" s="189">
        <v>4535714.284</v>
      </c>
      <c r="F19" s="190">
        <v>-3.3062755204837941</v>
      </c>
    </row>
    <row r="20" spans="1:7" ht="15.6" customHeight="1">
      <c r="A20" s="188" t="s">
        <v>142</v>
      </c>
      <c r="B20" s="189">
        <v>1457650.6529999999</v>
      </c>
      <c r="C20" s="189">
        <v>962109.73699999996</v>
      </c>
      <c r="D20" s="189">
        <v>10567585.987</v>
      </c>
      <c r="E20" s="189">
        <v>11016704.209000001</v>
      </c>
      <c r="F20" s="190">
        <v>4.2499604219212728</v>
      </c>
    </row>
    <row r="21" spans="1:7" ht="15.6" customHeight="1">
      <c r="A21" s="188" t="s">
        <v>149</v>
      </c>
      <c r="B21" s="189">
        <v>2883205.6260000002</v>
      </c>
      <c r="C21" s="189">
        <v>2256889.6779999998</v>
      </c>
      <c r="D21" s="189">
        <v>21149775.151000001</v>
      </c>
      <c r="E21" s="189">
        <v>19732442.526000001</v>
      </c>
      <c r="F21" s="190">
        <v>-6.7014075321410047</v>
      </c>
    </row>
    <row r="22" spans="1:7" ht="15.6" customHeight="1">
      <c r="A22" s="188" t="s">
        <v>146</v>
      </c>
      <c r="B22" s="189">
        <v>2427613.9210000001</v>
      </c>
      <c r="C22" s="189">
        <v>3047966.048</v>
      </c>
      <c r="D22" s="189">
        <v>20996902.708999999</v>
      </c>
      <c r="E22" s="189">
        <v>24512667.734000001</v>
      </c>
      <c r="F22" s="190">
        <v>16.744207818294189</v>
      </c>
    </row>
    <row r="23" spans="1:7" ht="15.6" customHeight="1">
      <c r="A23" s="188" t="s">
        <v>165</v>
      </c>
      <c r="B23" s="189">
        <v>530740.45600000001</v>
      </c>
      <c r="C23" s="189">
        <v>448366.99599999998</v>
      </c>
      <c r="D23" s="189">
        <v>3127809.3960000002</v>
      </c>
      <c r="E23" s="189">
        <v>3619421.3629999999</v>
      </c>
      <c r="F23" s="190">
        <v>15.71745284826814</v>
      </c>
    </row>
    <row r="24" spans="1:7" ht="15.6" customHeight="1">
      <c r="A24" s="188" t="s">
        <v>141</v>
      </c>
      <c r="B24" s="189">
        <v>256551.391</v>
      </c>
      <c r="C24" s="189">
        <v>123365.87</v>
      </c>
      <c r="D24" s="189">
        <v>1698795.1580000001</v>
      </c>
      <c r="E24" s="189">
        <v>1439891.047</v>
      </c>
      <c r="F24" s="190">
        <v>-15.240454964847521</v>
      </c>
    </row>
    <row r="25" spans="1:7" ht="15.6" customHeight="1">
      <c r="A25" s="188" t="s">
        <v>140</v>
      </c>
      <c r="B25" s="189">
        <v>42706</v>
      </c>
      <c r="C25" s="189">
        <v>40749</v>
      </c>
      <c r="D25" s="189">
        <v>348767</v>
      </c>
      <c r="E25" s="189">
        <v>357941</v>
      </c>
      <c r="F25" s="190">
        <v>2.6304094137346681</v>
      </c>
    </row>
    <row r="26" spans="1:7" ht="15.6" customHeight="1">
      <c r="A26" s="188" t="s">
        <v>152</v>
      </c>
      <c r="B26" s="189">
        <v>174554.929</v>
      </c>
      <c r="C26" s="189">
        <v>179078.82</v>
      </c>
      <c r="D26" s="189">
        <v>1811585.67</v>
      </c>
      <c r="E26" s="189">
        <v>1932315.084</v>
      </c>
      <c r="F26" s="190">
        <v>6.6642950426959402</v>
      </c>
    </row>
    <row r="27" spans="1:7" ht="15.6" customHeight="1">
      <c r="A27" s="188" t="s">
        <v>173</v>
      </c>
      <c r="B27" s="189">
        <v>206941.943</v>
      </c>
      <c r="C27" s="189">
        <v>223941.87400000001</v>
      </c>
      <c r="D27" s="189">
        <v>2208303.4029999999</v>
      </c>
      <c r="E27" s="189">
        <v>2252053.5159999998</v>
      </c>
      <c r="F27" s="190">
        <v>1.9811640438793461</v>
      </c>
    </row>
    <row r="28" spans="1:7" ht="15.6" customHeight="1">
      <c r="A28" s="188" t="s">
        <v>177</v>
      </c>
      <c r="B28" s="189">
        <v>1174259.6810000001</v>
      </c>
      <c r="C28" s="189">
        <v>988150.33499999996</v>
      </c>
      <c r="D28" s="189">
        <v>9223464.148</v>
      </c>
      <c r="E28" s="189">
        <v>9428945.2430000007</v>
      </c>
      <c r="F28" s="190">
        <v>2.227808247561271</v>
      </c>
    </row>
    <row r="29" spans="1:7" ht="15.6" customHeight="1">
      <c r="A29" s="188" t="s">
        <v>178</v>
      </c>
      <c r="B29" s="189">
        <v>592247.11499999999</v>
      </c>
      <c r="C29" s="189">
        <v>547788.46799999999</v>
      </c>
      <c r="D29" s="189">
        <v>4706526.8770000003</v>
      </c>
      <c r="E29" s="189">
        <v>4651359.9179999996</v>
      </c>
      <c r="F29" s="190">
        <v>-1.1721373412227221</v>
      </c>
    </row>
    <row r="30" spans="1:7" ht="15.6" customHeight="1">
      <c r="A30" s="188" t="s">
        <v>179</v>
      </c>
      <c r="B30" s="189">
        <v>369345</v>
      </c>
      <c r="C30" s="189">
        <v>347823</v>
      </c>
      <c r="D30" s="189">
        <v>2799715</v>
      </c>
      <c r="E30" s="189">
        <v>2732885</v>
      </c>
      <c r="F30" s="190">
        <v>-2.3870286797048981</v>
      </c>
    </row>
    <row r="31" spans="1:7" ht="15.6" customHeight="1">
      <c r="A31" s="188" t="s">
        <v>180</v>
      </c>
      <c r="B31" s="189">
        <v>2761477.7969999998</v>
      </c>
      <c r="C31" s="189">
        <v>2361998.5649999999</v>
      </c>
      <c r="D31" s="189">
        <v>21381580.146000002</v>
      </c>
      <c r="E31" s="189">
        <v>19041686.305</v>
      </c>
      <c r="F31" s="190">
        <v>-10.943502889040399</v>
      </c>
    </row>
    <row r="32" spans="1:7" ht="15.6" customHeight="1">
      <c r="A32" s="188" t="s">
        <v>181</v>
      </c>
      <c r="B32" s="189">
        <v>6396155.0520000001</v>
      </c>
      <c r="C32" s="189">
        <v>6570545.0520000001</v>
      </c>
      <c r="D32" s="189">
        <v>54665021.659999996</v>
      </c>
      <c r="E32" s="189">
        <v>54339923.347000003</v>
      </c>
      <c r="F32" s="190">
        <v>-0.59470993174026898</v>
      </c>
    </row>
    <row r="33" spans="1:6" ht="15.6" customHeight="1">
      <c r="A33" s="188" t="s">
        <v>182</v>
      </c>
      <c r="B33" s="189">
        <v>401793.87199999997</v>
      </c>
      <c r="C33" s="189">
        <v>370037.739</v>
      </c>
      <c r="D33" s="189">
        <v>3604443.0750000002</v>
      </c>
      <c r="E33" s="189">
        <v>3589387.7170000002</v>
      </c>
      <c r="F33" s="190">
        <v>-0.41768888249121972</v>
      </c>
    </row>
    <row r="34" spans="1:6" ht="15.6" customHeight="1">
      <c r="A34" s="188" t="s">
        <v>183</v>
      </c>
      <c r="B34" s="189">
        <v>107541</v>
      </c>
      <c r="C34" s="189">
        <v>135042</v>
      </c>
      <c r="D34" s="189">
        <v>957198</v>
      </c>
      <c r="E34" s="189">
        <v>1028180</v>
      </c>
      <c r="F34" s="190">
        <v>7.415602623490642</v>
      </c>
    </row>
    <row r="35" spans="1:6" ht="15.6" customHeight="1">
      <c r="A35" s="179" t="s">
        <v>153</v>
      </c>
      <c r="B35" s="178">
        <f>SUM(B7:B34)</f>
        <v>46226834.435000002</v>
      </c>
      <c r="C35" s="77">
        <f>SUM(C7:C34)</f>
        <v>44758900.638000004</v>
      </c>
      <c r="D35" s="76">
        <f>SUM(D7:D34)</f>
        <v>377264136.28099996</v>
      </c>
      <c r="E35" s="78">
        <f>SUM(E7:E34)</f>
        <v>368634938.89599997</v>
      </c>
      <c r="F35" s="177">
        <f>E35*100/D35-100</f>
        <v>-2.2873092232049999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B00BB-0476-493B-A1EA-00BC1BA67420}">
  <sheetPr codeName="Hoja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1363242</v>
      </c>
      <c r="C7" s="189">
        <v>1243208</v>
      </c>
      <c r="D7" s="189">
        <v>10005846</v>
      </c>
      <c r="E7" s="189">
        <v>8948803</v>
      </c>
      <c r="F7" s="190">
        <v>-10.564254137031501</v>
      </c>
      <c r="G7" s="13"/>
    </row>
    <row r="8" spans="1:14" ht="15.6" customHeight="1">
      <c r="A8" s="188" t="s">
        <v>11</v>
      </c>
      <c r="B8" s="189">
        <v>212856</v>
      </c>
      <c r="C8" s="189">
        <v>242681</v>
      </c>
      <c r="D8" s="189">
        <v>2087575</v>
      </c>
      <c r="E8" s="189">
        <v>1810247</v>
      </c>
      <c r="F8" s="190">
        <v>-13.284696358214671</v>
      </c>
      <c r="G8" s="6"/>
    </row>
    <row r="9" spans="1:14" ht="15.6" customHeight="1">
      <c r="A9" s="188" t="s">
        <v>8</v>
      </c>
      <c r="B9" s="189">
        <v>419335</v>
      </c>
      <c r="C9" s="189">
        <v>407844</v>
      </c>
      <c r="D9" s="189">
        <v>3467718</v>
      </c>
      <c r="E9" s="189">
        <v>3998886</v>
      </c>
      <c r="F9" s="190">
        <v>15.317508517128561</v>
      </c>
      <c r="G9" s="6"/>
    </row>
    <row r="10" spans="1:14" ht="15.6" customHeight="1">
      <c r="A10" s="188" t="s">
        <v>10</v>
      </c>
      <c r="B10" s="189">
        <v>413219</v>
      </c>
      <c r="C10" s="189">
        <v>335969</v>
      </c>
      <c r="D10" s="189">
        <v>3008126</v>
      </c>
      <c r="E10" s="189">
        <v>3006597</v>
      </c>
      <c r="F10" s="190">
        <v>-5.0828987881487819E-2</v>
      </c>
    </row>
    <row r="11" spans="1:14" ht="15.6" customHeight="1">
      <c r="A11" s="188" t="s">
        <v>9</v>
      </c>
      <c r="B11" s="189">
        <v>8199549</v>
      </c>
      <c r="C11" s="189">
        <v>7616313</v>
      </c>
      <c r="D11" s="189">
        <v>66069706</v>
      </c>
      <c r="E11" s="189">
        <v>63244700</v>
      </c>
      <c r="F11" s="190">
        <v>-4.2757962325426462</v>
      </c>
    </row>
    <row r="12" spans="1:14" ht="15.6" customHeight="1">
      <c r="A12" s="188" t="s">
        <v>6</v>
      </c>
      <c r="B12" s="189">
        <v>362730</v>
      </c>
      <c r="C12" s="189">
        <v>462390</v>
      </c>
      <c r="D12" s="189">
        <v>3197428</v>
      </c>
      <c r="E12" s="189">
        <v>3369547</v>
      </c>
      <c r="F12" s="190">
        <v>5.3830453727183283</v>
      </c>
    </row>
    <row r="13" spans="1:14" ht="15.6" customHeight="1">
      <c r="A13" s="188" t="s">
        <v>175</v>
      </c>
      <c r="B13" s="189">
        <v>1523840</v>
      </c>
      <c r="C13" s="189">
        <v>1500118</v>
      </c>
      <c r="D13" s="189">
        <v>11623275</v>
      </c>
      <c r="E13" s="189">
        <v>12004008</v>
      </c>
      <c r="F13" s="190">
        <v>3.2756086387012289</v>
      </c>
    </row>
    <row r="14" spans="1:14" ht="15.6" customHeight="1">
      <c r="A14" s="188" t="s">
        <v>148</v>
      </c>
      <c r="B14" s="189">
        <v>5511577</v>
      </c>
      <c r="C14" s="189">
        <v>5804441</v>
      </c>
      <c r="D14" s="189">
        <v>46445914</v>
      </c>
      <c r="E14" s="189">
        <v>45674874</v>
      </c>
      <c r="F14" s="190">
        <v>-1.6600814444086469</v>
      </c>
    </row>
    <row r="15" spans="1:14" ht="15.6" customHeight="1">
      <c r="A15" s="188" t="s">
        <v>145</v>
      </c>
      <c r="B15" s="189">
        <v>2403470</v>
      </c>
      <c r="C15" s="189">
        <v>2682655</v>
      </c>
      <c r="D15" s="189">
        <v>23297868</v>
      </c>
      <c r="E15" s="189">
        <v>20980948</v>
      </c>
      <c r="F15" s="190">
        <v>-9.9447726289804734</v>
      </c>
    </row>
    <row r="16" spans="1:14" ht="15.6" customHeight="1">
      <c r="A16" s="188" t="s">
        <v>144</v>
      </c>
      <c r="B16" s="189">
        <v>2825689</v>
      </c>
      <c r="C16" s="189">
        <v>3002316</v>
      </c>
      <c r="D16" s="189">
        <v>24455542</v>
      </c>
      <c r="E16" s="189">
        <v>22051613</v>
      </c>
      <c r="F16" s="190">
        <v>-9.8297923636286555</v>
      </c>
      <c r="G16" s="1"/>
    </row>
    <row r="17" spans="1:7" ht="15.6" customHeight="1">
      <c r="A17" s="188" t="s">
        <v>150</v>
      </c>
      <c r="B17" s="189">
        <v>1560937</v>
      </c>
      <c r="C17" s="189">
        <v>1312502</v>
      </c>
      <c r="D17" s="189">
        <v>11917082</v>
      </c>
      <c r="E17" s="189">
        <v>12097260</v>
      </c>
      <c r="F17" s="190">
        <v>1.5119305212467249</v>
      </c>
      <c r="G17" s="2"/>
    </row>
    <row r="18" spans="1:7" ht="15.6" customHeight="1">
      <c r="A18" s="188" t="s">
        <v>147</v>
      </c>
      <c r="B18" s="189">
        <v>95364</v>
      </c>
      <c r="C18" s="189">
        <v>123421</v>
      </c>
      <c r="D18" s="189">
        <v>753373</v>
      </c>
      <c r="E18" s="189">
        <v>912554</v>
      </c>
      <c r="F18" s="190">
        <v>21.129108688524809</v>
      </c>
    </row>
    <row r="19" spans="1:7" ht="15.6" customHeight="1">
      <c r="A19" s="188" t="s">
        <v>143</v>
      </c>
      <c r="B19" s="189">
        <v>641918</v>
      </c>
      <c r="C19" s="189">
        <v>558338</v>
      </c>
      <c r="D19" s="189">
        <v>4680989</v>
      </c>
      <c r="E19" s="189">
        <v>4520491</v>
      </c>
      <c r="F19" s="190">
        <v>-3.4287198709503461</v>
      </c>
    </row>
    <row r="20" spans="1:7" ht="15.6" customHeight="1">
      <c r="A20" s="188" t="s">
        <v>142</v>
      </c>
      <c r="B20" s="189">
        <v>1457175</v>
      </c>
      <c r="C20" s="189">
        <v>961322</v>
      </c>
      <c r="D20" s="189">
        <v>10538722</v>
      </c>
      <c r="E20" s="189">
        <v>11005269</v>
      </c>
      <c r="F20" s="190">
        <v>4.4269789069300742</v>
      </c>
    </row>
    <row r="21" spans="1:7" ht="15.6" customHeight="1">
      <c r="A21" s="188" t="s">
        <v>149</v>
      </c>
      <c r="B21" s="189">
        <v>2866073</v>
      </c>
      <c r="C21" s="189">
        <v>2232474</v>
      </c>
      <c r="D21" s="189">
        <v>21002374</v>
      </c>
      <c r="E21" s="189">
        <v>19475211</v>
      </c>
      <c r="F21" s="190">
        <v>-7.271382749397759</v>
      </c>
    </row>
    <row r="22" spans="1:7" ht="15.6" customHeight="1">
      <c r="A22" s="188" t="s">
        <v>146</v>
      </c>
      <c r="B22" s="189">
        <v>2211432</v>
      </c>
      <c r="C22" s="189">
        <v>2827473</v>
      </c>
      <c r="D22" s="189">
        <v>19045375</v>
      </c>
      <c r="E22" s="189">
        <v>22525726</v>
      </c>
      <c r="F22" s="190">
        <v>18.273995655113112</v>
      </c>
    </row>
    <row r="23" spans="1:7" ht="15.6" customHeight="1">
      <c r="A23" s="188" t="s">
        <v>165</v>
      </c>
      <c r="B23" s="189">
        <v>524870</v>
      </c>
      <c r="C23" s="189">
        <v>441315</v>
      </c>
      <c r="D23" s="189">
        <v>3076937</v>
      </c>
      <c r="E23" s="189">
        <v>3574369</v>
      </c>
      <c r="F23" s="190">
        <v>16.166466846737521</v>
      </c>
    </row>
    <row r="24" spans="1:7" ht="15.6" customHeight="1">
      <c r="A24" s="188" t="s">
        <v>141</v>
      </c>
      <c r="B24" s="189">
        <v>254585</v>
      </c>
      <c r="C24" s="189">
        <v>121491</v>
      </c>
      <c r="D24" s="189">
        <v>1679387</v>
      </c>
      <c r="E24" s="189">
        <v>1422148</v>
      </c>
      <c r="F24" s="190">
        <v>-15.31743427810266</v>
      </c>
    </row>
    <row r="25" spans="1:7" ht="15.6" customHeight="1">
      <c r="A25" s="188" t="s">
        <v>140</v>
      </c>
      <c r="B25" s="189">
        <v>42660</v>
      </c>
      <c r="C25" s="189">
        <v>40749</v>
      </c>
      <c r="D25" s="189">
        <v>345448</v>
      </c>
      <c r="E25" s="189">
        <v>357171</v>
      </c>
      <c r="F25" s="190">
        <v>3.3935642991130379</v>
      </c>
    </row>
    <row r="26" spans="1:7" ht="15.6" customHeight="1">
      <c r="A26" s="188" t="s">
        <v>152</v>
      </c>
      <c r="B26" s="189">
        <v>171768</v>
      </c>
      <c r="C26" s="189">
        <v>175652</v>
      </c>
      <c r="D26" s="189">
        <v>1793240</v>
      </c>
      <c r="E26" s="189">
        <v>1913472</v>
      </c>
      <c r="F26" s="190">
        <v>6.7047355624456344</v>
      </c>
    </row>
    <row r="27" spans="1:7" ht="15.6" customHeight="1">
      <c r="A27" s="188" t="s">
        <v>173</v>
      </c>
      <c r="B27" s="189">
        <v>204648</v>
      </c>
      <c r="C27" s="189">
        <v>221173</v>
      </c>
      <c r="D27" s="189">
        <v>2179042</v>
      </c>
      <c r="E27" s="189">
        <v>2218682</v>
      </c>
      <c r="F27" s="190">
        <v>1.8191480476282751</v>
      </c>
    </row>
    <row r="28" spans="1:7" ht="15.6" customHeight="1">
      <c r="A28" s="188" t="s">
        <v>177</v>
      </c>
      <c r="B28" s="189">
        <v>1079232</v>
      </c>
      <c r="C28" s="189">
        <v>932738</v>
      </c>
      <c r="D28" s="189">
        <v>8616976</v>
      </c>
      <c r="E28" s="189">
        <v>8917011</v>
      </c>
      <c r="F28" s="190">
        <v>3.4819059493724902</v>
      </c>
    </row>
    <row r="29" spans="1:7" ht="15.6" customHeight="1">
      <c r="A29" s="188" t="s">
        <v>178</v>
      </c>
      <c r="B29" s="189">
        <v>587386</v>
      </c>
      <c r="C29" s="189">
        <v>543771</v>
      </c>
      <c r="D29" s="189">
        <v>4666356</v>
      </c>
      <c r="E29" s="189">
        <v>4614480</v>
      </c>
      <c r="F29" s="190">
        <v>-1.111702579057408</v>
      </c>
    </row>
    <row r="30" spans="1:7" ht="15.6" customHeight="1">
      <c r="A30" s="188" t="s">
        <v>179</v>
      </c>
      <c r="B30" s="189">
        <v>367002</v>
      </c>
      <c r="C30" s="189">
        <v>345401</v>
      </c>
      <c r="D30" s="189">
        <v>2778388</v>
      </c>
      <c r="E30" s="189">
        <v>2708515</v>
      </c>
      <c r="F30" s="190">
        <v>-2.514875532143094</v>
      </c>
    </row>
    <row r="31" spans="1:7" ht="15.6" customHeight="1">
      <c r="A31" s="188" t="s">
        <v>180</v>
      </c>
      <c r="B31" s="189">
        <v>2753125</v>
      </c>
      <c r="C31" s="189">
        <v>2345328</v>
      </c>
      <c r="D31" s="189">
        <v>21253212</v>
      </c>
      <c r="E31" s="189">
        <v>18877073</v>
      </c>
      <c r="F31" s="190">
        <v>-11.180140677089179</v>
      </c>
    </row>
    <row r="32" spans="1:7" ht="15.6" customHeight="1">
      <c r="A32" s="188" t="s">
        <v>181</v>
      </c>
      <c r="B32" s="189">
        <v>6340476</v>
      </c>
      <c r="C32" s="189">
        <v>6518918</v>
      </c>
      <c r="D32" s="189">
        <v>54256413</v>
      </c>
      <c r="E32" s="189">
        <v>53986226</v>
      </c>
      <c r="F32" s="190">
        <v>-0.49798168559355821</v>
      </c>
    </row>
    <row r="33" spans="1:6" ht="15.6" customHeight="1">
      <c r="A33" s="188" t="s">
        <v>182</v>
      </c>
      <c r="B33" s="189">
        <v>391200</v>
      </c>
      <c r="C33" s="189">
        <v>361748</v>
      </c>
      <c r="D33" s="189">
        <v>3501115</v>
      </c>
      <c r="E33" s="189">
        <v>3489733</v>
      </c>
      <c r="F33" s="190">
        <v>-0.32509643356473822</v>
      </c>
    </row>
    <row r="34" spans="1:6" ht="15.6" customHeight="1">
      <c r="A34" s="188" t="s">
        <v>183</v>
      </c>
      <c r="B34" s="189">
        <v>107278</v>
      </c>
      <c r="C34" s="189">
        <v>134526</v>
      </c>
      <c r="D34" s="189">
        <v>951020</v>
      </c>
      <c r="E34" s="189">
        <v>1023351</v>
      </c>
      <c r="F34" s="190">
        <v>7.605623435889882</v>
      </c>
    </row>
    <row r="35" spans="1:6" ht="15.6" customHeight="1">
      <c r="A35" s="156" t="s">
        <v>153</v>
      </c>
      <c r="B35" s="178">
        <f>SUM(B7:B34)</f>
        <v>44892636</v>
      </c>
      <c r="C35" s="178">
        <f>SUM(C7:C34)</f>
        <v>43496275</v>
      </c>
      <c r="D35" s="76">
        <f>SUM(D7:D34)</f>
        <v>366694447</v>
      </c>
      <c r="E35" s="78">
        <f>SUM(E7:E34)</f>
        <v>358728965</v>
      </c>
      <c r="F35" s="140">
        <f>E35*100/D35-100</f>
        <v>-2.1722396030720432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F70AF-97C1-473A-AD7E-3F589702A684}">
  <sheetPr codeName="Hoja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956673</v>
      </c>
      <c r="C7" s="189">
        <v>893133</v>
      </c>
      <c r="D7" s="189">
        <v>6707633</v>
      </c>
      <c r="E7" s="189">
        <v>6250494</v>
      </c>
      <c r="F7" s="190">
        <v>-6.8152059005017076</v>
      </c>
      <c r="G7" s="37"/>
    </row>
    <row r="8" spans="1:14" ht="15.6" customHeight="1">
      <c r="A8" s="188" t="s">
        <v>11</v>
      </c>
      <c r="B8" s="189">
        <v>5860</v>
      </c>
      <c r="C8" s="189">
        <v>4545</v>
      </c>
      <c r="D8" s="189">
        <v>40622</v>
      </c>
      <c r="E8" s="189">
        <v>36260</v>
      </c>
      <c r="F8" s="190">
        <v>-10.738023730983221</v>
      </c>
      <c r="G8" s="6"/>
    </row>
    <row r="9" spans="1:14" ht="15.6" customHeight="1">
      <c r="A9" s="188" t="s">
        <v>8</v>
      </c>
      <c r="B9" s="189">
        <v>0</v>
      </c>
      <c r="C9" s="189">
        <v>4229</v>
      </c>
      <c r="D9" s="189">
        <v>101691</v>
      </c>
      <c r="E9" s="189">
        <v>61900</v>
      </c>
      <c r="F9" s="190">
        <v>-39.129323145607771</v>
      </c>
      <c r="G9" s="6"/>
    </row>
    <row r="10" spans="1:14" ht="15.6" customHeight="1">
      <c r="A10" s="188" t="s">
        <v>10</v>
      </c>
      <c r="B10" s="189">
        <v>48459</v>
      </c>
      <c r="C10" s="189">
        <v>58849</v>
      </c>
      <c r="D10" s="189">
        <v>421647</v>
      </c>
      <c r="E10" s="189">
        <v>399238</v>
      </c>
      <c r="F10" s="190">
        <v>-5.3146352280462139</v>
      </c>
    </row>
    <row r="11" spans="1:14" ht="15.6" customHeight="1">
      <c r="A11" s="188" t="s">
        <v>9</v>
      </c>
      <c r="B11" s="189">
        <v>2698756</v>
      </c>
      <c r="C11" s="189">
        <v>2549449</v>
      </c>
      <c r="D11" s="189">
        <v>19777001</v>
      </c>
      <c r="E11" s="189">
        <v>18982111</v>
      </c>
      <c r="F11" s="190">
        <v>-4.0192645993191718</v>
      </c>
    </row>
    <row r="12" spans="1:14" ht="15.6" customHeight="1">
      <c r="A12" s="188" t="s">
        <v>6</v>
      </c>
      <c r="B12" s="189">
        <v>32351</v>
      </c>
      <c r="C12" s="189">
        <v>90399</v>
      </c>
      <c r="D12" s="189">
        <v>445096</v>
      </c>
      <c r="E12" s="189">
        <v>641170</v>
      </c>
      <c r="F12" s="190">
        <v>44.052069665869823</v>
      </c>
    </row>
    <row r="13" spans="1:14" ht="15.6" customHeight="1">
      <c r="A13" s="188" t="s">
        <v>175</v>
      </c>
      <c r="B13" s="189">
        <v>181652</v>
      </c>
      <c r="C13" s="189">
        <v>180620</v>
      </c>
      <c r="D13" s="189">
        <v>1114245</v>
      </c>
      <c r="E13" s="189">
        <v>1112992</v>
      </c>
      <c r="F13" s="190">
        <v>-0.1124528268019986</v>
      </c>
    </row>
    <row r="14" spans="1:14" ht="15.6" customHeight="1">
      <c r="A14" s="188" t="s">
        <v>148</v>
      </c>
      <c r="B14" s="189">
        <v>1354087</v>
      </c>
      <c r="C14" s="189">
        <v>1413730</v>
      </c>
      <c r="D14" s="189">
        <v>9307362</v>
      </c>
      <c r="E14" s="189">
        <v>11029874</v>
      </c>
      <c r="F14" s="190">
        <v>18.506984041235309</v>
      </c>
    </row>
    <row r="15" spans="1:14" ht="15.6" customHeight="1">
      <c r="A15" s="188" t="s">
        <v>145</v>
      </c>
      <c r="B15" s="189">
        <v>1357300</v>
      </c>
      <c r="C15" s="189">
        <v>1677484</v>
      </c>
      <c r="D15" s="189">
        <v>14859052</v>
      </c>
      <c r="E15" s="189">
        <v>12503570</v>
      </c>
      <c r="F15" s="190">
        <v>-15.852168765544389</v>
      </c>
    </row>
    <row r="16" spans="1:14" ht="15.6" customHeight="1">
      <c r="A16" s="188" t="s">
        <v>144</v>
      </c>
      <c r="B16" s="189">
        <v>2056502</v>
      </c>
      <c r="C16" s="189">
        <v>2233033</v>
      </c>
      <c r="D16" s="189">
        <v>17675946</v>
      </c>
      <c r="E16" s="189">
        <v>17094141</v>
      </c>
      <c r="F16" s="190">
        <v>-3.291507000530558</v>
      </c>
      <c r="G16" s="1"/>
    </row>
    <row r="17" spans="1:7" ht="15.6" customHeight="1">
      <c r="A17" s="188" t="s">
        <v>150</v>
      </c>
      <c r="B17" s="189">
        <v>847408</v>
      </c>
      <c r="C17" s="189">
        <v>579908</v>
      </c>
      <c r="D17" s="189">
        <v>5991565</v>
      </c>
      <c r="E17" s="189">
        <v>6032638</v>
      </c>
      <c r="F17" s="190">
        <v>0.68551371803526706</v>
      </c>
      <c r="G17" s="2"/>
    </row>
    <row r="18" spans="1:7" ht="15.6" customHeight="1">
      <c r="A18" s="188" t="s">
        <v>147</v>
      </c>
      <c r="B18" s="189">
        <v>48884</v>
      </c>
      <c r="C18" s="189">
        <v>73607</v>
      </c>
      <c r="D18" s="189">
        <v>363553</v>
      </c>
      <c r="E18" s="189">
        <v>484747</v>
      </c>
      <c r="F18" s="190">
        <v>33.335992276229319</v>
      </c>
    </row>
    <row r="19" spans="1:7" ht="15.6" customHeight="1">
      <c r="A19" s="188" t="s">
        <v>143</v>
      </c>
      <c r="B19" s="189">
        <v>267525</v>
      </c>
      <c r="C19" s="189">
        <v>198379</v>
      </c>
      <c r="D19" s="189">
        <v>1646539</v>
      </c>
      <c r="E19" s="189">
        <v>1580657</v>
      </c>
      <c r="F19" s="190">
        <v>-4.0012413917921208</v>
      </c>
    </row>
    <row r="20" spans="1:7" ht="15.6" customHeight="1">
      <c r="A20" s="188" t="s">
        <v>142</v>
      </c>
      <c r="B20" s="189">
        <v>177821</v>
      </c>
      <c r="C20" s="189">
        <v>95148</v>
      </c>
      <c r="D20" s="189">
        <v>1237320</v>
      </c>
      <c r="E20" s="189">
        <v>1030958</v>
      </c>
      <c r="F20" s="190">
        <v>-16.6781430834384</v>
      </c>
    </row>
    <row r="21" spans="1:7" ht="15.6" customHeight="1">
      <c r="A21" s="188" t="s">
        <v>149</v>
      </c>
      <c r="B21" s="189">
        <v>2103126</v>
      </c>
      <c r="C21" s="189">
        <v>1762514</v>
      </c>
      <c r="D21" s="189">
        <v>16118124</v>
      </c>
      <c r="E21" s="189">
        <v>14773826</v>
      </c>
      <c r="F21" s="190">
        <v>-8.3402882370181572</v>
      </c>
    </row>
    <row r="22" spans="1:7" ht="15.6" customHeight="1">
      <c r="A22" s="188" t="s">
        <v>146</v>
      </c>
      <c r="B22" s="189">
        <v>526835</v>
      </c>
      <c r="C22" s="189">
        <v>776568</v>
      </c>
      <c r="D22" s="189">
        <v>5584686</v>
      </c>
      <c r="E22" s="189">
        <v>7162876</v>
      </c>
      <c r="F22" s="190">
        <v>28.25924322334328</v>
      </c>
    </row>
    <row r="23" spans="1:7" ht="15.6" customHeight="1">
      <c r="A23" s="188" t="s">
        <v>165</v>
      </c>
      <c r="B23" s="189">
        <v>14409</v>
      </c>
      <c r="C23" s="189">
        <v>0</v>
      </c>
      <c r="D23" s="189">
        <v>87718</v>
      </c>
      <c r="E23" s="189">
        <v>52157</v>
      </c>
      <c r="F23" s="190">
        <v>-40.540139994071907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4189</v>
      </c>
      <c r="C25" s="189">
        <v>6129</v>
      </c>
      <c r="D25" s="189">
        <v>41221</v>
      </c>
      <c r="E25" s="189">
        <v>44368</v>
      </c>
      <c r="F25" s="190">
        <v>7.6344581645277847</v>
      </c>
    </row>
    <row r="26" spans="1:7" ht="15.6" customHeight="1">
      <c r="A26" s="188" t="s">
        <v>152</v>
      </c>
      <c r="B26" s="189">
        <v>92013</v>
      </c>
      <c r="C26" s="189">
        <v>124718</v>
      </c>
      <c r="D26" s="189">
        <v>877036</v>
      </c>
      <c r="E26" s="189">
        <v>956661</v>
      </c>
      <c r="F26" s="190">
        <v>9.0788747554262272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290067</v>
      </c>
      <c r="C28" s="189">
        <v>222143</v>
      </c>
      <c r="D28" s="189">
        <v>2493614</v>
      </c>
      <c r="E28" s="189">
        <v>2188900</v>
      </c>
      <c r="F28" s="190">
        <v>-12.21977419119399</v>
      </c>
    </row>
    <row r="29" spans="1:7" ht="15.6" customHeight="1">
      <c r="A29" s="188" t="s">
        <v>178</v>
      </c>
      <c r="B29" s="189">
        <v>10958</v>
      </c>
      <c r="C29" s="189">
        <v>35242</v>
      </c>
      <c r="D29" s="189">
        <v>116080</v>
      </c>
      <c r="E29" s="189">
        <v>150610</v>
      </c>
      <c r="F29" s="190">
        <v>29.746726395589231</v>
      </c>
    </row>
    <row r="30" spans="1:7" ht="15.6" customHeight="1">
      <c r="A30" s="188" t="s">
        <v>179</v>
      </c>
      <c r="B30" s="189">
        <v>42494</v>
      </c>
      <c r="C30" s="189">
        <v>48346</v>
      </c>
      <c r="D30" s="189">
        <v>395901</v>
      </c>
      <c r="E30" s="189">
        <v>325148</v>
      </c>
      <c r="F30" s="190">
        <v>-17.871387038678861</v>
      </c>
    </row>
    <row r="31" spans="1:7" ht="15.6" customHeight="1">
      <c r="A31" s="188" t="s">
        <v>180</v>
      </c>
      <c r="B31" s="189">
        <v>1823493</v>
      </c>
      <c r="C31" s="189">
        <v>1525445</v>
      </c>
      <c r="D31" s="189">
        <v>14051288</v>
      </c>
      <c r="E31" s="189">
        <v>12439195</v>
      </c>
      <c r="F31" s="190">
        <v>-11.472919777887981</v>
      </c>
    </row>
    <row r="32" spans="1:7" ht="15.6" customHeight="1">
      <c r="A32" s="188" t="s">
        <v>181</v>
      </c>
      <c r="B32" s="189">
        <v>296880</v>
      </c>
      <c r="C32" s="189">
        <v>280623</v>
      </c>
      <c r="D32" s="189">
        <v>2308498</v>
      </c>
      <c r="E32" s="189">
        <v>2487792</v>
      </c>
      <c r="F32" s="190">
        <v>7.7666950545333009</v>
      </c>
    </row>
    <row r="33" spans="1:6" ht="15.6" customHeight="1">
      <c r="A33" s="188" t="s">
        <v>182</v>
      </c>
      <c r="B33" s="189">
        <v>3000</v>
      </c>
      <c r="C33" s="189">
        <v>5499</v>
      </c>
      <c r="D33" s="189">
        <v>21000</v>
      </c>
      <c r="E33" s="189">
        <v>19554</v>
      </c>
      <c r="F33" s="190">
        <v>-6.8857142857142861</v>
      </c>
    </row>
    <row r="34" spans="1:6" ht="15.6" customHeight="1">
      <c r="A34" s="188" t="s">
        <v>183</v>
      </c>
      <c r="B34" s="189">
        <v>12244</v>
      </c>
      <c r="C34" s="189">
        <v>36453</v>
      </c>
      <c r="D34" s="189">
        <v>187519</v>
      </c>
      <c r="E34" s="189">
        <v>235846</v>
      </c>
      <c r="F34" s="190">
        <v>25.77178845876951</v>
      </c>
    </row>
    <row r="35" spans="1:6" ht="15.6" customHeight="1">
      <c r="A35" s="156" t="s">
        <v>153</v>
      </c>
      <c r="B35" s="76">
        <f>SUM(B7:B34)</f>
        <v>15252986</v>
      </c>
      <c r="C35" s="77">
        <f>SUM(C7:C34)</f>
        <v>14876193</v>
      </c>
      <c r="D35" s="76">
        <f>SUM(D7:D34)</f>
        <v>121971957</v>
      </c>
      <c r="E35" s="78">
        <f>SUM(E7:E34)</f>
        <v>118077683</v>
      </c>
      <c r="F35" s="140">
        <f>E35*100/D35-100</f>
        <v>-3.1927617591640285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8E030-D49D-468A-8ECB-3AE04CAC24EA}">
  <sheetPr codeName="Hoja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352103</v>
      </c>
      <c r="C7" s="189">
        <v>298904</v>
      </c>
      <c r="D7" s="189">
        <v>2939295</v>
      </c>
      <c r="E7" s="189">
        <v>2401457</v>
      </c>
      <c r="F7" s="190">
        <v>-18.298197356849169</v>
      </c>
      <c r="G7" s="37"/>
    </row>
    <row r="8" spans="1:14" ht="15.6" customHeight="1">
      <c r="A8" s="188" t="s">
        <v>11</v>
      </c>
      <c r="B8" s="189">
        <v>88133</v>
      </c>
      <c r="C8" s="189">
        <v>110608</v>
      </c>
      <c r="D8" s="189">
        <v>1253333</v>
      </c>
      <c r="E8" s="189">
        <v>858500</v>
      </c>
      <c r="F8" s="190">
        <v>-31.502641357085469</v>
      </c>
      <c r="G8" s="6"/>
    </row>
    <row r="9" spans="1:14" ht="15.6" customHeight="1">
      <c r="A9" s="188" t="s">
        <v>8</v>
      </c>
      <c r="B9" s="189">
        <v>305285</v>
      </c>
      <c r="C9" s="189">
        <v>286188</v>
      </c>
      <c r="D9" s="189">
        <v>2393890</v>
      </c>
      <c r="E9" s="189">
        <v>2793488</v>
      </c>
      <c r="F9" s="190">
        <v>16.692412767503939</v>
      </c>
      <c r="G9" s="6"/>
    </row>
    <row r="10" spans="1:14" ht="15.6" customHeight="1">
      <c r="A10" s="188" t="s">
        <v>10</v>
      </c>
      <c r="B10" s="189">
        <v>290807</v>
      </c>
      <c r="C10" s="189">
        <v>192751</v>
      </c>
      <c r="D10" s="189">
        <v>1795353</v>
      </c>
      <c r="E10" s="189">
        <v>1737170</v>
      </c>
      <c r="F10" s="190">
        <v>-3.240755439181044</v>
      </c>
    </row>
    <row r="11" spans="1:14" ht="15.6" customHeight="1">
      <c r="A11" s="188" t="s">
        <v>9</v>
      </c>
      <c r="B11" s="189">
        <v>52473</v>
      </c>
      <c r="C11" s="189">
        <v>14424</v>
      </c>
      <c r="D11" s="189">
        <v>158907</v>
      </c>
      <c r="E11" s="189">
        <v>204594</v>
      </c>
      <c r="F11" s="190">
        <v>28.750778757386399</v>
      </c>
    </row>
    <row r="12" spans="1:14" ht="15.6" customHeight="1">
      <c r="A12" s="188" t="s">
        <v>6</v>
      </c>
      <c r="B12" s="189">
        <v>113063</v>
      </c>
      <c r="C12" s="189">
        <v>163234</v>
      </c>
      <c r="D12" s="189">
        <v>1193965</v>
      </c>
      <c r="E12" s="189">
        <v>1066046</v>
      </c>
      <c r="F12" s="190">
        <v>-10.71379814316165</v>
      </c>
    </row>
    <row r="13" spans="1:14" ht="15.6" customHeight="1">
      <c r="A13" s="188" t="s">
        <v>175</v>
      </c>
      <c r="B13" s="189">
        <v>17279</v>
      </c>
      <c r="C13" s="189">
        <v>31383</v>
      </c>
      <c r="D13" s="189">
        <v>217969</v>
      </c>
      <c r="E13" s="189">
        <v>230509</v>
      </c>
      <c r="F13" s="190">
        <v>5.7531116810188649</v>
      </c>
    </row>
    <row r="14" spans="1:14" ht="15.6" customHeight="1">
      <c r="A14" s="188" t="s">
        <v>148</v>
      </c>
      <c r="B14" s="189">
        <v>273947</v>
      </c>
      <c r="C14" s="189">
        <v>457923</v>
      </c>
      <c r="D14" s="189">
        <v>2998958</v>
      </c>
      <c r="E14" s="189">
        <v>2603500</v>
      </c>
      <c r="F14" s="190">
        <v>-13.18651344900462</v>
      </c>
    </row>
    <row r="15" spans="1:14" ht="15.6" customHeight="1">
      <c r="A15" s="188" t="s">
        <v>145</v>
      </c>
      <c r="B15" s="189">
        <v>329243</v>
      </c>
      <c r="C15" s="189">
        <v>341806</v>
      </c>
      <c r="D15" s="189">
        <v>2750333</v>
      </c>
      <c r="E15" s="189">
        <v>2942005</v>
      </c>
      <c r="F15" s="190">
        <v>6.9690470208516624</v>
      </c>
    </row>
    <row r="16" spans="1:14" ht="15.6" customHeight="1">
      <c r="A16" s="188" t="s">
        <v>144</v>
      </c>
      <c r="B16" s="189">
        <v>698294</v>
      </c>
      <c r="C16" s="189">
        <v>684797</v>
      </c>
      <c r="D16" s="189">
        <v>6084638</v>
      </c>
      <c r="E16" s="189">
        <v>4337590</v>
      </c>
      <c r="F16" s="190">
        <v>-28.71243942531996</v>
      </c>
      <c r="G16" s="1"/>
    </row>
    <row r="17" spans="1:7" ht="15.6" customHeight="1">
      <c r="A17" s="188" t="s">
        <v>150</v>
      </c>
      <c r="B17" s="189">
        <v>591000</v>
      </c>
      <c r="C17" s="189">
        <v>621103</v>
      </c>
      <c r="D17" s="189">
        <v>5129637</v>
      </c>
      <c r="E17" s="189">
        <v>5219367</v>
      </c>
      <c r="F17" s="190">
        <v>1.749246584115014</v>
      </c>
      <c r="G17" s="2"/>
    </row>
    <row r="18" spans="1:7" ht="15.6" customHeight="1">
      <c r="A18" s="188" t="s">
        <v>147</v>
      </c>
      <c r="B18" s="189">
        <v>0</v>
      </c>
      <c r="C18" s="189">
        <v>1300</v>
      </c>
      <c r="D18" s="189">
        <v>2726</v>
      </c>
      <c r="E18" s="189">
        <v>5300</v>
      </c>
      <c r="F18" s="190">
        <v>94.424064563462963</v>
      </c>
    </row>
    <row r="19" spans="1:7" ht="15.6" customHeight="1">
      <c r="A19" s="188" t="s">
        <v>143</v>
      </c>
      <c r="B19" s="189">
        <v>328644</v>
      </c>
      <c r="C19" s="189">
        <v>299758</v>
      </c>
      <c r="D19" s="189">
        <v>2581396</v>
      </c>
      <c r="E19" s="189">
        <v>2265483</v>
      </c>
      <c r="F19" s="190">
        <v>-12.238068084090941</v>
      </c>
    </row>
    <row r="20" spans="1:7" ht="15.6" customHeight="1">
      <c r="A20" s="188" t="s">
        <v>142</v>
      </c>
      <c r="B20" s="189">
        <v>1125336</v>
      </c>
      <c r="C20" s="189">
        <v>717094</v>
      </c>
      <c r="D20" s="189">
        <v>7987603</v>
      </c>
      <c r="E20" s="189">
        <v>8856775</v>
      </c>
      <c r="F20" s="190">
        <v>10.881512263441239</v>
      </c>
    </row>
    <row r="21" spans="1:7" ht="15.6" customHeight="1">
      <c r="A21" s="188" t="s">
        <v>149</v>
      </c>
      <c r="B21" s="189">
        <v>596008</v>
      </c>
      <c r="C21" s="189">
        <v>338260</v>
      </c>
      <c r="D21" s="189">
        <v>3666174</v>
      </c>
      <c r="E21" s="189">
        <v>3452236</v>
      </c>
      <c r="F21" s="190">
        <v>-5.835456800468279</v>
      </c>
    </row>
    <row r="22" spans="1:7" ht="15.6" customHeight="1">
      <c r="A22" s="188" t="s">
        <v>146</v>
      </c>
      <c r="B22" s="189">
        <v>35736</v>
      </c>
      <c r="C22" s="189">
        <v>21499</v>
      </c>
      <c r="D22" s="189">
        <v>272979</v>
      </c>
      <c r="E22" s="189">
        <v>290311</v>
      </c>
      <c r="F22" s="190">
        <v>6.3492063492063551</v>
      </c>
    </row>
    <row r="23" spans="1:7" ht="15.6" customHeight="1">
      <c r="A23" s="188" t="s">
        <v>165</v>
      </c>
      <c r="B23" s="189">
        <v>106028</v>
      </c>
      <c r="C23" s="189">
        <v>106468</v>
      </c>
      <c r="D23" s="189">
        <v>924740</v>
      </c>
      <c r="E23" s="189">
        <v>689123</v>
      </c>
      <c r="F23" s="190">
        <v>-25.479269848822369</v>
      </c>
    </row>
    <row r="24" spans="1:7" ht="15.6" customHeight="1">
      <c r="A24" s="188" t="s">
        <v>141</v>
      </c>
      <c r="B24" s="189">
        <v>157318</v>
      </c>
      <c r="C24" s="189">
        <v>39361</v>
      </c>
      <c r="D24" s="189">
        <v>905946</v>
      </c>
      <c r="E24" s="189">
        <v>667427</v>
      </c>
      <c r="F24" s="190">
        <v>-26.328169670156939</v>
      </c>
    </row>
    <row r="25" spans="1:7" ht="15.6" customHeight="1">
      <c r="A25" s="188" t="s">
        <v>140</v>
      </c>
      <c r="B25" s="189">
        <v>0</v>
      </c>
      <c r="C25" s="189">
        <v>4</v>
      </c>
      <c r="D25" s="189">
        <v>7000</v>
      </c>
      <c r="E25" s="189">
        <v>8288</v>
      </c>
      <c r="F25" s="190">
        <v>18.400000000000009</v>
      </c>
    </row>
    <row r="26" spans="1:7" ht="15.6" customHeight="1">
      <c r="A26" s="188" t="s">
        <v>152</v>
      </c>
      <c r="B26" s="189">
        <v>47161</v>
      </c>
      <c r="C26" s="189">
        <v>34480</v>
      </c>
      <c r="D26" s="189">
        <v>539803</v>
      </c>
      <c r="E26" s="189">
        <v>515426</v>
      </c>
      <c r="F26" s="190">
        <v>-4.5159067289363009</v>
      </c>
    </row>
    <row r="27" spans="1:7" ht="15.6" customHeight="1">
      <c r="A27" s="188" t="s">
        <v>173</v>
      </c>
      <c r="B27" s="189">
        <v>41813</v>
      </c>
      <c r="C27" s="189">
        <v>88557</v>
      </c>
      <c r="D27" s="189">
        <v>527572</v>
      </c>
      <c r="E27" s="189">
        <v>683317</v>
      </c>
      <c r="F27" s="190">
        <v>29.521089064620561</v>
      </c>
    </row>
    <row r="28" spans="1:7" ht="15.6" customHeight="1">
      <c r="A28" s="188" t="s">
        <v>177</v>
      </c>
      <c r="B28" s="189">
        <v>38431</v>
      </c>
      <c r="C28" s="189">
        <v>32027</v>
      </c>
      <c r="D28" s="189">
        <v>241873</v>
      </c>
      <c r="E28" s="189">
        <v>246842</v>
      </c>
      <c r="F28" s="190">
        <v>2.0543839122183978</v>
      </c>
    </row>
    <row r="29" spans="1:7" ht="15.6" customHeight="1">
      <c r="A29" s="188" t="s">
        <v>178</v>
      </c>
      <c r="B29" s="189">
        <v>293190</v>
      </c>
      <c r="C29" s="189">
        <v>228519</v>
      </c>
      <c r="D29" s="189">
        <v>2093365</v>
      </c>
      <c r="E29" s="189">
        <v>2026240</v>
      </c>
      <c r="F29" s="190">
        <v>-3.2065597733792259</v>
      </c>
    </row>
    <row r="30" spans="1:7" ht="15.6" customHeight="1">
      <c r="A30" s="188" t="s">
        <v>179</v>
      </c>
      <c r="B30" s="189">
        <v>200453</v>
      </c>
      <c r="C30" s="189">
        <v>176763</v>
      </c>
      <c r="D30" s="189">
        <v>1286988</v>
      </c>
      <c r="E30" s="189">
        <v>1282094</v>
      </c>
      <c r="F30" s="190">
        <v>-0.38026772588399638</v>
      </c>
    </row>
    <row r="31" spans="1:7" ht="15.6" customHeight="1">
      <c r="A31" s="188" t="s">
        <v>180</v>
      </c>
      <c r="B31" s="189">
        <v>828000</v>
      </c>
      <c r="C31" s="189">
        <v>707960</v>
      </c>
      <c r="D31" s="189">
        <v>6114208</v>
      </c>
      <c r="E31" s="189">
        <v>5135559</v>
      </c>
      <c r="F31" s="190">
        <v>-16.006145031376089</v>
      </c>
    </row>
    <row r="32" spans="1:7" ht="15.6" customHeight="1">
      <c r="A32" s="188" t="s">
        <v>181</v>
      </c>
      <c r="B32" s="189">
        <v>199917</v>
      </c>
      <c r="C32" s="189">
        <v>172478</v>
      </c>
      <c r="D32" s="189">
        <v>1831378</v>
      </c>
      <c r="E32" s="189">
        <v>1627839</v>
      </c>
      <c r="F32" s="190">
        <v>-11.113980838472459</v>
      </c>
    </row>
    <row r="33" spans="1:6" ht="15.6" customHeight="1">
      <c r="A33" s="188" t="s">
        <v>182</v>
      </c>
      <c r="B33" s="189">
        <v>24422</v>
      </c>
      <c r="C33" s="189">
        <v>22154</v>
      </c>
      <c r="D33" s="189">
        <v>169255</v>
      </c>
      <c r="E33" s="189">
        <v>195864</v>
      </c>
      <c r="F33" s="190">
        <v>15.72124900298367</v>
      </c>
    </row>
    <row r="34" spans="1:6" ht="15.6" customHeight="1">
      <c r="A34" s="188" t="s">
        <v>183</v>
      </c>
      <c r="B34" s="189">
        <v>45705</v>
      </c>
      <c r="C34" s="189">
        <v>33534</v>
      </c>
      <c r="D34" s="189">
        <v>273045</v>
      </c>
      <c r="E34" s="189">
        <v>249363</v>
      </c>
      <c r="F34" s="190">
        <v>-8.6732956106136356</v>
      </c>
    </row>
    <row r="35" spans="1:6" ht="15.6" customHeight="1">
      <c r="A35" s="156" t="s">
        <v>153</v>
      </c>
      <c r="B35" s="76">
        <f>SUM(B7:B34)</f>
        <v>7179789</v>
      </c>
      <c r="C35" s="77">
        <f>SUM(C7:C34)</f>
        <v>6223337</v>
      </c>
      <c r="D35" s="76">
        <f>SUM(D7:D34)</f>
        <v>56342329</v>
      </c>
      <c r="E35" s="78">
        <f>SUM(E7:E34)</f>
        <v>52591713</v>
      </c>
      <c r="F35" s="140">
        <f>E35*100/D35-100</f>
        <v>-6.6568352188636055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Tables>
{
  "Settings": [],
  "tables": []
}
</seTables>
</json>
</file>

<file path=customXml/item2.xml><?xml version="1.0" encoding="utf-8"?>
<json>
  <seSettings>
{
  "Settings": [
    {
      "Key": "seAutoReconnect",
      "Value": "true"
    }
  ]
}
</seSettings>
</json>
</file>

<file path=customXml/itemProps1.xml><?xml version="1.0" encoding="utf-8"?>
<ds:datastoreItem xmlns:ds="http://schemas.openxmlformats.org/officeDocument/2006/customXml" ds:itemID="{1DF40704-024A-4A26-9DC1-3207D90A6339}">
  <ds:schemaRefs/>
</ds:datastoreItem>
</file>

<file path=customXml/itemProps2.xml><?xml version="1.0" encoding="utf-8"?>
<ds:datastoreItem xmlns:ds="http://schemas.openxmlformats.org/officeDocument/2006/customXml" ds:itemID="{635FB22F-BDB4-4FD1-AFF0-CD2A6598EAE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cp:lastPrinted>2025-10-21T16:16:49Z</cp:lastPrinted>
  <dcterms:created xsi:type="dcterms:W3CDTF">2014-04-30T10:51:23Z</dcterms:created>
  <dcterms:modified xsi:type="dcterms:W3CDTF">2025-10-21T16:17:29Z</dcterms:modified>
  <cp:category/>
</cp:coreProperties>
</file>