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71DFAE90-ACEA-4560-B450-F74D535FF4F4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D35" i="6" s="1" a="1"/>
  <c r="B35" i="31"/>
  <c r="E35" i="30"/>
  <c r="F35" i="30" s="1"/>
  <c r="D35" i="30"/>
  <c r="C35" i="30"/>
  <c r="B35" i="30"/>
  <c r="D34" i="6" s="1" a="1"/>
  <c r="E35" i="29"/>
  <c r="F35" i="29" s="1"/>
  <c r="D35" i="29"/>
  <c r="C35" i="29"/>
  <c r="B35" i="29"/>
  <c r="F35" i="38"/>
  <c r="E35" i="38"/>
  <c r="D35" i="38"/>
  <c r="C35" i="38"/>
  <c r="B35" i="38"/>
  <c r="E35" i="28"/>
  <c r="D31" i="6" s="1" a="1"/>
  <c r="D35" i="28"/>
  <c r="C35" i="28"/>
  <c r="B35" i="28"/>
  <c r="E35" i="34"/>
  <c r="D35" i="34"/>
  <c r="F35" i="34" s="1"/>
  <c r="C35" i="34"/>
  <c r="B35" i="34"/>
  <c r="E35" i="33"/>
  <c r="F35" i="33" s="1"/>
  <c r="D35" i="33"/>
  <c r="C35" i="33"/>
  <c r="D29" i="6" s="1" a="1"/>
  <c r="B35" i="33"/>
  <c r="E35" i="32"/>
  <c r="F35" i="32" s="1"/>
  <c r="D35" i="32"/>
  <c r="C35" i="32"/>
  <c r="B35" i="32"/>
  <c r="E35" i="26"/>
  <c r="F35" i="26" s="1"/>
  <c r="D35" i="26"/>
  <c r="C35" i="26"/>
  <c r="B35" i="26"/>
  <c r="F35" i="25"/>
  <c r="E35" i="25"/>
  <c r="D35" i="25"/>
  <c r="C35" i="25"/>
  <c r="B35" i="25"/>
  <c r="E35" i="24"/>
  <c r="F35" i="24" s="1"/>
  <c r="D35" i="24"/>
  <c r="C35" i="24"/>
  <c r="B35" i="24"/>
  <c r="E35" i="22"/>
  <c r="D35" i="22"/>
  <c r="F35" i="22" s="1"/>
  <c r="C35" i="22"/>
  <c r="B35" i="22"/>
  <c r="F35" i="21"/>
  <c r="E35" i="21"/>
  <c r="D35" i="21"/>
  <c r="C35" i="21"/>
  <c r="D23" i="6" s="1" a="1"/>
  <c r="B35" i="21"/>
  <c r="E35" i="20"/>
  <c r="F35" i="20" s="1"/>
  <c r="D35" i="20"/>
  <c r="C35" i="20"/>
  <c r="B35" i="20"/>
  <c r="E35" i="19"/>
  <c r="D35" i="19"/>
  <c r="F35" i="19" s="1"/>
  <c r="C35" i="19"/>
  <c r="B35" i="19"/>
  <c r="F35" i="18"/>
  <c r="E35" i="18"/>
  <c r="D35" i="18"/>
  <c r="C35" i="18"/>
  <c r="B35" i="18"/>
  <c r="E35" i="17"/>
  <c r="F35" i="17" s="1"/>
  <c r="D35" i="17"/>
  <c r="C35" i="17"/>
  <c r="B35" i="17"/>
  <c r="E35" i="16"/>
  <c r="D35" i="16"/>
  <c r="F35" i="16" s="1"/>
  <c r="C35" i="16"/>
  <c r="B35" i="16"/>
  <c r="E35" i="15"/>
  <c r="F35" i="15" s="1"/>
  <c r="D35" i="15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E35" i="10"/>
  <c r="D35" i="10"/>
  <c r="F35" i="10" s="1"/>
  <c r="C35" i="10"/>
  <c r="B35" i="10"/>
  <c r="E35" i="9"/>
  <c r="F35" i="9" s="1"/>
  <c r="D35" i="9"/>
  <c r="C35" i="9"/>
  <c r="B35" i="9"/>
  <c r="E35" i="7"/>
  <c r="D35" i="7"/>
  <c r="F35" i="7" s="1"/>
  <c r="C35" i="7"/>
  <c r="B35" i="7"/>
  <c r="AA2" i="7"/>
  <c r="AA1" i="7"/>
  <c r="L48" i="40"/>
  <c r="K48" i="40"/>
  <c r="N48" i="40" s="1"/>
  <c r="H48" i="40"/>
  <c r="I48" i="40" s="1"/>
  <c r="G48" i="40"/>
  <c r="J48" i="40" s="1"/>
  <c r="E48" i="40"/>
  <c r="D48" i="40"/>
  <c r="F48" i="40" s="1"/>
  <c r="C48" i="40"/>
  <c r="L48" i="39"/>
  <c r="K48" i="39"/>
  <c r="N48" i="39" s="1"/>
  <c r="H48" i="39"/>
  <c r="I48" i="39" s="1"/>
  <c r="G48" i="39"/>
  <c r="J48" i="39" s="1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3" i="6" a="1"/>
  <c r="I33" i="6" s="1"/>
  <c r="D32" i="6" a="1"/>
  <c r="I32" i="6" s="1"/>
  <c r="D28" i="6" a="1"/>
  <c r="H28" i="6" s="1"/>
  <c r="D27" i="6" a="1"/>
  <c r="I27" i="6" s="1"/>
  <c r="D26" i="6" a="1"/>
  <c r="I26" i="6" s="1"/>
  <c r="D25" i="6" a="1"/>
  <c r="H25" i="6" s="1"/>
  <c r="D24" i="6" a="1"/>
  <c r="I24" i="6" s="1"/>
  <c r="D22" i="6" a="1"/>
  <c r="H22" i="6" s="1"/>
  <c r="D21" i="6" a="1"/>
  <c r="I21" i="6" s="1"/>
  <c r="D20" i="6" a="1"/>
  <c r="I20" i="6" s="1"/>
  <c r="D16" i="6" a="1"/>
  <c r="I16" i="6" s="1"/>
  <c r="D14" i="6" a="1"/>
  <c r="I14" i="6" s="1"/>
  <c r="D13" i="6" a="1"/>
  <c r="G17" i="6" s="1"/>
  <c r="G11" i="6"/>
  <c r="E11" i="6"/>
  <c r="D10" i="6" a="1"/>
  <c r="I10" i="6" s="1"/>
  <c r="D9" i="6" a="1"/>
  <c r="I9" i="6" s="1"/>
  <c r="D8" i="6" a="1"/>
  <c r="H8" i="6" s="1"/>
  <c r="D7" i="6" a="1"/>
  <c r="E12" i="6" s="1"/>
  <c r="E18" i="6" l="1"/>
  <c r="I34" i="6"/>
  <c r="H34" i="6"/>
  <c r="D34" i="6"/>
  <c r="I23" i="6"/>
  <c r="H23" i="6"/>
  <c r="D23" i="6"/>
  <c r="H31" i="6"/>
  <c r="D31" i="6"/>
  <c r="I31" i="6"/>
  <c r="I17" i="6"/>
  <c r="H17" i="6"/>
  <c r="I35" i="6"/>
  <c r="H35" i="6"/>
  <c r="D35" i="6"/>
  <c r="I29" i="6"/>
  <c r="H29" i="6"/>
  <c r="D29" i="6"/>
  <c r="D7" i="6"/>
  <c r="D12" i="6" s="1"/>
  <c r="D10" i="6"/>
  <c r="F12" i="6"/>
  <c r="F18" i="6" s="1"/>
  <c r="D21" i="6"/>
  <c r="D24" i="6"/>
  <c r="D27" i="6"/>
  <c r="D33" i="6"/>
  <c r="I28" i="6"/>
  <c r="D15" i="6" a="1"/>
  <c r="I8" i="6"/>
  <c r="D30" i="6" a="1"/>
  <c r="H7" i="6"/>
  <c r="H10" i="6"/>
  <c r="H21" i="6"/>
  <c r="H24" i="6"/>
  <c r="H27" i="6"/>
  <c r="H33" i="6"/>
  <c r="F35" i="28"/>
  <c r="I25" i="6"/>
  <c r="I22" i="6"/>
  <c r="G12" i="6"/>
  <c r="I7" i="6"/>
  <c r="D8" i="6"/>
  <c r="D13" i="6"/>
  <c r="D17" i="6" s="1"/>
  <c r="D16" i="6"/>
  <c r="D22" i="6"/>
  <c r="D25" i="6"/>
  <c r="D28" i="6"/>
  <c r="F11" i="6"/>
  <c r="I11" i="6" s="1"/>
  <c r="H13" i="6"/>
  <c r="H16" i="6"/>
  <c r="D9" i="6"/>
  <c r="D14" i="6"/>
  <c r="D20" i="6"/>
  <c r="D26" i="6"/>
  <c r="D32" i="6"/>
  <c r="I13" i="6"/>
  <c r="E17" i="6"/>
  <c r="M48" i="39"/>
  <c r="M48" i="40"/>
  <c r="H9" i="6"/>
  <c r="H14" i="6"/>
  <c r="F17" i="6"/>
  <c r="H20" i="6"/>
  <c r="H26" i="6"/>
  <c r="H32" i="6"/>
  <c r="I12" i="6" l="1"/>
  <c r="G18" i="6"/>
  <c r="H12" i="6"/>
  <c r="H11" i="6"/>
  <c r="I30" i="6"/>
  <c r="H30" i="6"/>
  <c r="D30" i="6"/>
  <c r="D18" i="6"/>
  <c r="I15" i="6"/>
  <c r="H15" i="6"/>
  <c r="D15" i="6"/>
  <c r="D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<sst xmlns="http://schemas.openxmlformats.org/spreadsheetml/2006/main" count="1868" uniqueCount="242">
  <si>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</si>
  <si>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</si>
  <si>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</si>
  <si>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</si>
  <si>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</si>
  <si>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</si>
  <si>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</si>
  <si>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</si>
  <si>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</si>
  <si>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</si>
  <si>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</si>
  <si>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</si>
  <si>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</si>
  <si>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</si>
  <si>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</si>
  <si>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</si>
  <si>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</si>
  <si>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</si>
  <si>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</si>
  <si>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</si>
  <si>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</si>
  <si>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</si>
  <si>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</si>
  <si>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</si>
  <si>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</si>
  <si>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</si>
  <si>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</si>
  <si>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</si>
  <si>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</si>
  <si>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</si>
  <si>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</si>
  <si>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</si>
  <si>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</si>
  <si>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</si>
  <si>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</si>
  <si>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</si>
  <si>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</si>
  <si>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</si>
  <si>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</si>
  <si>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</si>
  <si>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</si>
  <si>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</si>
  <si>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</si>
  <si>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</si>
  <si>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</si>
  <si>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</si>
  <si>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</si>
  <si>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</si>
  <si>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</si>
  <si>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</si>
  <si>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</si>
  <si>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</si>
  <si>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</si>
  <si>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</si>
  <si>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</si>
  <si>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</si>
  <si>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</si>
  <si>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</si>
  <si>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</si>
  <si>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</si>
  <si>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</si>
  <si>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</si>
  <si>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</si>
  <si>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</si>
  <si>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</si>
  <si>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</si>
  <si>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</si>
  <si>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</si>
  <si>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</si>
  <si>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</si>
  <si>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</si>
  <si>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</si>
  <si>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</si>
  <si>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</si>
  <si>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</si>
  <si>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</si>
  <si>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</si>
  <si>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</si>
  <si>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</si>
  <si>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</si>
  <si>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</si>
  <si>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</si>
  <si>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</si>
  <si>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</si>
  <si>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</si>
  <si>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</si>
  <si>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</si>
  <si>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</si>
  <si>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</si>
  <si>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</si>
  <si>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</si>
  <si>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</si>
  <si>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</si>
  <si>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</si>
  <si>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</si>
  <si>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</si>
  <si>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</si>
  <si>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</si>
  <si>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</si>
  <si>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</si>
  <si>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</si>
  <si>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</si>
  <si>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</si>
  <si>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</si>
  <si>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</si>
  <si>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</si>
  <si>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</si>
  <si>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</si>
  <si>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</si>
  <si>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</si>
  <si>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</si>
  <si>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</si>
  <si>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</si>
  <si>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</si>
  <si>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</si>
  <si>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</si>
  <si>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</si>
  <si>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</si>
  <si>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</si>
  <si>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</si>
  <si>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</si>
  <si>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</si>
  <si>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</si>
  <si>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</si>
  <si>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</si>
  <si>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</si>
  <si>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</si>
  <si>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</si>
  <si>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</si>
  <si>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</si>
  <si>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</si>
  <si>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</si>
  <si>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</si>
  <si>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</si>
  <si>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</si>
  <si>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</si>
  <si>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</si>
  <si>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</si>
  <si>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</si>
  <si>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</si>
  <si>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</si>
  <si>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</si>
  <si>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</si>
  <si>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</si>
  <si>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</si>
  <si>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</si>
  <si>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</si>
  <si>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</si>
  <si>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</si>
  <si>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</si>
  <si>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</si>
  <si>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</si>
  <si>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</si>
  <si>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</si>
  <si>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Julio </t>
  </si>
  <si>
    <t xml:space="preserve"> Julio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</si>
  <si>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</si>
  <si>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</si>
  <si>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</si>
  <si>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</si>
  <si>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</si>
  <si>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</si>
  <si>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</si>
  <si>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Julio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</si>
  <si>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</si>
  <si>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</si>
  <si>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</si>
  <si>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</si>
  <si>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</si>
  <si>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</si>
  <si>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</si>
  <si>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</si>
  <si>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21/10/2025</t>
  </si>
  <si>
    <t>Pasaia</t>
  </si>
  <si>
    <t>Maquinaria, aparatos, herramientas y repuestos</t>
  </si>
  <si>
    <t>Baleares</t>
  </si>
  <si>
    <t xml:space="preserve">Julio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</si>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</sst>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4E8844C0-3C12-49CB-8196-C6E102E47EA7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7757894.7599999998</c:v>
                </c:pt>
                <c:pt idx="1">
                  <c:v>1577764.953</c:v>
                </c:pt>
                <c:pt idx="2">
                  <c:v>3640754.2519999999</c:v>
                </c:pt>
                <c:pt idx="3">
                  <c:v>2722989.1529999999</c:v>
                </c:pt>
                <c:pt idx="4">
                  <c:v>59179275.663000003</c:v>
                </c:pt>
                <c:pt idx="5">
                  <c:v>2984867.372</c:v>
                </c:pt>
                <c:pt idx="6">
                  <c:v>10581986.325999999</c:v>
                </c:pt>
                <c:pt idx="7">
                  <c:v>40860534.578000002</c:v>
                </c:pt>
                <c:pt idx="8">
                  <c:v>18312832</c:v>
                </c:pt>
                <c:pt idx="9">
                  <c:v>19195617.423999999</c:v>
                </c:pt>
                <c:pt idx="10">
                  <c:v>10799726.304</c:v>
                </c:pt>
                <c:pt idx="11">
                  <c:v>1213892</c:v>
                </c:pt>
                <c:pt idx="12">
                  <c:v>3975952.6460000002</c:v>
                </c:pt>
                <c:pt idx="13">
                  <c:v>10054594.471999999</c:v>
                </c:pt>
                <c:pt idx="14">
                  <c:v>17475552.848000001</c:v>
                </c:pt>
                <c:pt idx="15">
                  <c:v>21464701.686000001</c:v>
                </c:pt>
                <c:pt idx="16">
                  <c:v>3171054.3670000001</c:v>
                </c:pt>
                <c:pt idx="17">
                  <c:v>1316525.1769999999</c:v>
                </c:pt>
                <c:pt idx="18">
                  <c:v>317192</c:v>
                </c:pt>
                <c:pt idx="19">
                  <c:v>1753236.264</c:v>
                </c:pt>
                <c:pt idx="20">
                  <c:v>2028111.642</c:v>
                </c:pt>
                <c:pt idx="21">
                  <c:v>8440794.9079999998</c:v>
                </c:pt>
                <c:pt idx="22">
                  <c:v>4103571.45</c:v>
                </c:pt>
                <c:pt idx="23">
                  <c:v>2385062</c:v>
                </c:pt>
                <c:pt idx="24">
                  <c:v>16679687.74</c:v>
                </c:pt>
                <c:pt idx="25">
                  <c:v>47769378.295000002</c:v>
                </c:pt>
                <c:pt idx="26">
                  <c:v>3219349.9780000001</c:v>
                </c:pt>
                <c:pt idx="27">
                  <c:v>893138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8689922.9120000005</c:v>
                </c:pt>
                <c:pt idx="1">
                  <c:v>1889160.7050000001</c:v>
                </c:pt>
                <c:pt idx="2">
                  <c:v>3103723.2960000001</c:v>
                </c:pt>
                <c:pt idx="3">
                  <c:v>2628323.3939999999</c:v>
                </c:pt>
                <c:pt idx="4">
                  <c:v>62092143.009000003</c:v>
                </c:pt>
                <c:pt idx="5">
                  <c:v>2907029.7420000001</c:v>
                </c:pt>
                <c:pt idx="6">
                  <c:v>10194006.763</c:v>
                </c:pt>
                <c:pt idx="7">
                  <c:v>41962249.276000001</c:v>
                </c:pt>
                <c:pt idx="8">
                  <c:v>20981509</c:v>
                </c:pt>
                <c:pt idx="9">
                  <c:v>21742875.357999999</c:v>
                </c:pt>
                <c:pt idx="10">
                  <c:v>10376139.412</c:v>
                </c:pt>
                <c:pt idx="11">
                  <c:v>958406.39</c:v>
                </c:pt>
                <c:pt idx="12">
                  <c:v>4047123.645</c:v>
                </c:pt>
                <c:pt idx="13">
                  <c:v>9109935.3339999989</c:v>
                </c:pt>
                <c:pt idx="14">
                  <c:v>18266569.524999999</c:v>
                </c:pt>
                <c:pt idx="15">
                  <c:v>18569288.787999999</c:v>
                </c:pt>
                <c:pt idx="16">
                  <c:v>2597068.94</c:v>
                </c:pt>
                <c:pt idx="17">
                  <c:v>1442243.767</c:v>
                </c:pt>
                <c:pt idx="18">
                  <c:v>306061</c:v>
                </c:pt>
                <c:pt idx="19">
                  <c:v>1637030.7409999999</c:v>
                </c:pt>
                <c:pt idx="20">
                  <c:v>2001361.46</c:v>
                </c:pt>
                <c:pt idx="21">
                  <c:v>8049204.4670000002</c:v>
                </c:pt>
                <c:pt idx="22">
                  <c:v>4114279.7620000001</c:v>
                </c:pt>
                <c:pt idx="23">
                  <c:v>2430370</c:v>
                </c:pt>
                <c:pt idx="24">
                  <c:v>18620102.348999999</c:v>
                </c:pt>
                <c:pt idx="25">
                  <c:v>48268866.608000003</c:v>
                </c:pt>
                <c:pt idx="26">
                  <c:v>3202649.2030000002</c:v>
                </c:pt>
                <c:pt idx="27">
                  <c:v>849657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001340"/>
        <c:axId val="22768846"/>
      </c:barChart>
      <c:catAx>
        <c:axId val="430013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68846"/>
        <c:crosses val="autoZero"/>
        <c:auto val="1"/>
        <c:lblAlgn val="ctr"/>
        <c:lblOffset val="100"/>
        <c:noMultiLvlLbl val="0"/>
      </c:catAx>
      <c:valAx>
        <c:axId val="227688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01340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1837094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170843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3237</c:v>
                </c:pt>
                <c:pt idx="22">
                  <c:v>0</c:v>
                </c:pt>
                <c:pt idx="23">
                  <c:v>0</c:v>
                </c:pt>
                <c:pt idx="24">
                  <c:v>90569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2134826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82136"/>
        <c:axId val="66549750"/>
      </c:barChart>
      <c:catAx>
        <c:axId val="278821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49750"/>
        <c:crosses val="autoZero"/>
        <c:auto val="1"/>
        <c:lblAlgn val="ctr"/>
        <c:lblOffset val="100"/>
        <c:noMultiLvlLbl val="0"/>
      </c:catAx>
      <c:valAx>
        <c:axId val="665497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821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7939</c:v>
                </c:pt>
                <c:pt idx="2">
                  <c:v>197</c:v>
                </c:pt>
                <c:pt idx="3">
                  <c:v>10210</c:v>
                </c:pt>
                <c:pt idx="4">
                  <c:v>35998622</c:v>
                </c:pt>
                <c:pt idx="5">
                  <c:v>690734</c:v>
                </c:pt>
                <c:pt idx="6">
                  <c:v>8457</c:v>
                </c:pt>
                <c:pt idx="7">
                  <c:v>14317467</c:v>
                </c:pt>
                <c:pt idx="8">
                  <c:v>39631</c:v>
                </c:pt>
                <c:pt idx="9">
                  <c:v>14623</c:v>
                </c:pt>
                <c:pt idx="10">
                  <c:v>73120</c:v>
                </c:pt>
                <c:pt idx="11">
                  <c:v>0</c:v>
                </c:pt>
                <c:pt idx="12">
                  <c:v>207518</c:v>
                </c:pt>
                <c:pt idx="13">
                  <c:v>347626</c:v>
                </c:pt>
                <c:pt idx="14">
                  <c:v>1508291</c:v>
                </c:pt>
                <c:pt idx="15">
                  <c:v>10505415</c:v>
                </c:pt>
                <c:pt idx="16">
                  <c:v>2058382</c:v>
                </c:pt>
                <c:pt idx="17">
                  <c:v>607</c:v>
                </c:pt>
                <c:pt idx="18">
                  <c:v>0</c:v>
                </c:pt>
                <c:pt idx="19">
                  <c:v>25211</c:v>
                </c:pt>
                <c:pt idx="20">
                  <c:v>17787</c:v>
                </c:pt>
                <c:pt idx="21">
                  <c:v>737211</c:v>
                </c:pt>
                <c:pt idx="22">
                  <c:v>188680</c:v>
                </c:pt>
                <c:pt idx="23">
                  <c:v>0</c:v>
                </c:pt>
                <c:pt idx="24">
                  <c:v>1208172</c:v>
                </c:pt>
                <c:pt idx="25">
                  <c:v>18798210</c:v>
                </c:pt>
                <c:pt idx="26">
                  <c:v>265040</c:v>
                </c:pt>
                <c:pt idx="27">
                  <c:v>19931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353935</c:v>
                </c:pt>
                <c:pt idx="1">
                  <c:v>9021</c:v>
                </c:pt>
                <c:pt idx="2">
                  <c:v>1674</c:v>
                </c:pt>
                <c:pt idx="3">
                  <c:v>0</c:v>
                </c:pt>
                <c:pt idx="4">
                  <c:v>37911964</c:v>
                </c:pt>
                <c:pt idx="5">
                  <c:v>552132</c:v>
                </c:pt>
                <c:pt idx="6">
                  <c:v>7659</c:v>
                </c:pt>
                <c:pt idx="7">
                  <c:v>16240300</c:v>
                </c:pt>
                <c:pt idx="8">
                  <c:v>87344</c:v>
                </c:pt>
                <c:pt idx="9">
                  <c:v>88599</c:v>
                </c:pt>
                <c:pt idx="10">
                  <c:v>35223</c:v>
                </c:pt>
                <c:pt idx="11">
                  <c:v>986</c:v>
                </c:pt>
                <c:pt idx="12">
                  <c:v>341805</c:v>
                </c:pt>
                <c:pt idx="13">
                  <c:v>863161</c:v>
                </c:pt>
                <c:pt idx="14">
                  <c:v>1481181</c:v>
                </c:pt>
                <c:pt idx="15">
                  <c:v>8503907</c:v>
                </c:pt>
                <c:pt idx="16">
                  <c:v>1221552</c:v>
                </c:pt>
                <c:pt idx="17">
                  <c:v>6032</c:v>
                </c:pt>
                <c:pt idx="18">
                  <c:v>0</c:v>
                </c:pt>
                <c:pt idx="19">
                  <c:v>27285</c:v>
                </c:pt>
                <c:pt idx="20">
                  <c:v>25402</c:v>
                </c:pt>
                <c:pt idx="21">
                  <c:v>548177</c:v>
                </c:pt>
                <c:pt idx="22">
                  <c:v>202839</c:v>
                </c:pt>
                <c:pt idx="23">
                  <c:v>0</c:v>
                </c:pt>
                <c:pt idx="24">
                  <c:v>583255</c:v>
                </c:pt>
                <c:pt idx="25">
                  <c:v>20397207</c:v>
                </c:pt>
                <c:pt idx="26">
                  <c:v>312757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57130"/>
        <c:axId val="40459722"/>
      </c:barChart>
      <c:catAx>
        <c:axId val="240571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59722"/>
        <c:crosses val="autoZero"/>
        <c:auto val="1"/>
        <c:lblAlgn val="ctr"/>
        <c:lblOffset val="100"/>
        <c:noMultiLvlLbl val="0"/>
      </c:catAx>
      <c:valAx>
        <c:axId val="404597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571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7939</c:v>
                </c:pt>
                <c:pt idx="2">
                  <c:v>197</c:v>
                </c:pt>
                <c:pt idx="3">
                  <c:v>0</c:v>
                </c:pt>
                <c:pt idx="4">
                  <c:v>27563344</c:v>
                </c:pt>
                <c:pt idx="5">
                  <c:v>134658</c:v>
                </c:pt>
                <c:pt idx="6">
                  <c:v>46</c:v>
                </c:pt>
                <c:pt idx="7">
                  <c:v>9295004</c:v>
                </c:pt>
                <c:pt idx="8">
                  <c:v>22345</c:v>
                </c:pt>
                <c:pt idx="9">
                  <c:v>3494</c:v>
                </c:pt>
                <c:pt idx="10">
                  <c:v>73120</c:v>
                </c:pt>
                <c:pt idx="11">
                  <c:v>0</c:v>
                </c:pt>
                <c:pt idx="12">
                  <c:v>107396</c:v>
                </c:pt>
                <c:pt idx="13">
                  <c:v>439</c:v>
                </c:pt>
                <c:pt idx="14">
                  <c:v>226263</c:v>
                </c:pt>
                <c:pt idx="15">
                  <c:v>6898358</c:v>
                </c:pt>
                <c:pt idx="16">
                  <c:v>2045455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708726</c:v>
                </c:pt>
                <c:pt idx="22">
                  <c:v>182028</c:v>
                </c:pt>
                <c:pt idx="23">
                  <c:v>0</c:v>
                </c:pt>
                <c:pt idx="24">
                  <c:v>654</c:v>
                </c:pt>
                <c:pt idx="25">
                  <c:v>18492015</c:v>
                </c:pt>
                <c:pt idx="26">
                  <c:v>192133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7</c:v>
                </c:pt>
                <c:pt idx="3">
                  <c:v>0</c:v>
                </c:pt>
                <c:pt idx="4">
                  <c:v>29925543</c:v>
                </c:pt>
                <c:pt idx="5">
                  <c:v>131282</c:v>
                </c:pt>
                <c:pt idx="6">
                  <c:v>6</c:v>
                </c:pt>
                <c:pt idx="7">
                  <c:v>12335188</c:v>
                </c:pt>
                <c:pt idx="8">
                  <c:v>58532</c:v>
                </c:pt>
                <c:pt idx="9">
                  <c:v>0</c:v>
                </c:pt>
                <c:pt idx="10">
                  <c:v>31223</c:v>
                </c:pt>
                <c:pt idx="11">
                  <c:v>0</c:v>
                </c:pt>
                <c:pt idx="12">
                  <c:v>1521</c:v>
                </c:pt>
                <c:pt idx="13">
                  <c:v>537</c:v>
                </c:pt>
                <c:pt idx="14">
                  <c:v>116655</c:v>
                </c:pt>
                <c:pt idx="15">
                  <c:v>6154185</c:v>
                </c:pt>
                <c:pt idx="16">
                  <c:v>1177294</c:v>
                </c:pt>
                <c:pt idx="17">
                  <c:v>232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531882</c:v>
                </c:pt>
                <c:pt idx="22">
                  <c:v>181476</c:v>
                </c:pt>
                <c:pt idx="23">
                  <c:v>0</c:v>
                </c:pt>
                <c:pt idx="24">
                  <c:v>802</c:v>
                </c:pt>
                <c:pt idx="25">
                  <c:v>20095373</c:v>
                </c:pt>
                <c:pt idx="26">
                  <c:v>216996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739698"/>
        <c:axId val="53452890"/>
      </c:barChart>
      <c:catAx>
        <c:axId val="207396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52890"/>
        <c:crosses val="autoZero"/>
        <c:auto val="1"/>
        <c:lblAlgn val="ctr"/>
        <c:lblOffset val="100"/>
        <c:noMultiLvlLbl val="0"/>
      </c:catAx>
      <c:valAx>
        <c:axId val="534528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396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48363</c:v>
                </c:pt>
                <c:pt idx="2">
                  <c:v>626842</c:v>
                </c:pt>
                <c:pt idx="3">
                  <c:v>0</c:v>
                </c:pt>
                <c:pt idx="4">
                  <c:v>7785785</c:v>
                </c:pt>
                <c:pt idx="5">
                  <c:v>525749</c:v>
                </c:pt>
                <c:pt idx="6">
                  <c:v>9322110</c:v>
                </c:pt>
                <c:pt idx="7">
                  <c:v>7155680</c:v>
                </c:pt>
                <c:pt idx="8">
                  <c:v>753266</c:v>
                </c:pt>
                <c:pt idx="9">
                  <c:v>366</c:v>
                </c:pt>
                <c:pt idx="10">
                  <c:v>0</c:v>
                </c:pt>
                <c:pt idx="11">
                  <c:v>341861</c:v>
                </c:pt>
                <c:pt idx="12">
                  <c:v>10650</c:v>
                </c:pt>
                <c:pt idx="13">
                  <c:v>0</c:v>
                </c:pt>
                <c:pt idx="14">
                  <c:v>374435</c:v>
                </c:pt>
                <c:pt idx="15">
                  <c:v>3318417</c:v>
                </c:pt>
                <c:pt idx="16">
                  <c:v>256610</c:v>
                </c:pt>
                <c:pt idx="17">
                  <c:v>0</c:v>
                </c:pt>
                <c:pt idx="18">
                  <c:v>269899</c:v>
                </c:pt>
                <c:pt idx="19">
                  <c:v>368470</c:v>
                </c:pt>
                <c:pt idx="20">
                  <c:v>323179</c:v>
                </c:pt>
                <c:pt idx="21">
                  <c:v>2742583</c:v>
                </c:pt>
                <c:pt idx="22">
                  <c:v>1268536</c:v>
                </c:pt>
                <c:pt idx="23">
                  <c:v>94987</c:v>
                </c:pt>
                <c:pt idx="24">
                  <c:v>207916</c:v>
                </c:pt>
                <c:pt idx="25">
                  <c:v>8363574</c:v>
                </c:pt>
                <c:pt idx="26">
                  <c:v>829122</c:v>
                </c:pt>
                <c:pt idx="27">
                  <c:v>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18846</c:v>
                </c:pt>
                <c:pt idx="2">
                  <c:v>501014</c:v>
                </c:pt>
                <c:pt idx="3">
                  <c:v>0</c:v>
                </c:pt>
                <c:pt idx="4">
                  <c:v>7240574</c:v>
                </c:pt>
                <c:pt idx="5">
                  <c:v>490016</c:v>
                </c:pt>
                <c:pt idx="6">
                  <c:v>8903257</c:v>
                </c:pt>
                <c:pt idx="7">
                  <c:v>7131516</c:v>
                </c:pt>
                <c:pt idx="8">
                  <c:v>693240</c:v>
                </c:pt>
                <c:pt idx="9">
                  <c:v>2462</c:v>
                </c:pt>
                <c:pt idx="10">
                  <c:v>17634</c:v>
                </c:pt>
                <c:pt idx="11">
                  <c:v>335843</c:v>
                </c:pt>
                <c:pt idx="12">
                  <c:v>13592</c:v>
                </c:pt>
                <c:pt idx="13">
                  <c:v>27</c:v>
                </c:pt>
                <c:pt idx="14">
                  <c:v>358100</c:v>
                </c:pt>
                <c:pt idx="15">
                  <c:v>2918036</c:v>
                </c:pt>
                <c:pt idx="16">
                  <c:v>304674</c:v>
                </c:pt>
                <c:pt idx="17">
                  <c:v>0</c:v>
                </c:pt>
                <c:pt idx="18">
                  <c:v>258756</c:v>
                </c:pt>
                <c:pt idx="19">
                  <c:v>297964</c:v>
                </c:pt>
                <c:pt idx="20">
                  <c:v>363515</c:v>
                </c:pt>
                <c:pt idx="21">
                  <c:v>2682685</c:v>
                </c:pt>
                <c:pt idx="22">
                  <c:v>1399655</c:v>
                </c:pt>
                <c:pt idx="23">
                  <c:v>98330</c:v>
                </c:pt>
                <c:pt idx="24">
                  <c:v>195567</c:v>
                </c:pt>
                <c:pt idx="25">
                  <c:v>8456005</c:v>
                </c:pt>
                <c:pt idx="26">
                  <c:v>994453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12603"/>
        <c:axId val="17000682"/>
      </c:barChart>
      <c:catAx>
        <c:axId val="464126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682"/>
        <c:crosses val="autoZero"/>
        <c:auto val="1"/>
        <c:lblAlgn val="ctr"/>
        <c:lblOffset val="100"/>
        <c:noMultiLvlLbl val="0"/>
      </c:catAx>
      <c:valAx>
        <c:axId val="170006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126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</c:v>
                </c:pt>
                <c:pt idx="2">
                  <c:v>32977</c:v>
                </c:pt>
                <c:pt idx="3">
                  <c:v>0</c:v>
                </c:pt>
                <c:pt idx="4">
                  <c:v>326809</c:v>
                </c:pt>
                <c:pt idx="5">
                  <c:v>19207</c:v>
                </c:pt>
                <c:pt idx="6">
                  <c:v>434143</c:v>
                </c:pt>
                <c:pt idx="7">
                  <c:v>260150</c:v>
                </c:pt>
                <c:pt idx="8">
                  <c:v>27979</c:v>
                </c:pt>
                <c:pt idx="9">
                  <c:v>0</c:v>
                </c:pt>
                <c:pt idx="10">
                  <c:v>0</c:v>
                </c:pt>
                <c:pt idx="11">
                  <c:v>18976</c:v>
                </c:pt>
                <c:pt idx="12">
                  <c:v>15</c:v>
                </c:pt>
                <c:pt idx="13">
                  <c:v>0</c:v>
                </c:pt>
                <c:pt idx="14">
                  <c:v>20469</c:v>
                </c:pt>
                <c:pt idx="15">
                  <c:v>203700</c:v>
                </c:pt>
                <c:pt idx="16">
                  <c:v>12667</c:v>
                </c:pt>
                <c:pt idx="17">
                  <c:v>0</c:v>
                </c:pt>
                <c:pt idx="18">
                  <c:v>17017</c:v>
                </c:pt>
                <c:pt idx="19">
                  <c:v>15685</c:v>
                </c:pt>
                <c:pt idx="20">
                  <c:v>1834</c:v>
                </c:pt>
                <c:pt idx="21">
                  <c:v>176355</c:v>
                </c:pt>
                <c:pt idx="22">
                  <c:v>27917</c:v>
                </c:pt>
                <c:pt idx="23">
                  <c:v>4989</c:v>
                </c:pt>
                <c:pt idx="24">
                  <c:v>0</c:v>
                </c:pt>
                <c:pt idx="25">
                  <c:v>318654</c:v>
                </c:pt>
                <c:pt idx="26">
                  <c:v>10491</c:v>
                </c:pt>
                <c:pt idx="27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26776</c:v>
                </c:pt>
                <c:pt idx="3">
                  <c:v>0</c:v>
                </c:pt>
                <c:pt idx="4">
                  <c:v>305685</c:v>
                </c:pt>
                <c:pt idx="5">
                  <c:v>16194</c:v>
                </c:pt>
                <c:pt idx="6">
                  <c:v>416012</c:v>
                </c:pt>
                <c:pt idx="7">
                  <c:v>259193</c:v>
                </c:pt>
                <c:pt idx="8">
                  <c:v>25789</c:v>
                </c:pt>
                <c:pt idx="9">
                  <c:v>0</c:v>
                </c:pt>
                <c:pt idx="10">
                  <c:v>0</c:v>
                </c:pt>
                <c:pt idx="11">
                  <c:v>19658</c:v>
                </c:pt>
                <c:pt idx="12">
                  <c:v>34</c:v>
                </c:pt>
                <c:pt idx="13">
                  <c:v>0</c:v>
                </c:pt>
                <c:pt idx="14">
                  <c:v>18613</c:v>
                </c:pt>
                <c:pt idx="15">
                  <c:v>195056</c:v>
                </c:pt>
                <c:pt idx="16">
                  <c:v>14892</c:v>
                </c:pt>
                <c:pt idx="17">
                  <c:v>0</c:v>
                </c:pt>
                <c:pt idx="18">
                  <c:v>17188</c:v>
                </c:pt>
                <c:pt idx="19">
                  <c:v>12395</c:v>
                </c:pt>
                <c:pt idx="20">
                  <c:v>2003</c:v>
                </c:pt>
                <c:pt idx="21">
                  <c:v>178822</c:v>
                </c:pt>
                <c:pt idx="22">
                  <c:v>33472</c:v>
                </c:pt>
                <c:pt idx="23">
                  <c:v>5330</c:v>
                </c:pt>
                <c:pt idx="24">
                  <c:v>0</c:v>
                </c:pt>
                <c:pt idx="25">
                  <c:v>307426</c:v>
                </c:pt>
                <c:pt idx="26">
                  <c:v>15242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325045"/>
        <c:axId val="37048739"/>
      </c:barChart>
      <c:catAx>
        <c:axId val="83250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48739"/>
        <c:crosses val="autoZero"/>
        <c:auto val="1"/>
        <c:lblAlgn val="ctr"/>
        <c:lblOffset val="100"/>
        <c:noMultiLvlLbl val="0"/>
      </c:catAx>
      <c:valAx>
        <c:axId val="370487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250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108160.25</c:v>
                </c:pt>
                <c:pt idx="2">
                  <c:v>12923</c:v>
                </c:pt>
                <c:pt idx="3">
                  <c:v>0</c:v>
                </c:pt>
                <c:pt idx="4">
                  <c:v>2719910</c:v>
                </c:pt>
                <c:pt idx="5">
                  <c:v>123381.75</c:v>
                </c:pt>
                <c:pt idx="6">
                  <c:v>50430</c:v>
                </c:pt>
                <c:pt idx="7">
                  <c:v>2194513.5</c:v>
                </c:pt>
                <c:pt idx="8">
                  <c:v>253910.25</c:v>
                </c:pt>
                <c:pt idx="9">
                  <c:v>23731</c:v>
                </c:pt>
                <c:pt idx="10">
                  <c:v>61293.5</c:v>
                </c:pt>
                <c:pt idx="11">
                  <c:v>3240</c:v>
                </c:pt>
                <c:pt idx="12">
                  <c:v>18901.5</c:v>
                </c:pt>
                <c:pt idx="13">
                  <c:v>41180</c:v>
                </c:pt>
                <c:pt idx="14">
                  <c:v>97627</c:v>
                </c:pt>
                <c:pt idx="15">
                  <c:v>875065</c:v>
                </c:pt>
                <c:pt idx="16">
                  <c:v>206529.75</c:v>
                </c:pt>
                <c:pt idx="17">
                  <c:v>24450.25</c:v>
                </c:pt>
                <c:pt idx="18">
                  <c:v>2760.75</c:v>
                </c:pt>
                <c:pt idx="19">
                  <c:v>154</c:v>
                </c:pt>
                <c:pt idx="20">
                  <c:v>2</c:v>
                </c:pt>
                <c:pt idx="21">
                  <c:v>324986</c:v>
                </c:pt>
                <c:pt idx="22">
                  <c:v>92338.75</c:v>
                </c:pt>
                <c:pt idx="23">
                  <c:v>86353.25</c:v>
                </c:pt>
                <c:pt idx="24">
                  <c:v>8962</c:v>
                </c:pt>
                <c:pt idx="25">
                  <c:v>3327508</c:v>
                </c:pt>
                <c:pt idx="26">
                  <c:v>182450</c:v>
                </c:pt>
                <c:pt idx="27">
                  <c:v>20397.5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97712.25</c:v>
                </c:pt>
                <c:pt idx="2">
                  <c:v>9701</c:v>
                </c:pt>
                <c:pt idx="3">
                  <c:v>0</c:v>
                </c:pt>
                <c:pt idx="4">
                  <c:v>2799915</c:v>
                </c:pt>
                <c:pt idx="5">
                  <c:v>127103</c:v>
                </c:pt>
                <c:pt idx="6">
                  <c:v>51067</c:v>
                </c:pt>
                <c:pt idx="7">
                  <c:v>2330935</c:v>
                </c:pt>
                <c:pt idx="8">
                  <c:v>268912.25</c:v>
                </c:pt>
                <c:pt idx="9">
                  <c:v>30488.5</c:v>
                </c:pt>
                <c:pt idx="10">
                  <c:v>47928.5</c:v>
                </c:pt>
                <c:pt idx="11">
                  <c:v>3195</c:v>
                </c:pt>
                <c:pt idx="12">
                  <c:v>8575.5</c:v>
                </c:pt>
                <c:pt idx="13">
                  <c:v>46097</c:v>
                </c:pt>
                <c:pt idx="14">
                  <c:v>62665</c:v>
                </c:pt>
                <c:pt idx="15">
                  <c:v>786401</c:v>
                </c:pt>
                <c:pt idx="16">
                  <c:v>115568.75</c:v>
                </c:pt>
                <c:pt idx="17">
                  <c:v>27092.25</c:v>
                </c:pt>
                <c:pt idx="18">
                  <c:v>3337.75</c:v>
                </c:pt>
                <c:pt idx="19">
                  <c:v>275.5</c:v>
                </c:pt>
                <c:pt idx="20">
                  <c:v>0</c:v>
                </c:pt>
                <c:pt idx="21">
                  <c:v>303435</c:v>
                </c:pt>
                <c:pt idx="22">
                  <c:v>85853.25</c:v>
                </c:pt>
                <c:pt idx="23">
                  <c:v>86177.75</c:v>
                </c:pt>
                <c:pt idx="24">
                  <c:v>8251</c:v>
                </c:pt>
                <c:pt idx="25">
                  <c:v>3190254</c:v>
                </c:pt>
                <c:pt idx="26">
                  <c:v>171829</c:v>
                </c:pt>
                <c:pt idx="27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455679"/>
        <c:axId val="42228877"/>
      </c:barChart>
      <c:catAx>
        <c:axId val="554556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28877"/>
        <c:crosses val="autoZero"/>
        <c:auto val="1"/>
        <c:lblAlgn val="ctr"/>
        <c:lblOffset val="100"/>
        <c:noMultiLvlLbl val="0"/>
      </c:catAx>
      <c:valAx>
        <c:axId val="422288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556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805</c:v>
                </c:pt>
                <c:pt idx="2">
                  <c:v>90</c:v>
                </c:pt>
                <c:pt idx="3">
                  <c:v>0</c:v>
                </c:pt>
                <c:pt idx="4">
                  <c:v>2351749</c:v>
                </c:pt>
                <c:pt idx="5">
                  <c:v>10951.25</c:v>
                </c:pt>
                <c:pt idx="6">
                  <c:v>10</c:v>
                </c:pt>
                <c:pt idx="7">
                  <c:v>902786</c:v>
                </c:pt>
                <c:pt idx="8">
                  <c:v>2002.25</c:v>
                </c:pt>
                <c:pt idx="9">
                  <c:v>714</c:v>
                </c:pt>
                <c:pt idx="10">
                  <c:v>5921.5</c:v>
                </c:pt>
                <c:pt idx="11">
                  <c:v>0</c:v>
                </c:pt>
                <c:pt idx="12">
                  <c:v>8334.5</c:v>
                </c:pt>
                <c:pt idx="13">
                  <c:v>127</c:v>
                </c:pt>
                <c:pt idx="14">
                  <c:v>21616</c:v>
                </c:pt>
                <c:pt idx="15">
                  <c:v>525360</c:v>
                </c:pt>
                <c:pt idx="16">
                  <c:v>184139.75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53576</c:v>
                </c:pt>
                <c:pt idx="22">
                  <c:v>14833.75</c:v>
                </c:pt>
                <c:pt idx="23">
                  <c:v>0</c:v>
                </c:pt>
                <c:pt idx="24">
                  <c:v>290</c:v>
                </c:pt>
                <c:pt idx="25">
                  <c:v>1533185</c:v>
                </c:pt>
                <c:pt idx="26">
                  <c:v>14563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3</c:v>
                </c:pt>
                <c:pt idx="3">
                  <c:v>0</c:v>
                </c:pt>
                <c:pt idx="4">
                  <c:v>2406352</c:v>
                </c:pt>
                <c:pt idx="5">
                  <c:v>12999.5</c:v>
                </c:pt>
                <c:pt idx="6">
                  <c:v>6</c:v>
                </c:pt>
                <c:pt idx="7">
                  <c:v>1111173.5</c:v>
                </c:pt>
                <c:pt idx="8">
                  <c:v>4197.5</c:v>
                </c:pt>
                <c:pt idx="9">
                  <c:v>0</c:v>
                </c:pt>
                <c:pt idx="10">
                  <c:v>2124</c:v>
                </c:pt>
                <c:pt idx="11">
                  <c:v>0</c:v>
                </c:pt>
                <c:pt idx="12">
                  <c:v>298.75</c:v>
                </c:pt>
                <c:pt idx="13">
                  <c:v>166</c:v>
                </c:pt>
                <c:pt idx="14">
                  <c:v>7904.75</c:v>
                </c:pt>
                <c:pt idx="15">
                  <c:v>444392</c:v>
                </c:pt>
                <c:pt idx="16">
                  <c:v>99599.5</c:v>
                </c:pt>
                <c:pt idx="17">
                  <c:v>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46352</c:v>
                </c:pt>
                <c:pt idx="22">
                  <c:v>15070</c:v>
                </c:pt>
                <c:pt idx="23">
                  <c:v>0</c:v>
                </c:pt>
                <c:pt idx="24">
                  <c:v>356</c:v>
                </c:pt>
                <c:pt idx="25">
                  <c:v>1617607</c:v>
                </c:pt>
                <c:pt idx="26">
                  <c:v>22278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004750"/>
        <c:axId val="42813758"/>
      </c:barChart>
      <c:catAx>
        <c:axId val="450047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13758"/>
        <c:crosses val="autoZero"/>
        <c:auto val="1"/>
        <c:lblAlgn val="ctr"/>
        <c:lblOffset val="100"/>
        <c:noMultiLvlLbl val="0"/>
      </c:catAx>
      <c:valAx>
        <c:axId val="428137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047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89384.75</c:v>
                </c:pt>
                <c:pt idx="2">
                  <c:v>3247</c:v>
                </c:pt>
                <c:pt idx="3">
                  <c:v>0</c:v>
                </c:pt>
                <c:pt idx="4">
                  <c:v>0</c:v>
                </c:pt>
                <c:pt idx="5">
                  <c:v>95071.25</c:v>
                </c:pt>
                <c:pt idx="6">
                  <c:v>50380</c:v>
                </c:pt>
                <c:pt idx="7">
                  <c:v>130540</c:v>
                </c:pt>
                <c:pt idx="8">
                  <c:v>10410.5</c:v>
                </c:pt>
                <c:pt idx="9">
                  <c:v>3417</c:v>
                </c:pt>
                <c:pt idx="10">
                  <c:v>4581.25</c:v>
                </c:pt>
                <c:pt idx="11">
                  <c:v>3152</c:v>
                </c:pt>
                <c:pt idx="12">
                  <c:v>2864</c:v>
                </c:pt>
                <c:pt idx="13">
                  <c:v>6521</c:v>
                </c:pt>
                <c:pt idx="14">
                  <c:v>51050.75</c:v>
                </c:pt>
                <c:pt idx="15">
                  <c:v>299560</c:v>
                </c:pt>
                <c:pt idx="16">
                  <c:v>4704.25</c:v>
                </c:pt>
                <c:pt idx="17">
                  <c:v>4829.75</c:v>
                </c:pt>
                <c:pt idx="18">
                  <c:v>2760.75</c:v>
                </c:pt>
                <c:pt idx="19">
                  <c:v>0</c:v>
                </c:pt>
                <c:pt idx="20">
                  <c:v>0</c:v>
                </c:pt>
                <c:pt idx="21">
                  <c:v>229317</c:v>
                </c:pt>
                <c:pt idx="22">
                  <c:v>14325.25</c:v>
                </c:pt>
                <c:pt idx="23">
                  <c:v>84918</c:v>
                </c:pt>
                <c:pt idx="24">
                  <c:v>0</c:v>
                </c:pt>
                <c:pt idx="25">
                  <c:v>125321</c:v>
                </c:pt>
                <c:pt idx="26">
                  <c:v>7644</c:v>
                </c:pt>
                <c:pt idx="27">
                  <c:v>16707.25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82929.75</c:v>
                </c:pt>
                <c:pt idx="2">
                  <c:v>2591</c:v>
                </c:pt>
                <c:pt idx="3">
                  <c:v>0</c:v>
                </c:pt>
                <c:pt idx="4">
                  <c:v>0</c:v>
                </c:pt>
                <c:pt idx="5">
                  <c:v>94596.25</c:v>
                </c:pt>
                <c:pt idx="6">
                  <c:v>51045</c:v>
                </c:pt>
                <c:pt idx="7">
                  <c:v>128698.5</c:v>
                </c:pt>
                <c:pt idx="8">
                  <c:v>12832.25</c:v>
                </c:pt>
                <c:pt idx="9">
                  <c:v>8116.25</c:v>
                </c:pt>
                <c:pt idx="10">
                  <c:v>3650</c:v>
                </c:pt>
                <c:pt idx="11">
                  <c:v>3077</c:v>
                </c:pt>
                <c:pt idx="12">
                  <c:v>1417.5</c:v>
                </c:pt>
                <c:pt idx="13">
                  <c:v>4139</c:v>
                </c:pt>
                <c:pt idx="14">
                  <c:v>47216.5</c:v>
                </c:pt>
                <c:pt idx="15">
                  <c:v>297210</c:v>
                </c:pt>
                <c:pt idx="16">
                  <c:v>4830</c:v>
                </c:pt>
                <c:pt idx="17">
                  <c:v>2471</c:v>
                </c:pt>
                <c:pt idx="18">
                  <c:v>3306.75</c:v>
                </c:pt>
                <c:pt idx="19">
                  <c:v>0</c:v>
                </c:pt>
                <c:pt idx="20">
                  <c:v>0</c:v>
                </c:pt>
                <c:pt idx="21">
                  <c:v>226140</c:v>
                </c:pt>
                <c:pt idx="22">
                  <c:v>14637.25</c:v>
                </c:pt>
                <c:pt idx="23">
                  <c:v>85229</c:v>
                </c:pt>
                <c:pt idx="24">
                  <c:v>0</c:v>
                </c:pt>
                <c:pt idx="25">
                  <c:v>121639</c:v>
                </c:pt>
                <c:pt idx="26">
                  <c:v>7950</c:v>
                </c:pt>
                <c:pt idx="27">
                  <c:v>16081.25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057207"/>
        <c:axId val="42594756"/>
      </c:barChart>
      <c:catAx>
        <c:axId val="310572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94756"/>
        <c:crosses val="autoZero"/>
        <c:auto val="1"/>
        <c:lblAlgn val="ctr"/>
        <c:lblOffset val="100"/>
        <c:noMultiLvlLbl val="0"/>
      </c:catAx>
      <c:valAx>
        <c:axId val="425947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572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17970.5</c:v>
                </c:pt>
                <c:pt idx="2">
                  <c:v>9586</c:v>
                </c:pt>
                <c:pt idx="3">
                  <c:v>0</c:v>
                </c:pt>
                <c:pt idx="4">
                  <c:v>368161</c:v>
                </c:pt>
                <c:pt idx="5">
                  <c:v>17359.25</c:v>
                </c:pt>
                <c:pt idx="6">
                  <c:v>40</c:v>
                </c:pt>
                <c:pt idx="7">
                  <c:v>1161187.5</c:v>
                </c:pt>
                <c:pt idx="8">
                  <c:v>241497.5</c:v>
                </c:pt>
                <c:pt idx="9">
                  <c:v>19600</c:v>
                </c:pt>
                <c:pt idx="10">
                  <c:v>50790.75</c:v>
                </c:pt>
                <c:pt idx="11">
                  <c:v>88</c:v>
                </c:pt>
                <c:pt idx="12">
                  <c:v>7703</c:v>
                </c:pt>
                <c:pt idx="13">
                  <c:v>34532</c:v>
                </c:pt>
                <c:pt idx="14">
                  <c:v>24960.25</c:v>
                </c:pt>
                <c:pt idx="15">
                  <c:v>50145</c:v>
                </c:pt>
                <c:pt idx="16">
                  <c:v>17685.75</c:v>
                </c:pt>
                <c:pt idx="17">
                  <c:v>19349.5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42093</c:v>
                </c:pt>
                <c:pt idx="22">
                  <c:v>63179.75</c:v>
                </c:pt>
                <c:pt idx="23">
                  <c:v>1435.25</c:v>
                </c:pt>
                <c:pt idx="24">
                  <c:v>8672</c:v>
                </c:pt>
                <c:pt idx="25">
                  <c:v>1669002</c:v>
                </c:pt>
                <c:pt idx="26">
                  <c:v>160243</c:v>
                </c:pt>
                <c:pt idx="27">
                  <c:v>3688.25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13841</c:v>
                </c:pt>
                <c:pt idx="2">
                  <c:v>7107</c:v>
                </c:pt>
                <c:pt idx="3">
                  <c:v>0</c:v>
                </c:pt>
                <c:pt idx="4">
                  <c:v>393563</c:v>
                </c:pt>
                <c:pt idx="5">
                  <c:v>19507.25</c:v>
                </c:pt>
                <c:pt idx="6">
                  <c:v>16</c:v>
                </c:pt>
                <c:pt idx="7">
                  <c:v>1091063</c:v>
                </c:pt>
                <c:pt idx="8">
                  <c:v>251882.5</c:v>
                </c:pt>
                <c:pt idx="9">
                  <c:v>22372.25</c:v>
                </c:pt>
                <c:pt idx="10">
                  <c:v>42154.5</c:v>
                </c:pt>
                <c:pt idx="11">
                  <c:v>118</c:v>
                </c:pt>
                <c:pt idx="12">
                  <c:v>6859.25</c:v>
                </c:pt>
                <c:pt idx="13">
                  <c:v>41792</c:v>
                </c:pt>
                <c:pt idx="14">
                  <c:v>7543.75</c:v>
                </c:pt>
                <c:pt idx="15">
                  <c:v>44799</c:v>
                </c:pt>
                <c:pt idx="16">
                  <c:v>11139.25</c:v>
                </c:pt>
                <c:pt idx="17">
                  <c:v>24589.25</c:v>
                </c:pt>
                <c:pt idx="18">
                  <c:v>31</c:v>
                </c:pt>
                <c:pt idx="19">
                  <c:v>275.5</c:v>
                </c:pt>
                <c:pt idx="20">
                  <c:v>0</c:v>
                </c:pt>
                <c:pt idx="21">
                  <c:v>30943</c:v>
                </c:pt>
                <c:pt idx="22">
                  <c:v>56146</c:v>
                </c:pt>
                <c:pt idx="23">
                  <c:v>948.75</c:v>
                </c:pt>
                <c:pt idx="24">
                  <c:v>7895</c:v>
                </c:pt>
                <c:pt idx="25">
                  <c:v>1451008</c:v>
                </c:pt>
                <c:pt idx="26">
                  <c:v>141601</c:v>
                </c:pt>
                <c:pt idx="27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570798"/>
        <c:axId val="13657632"/>
      </c:barChart>
      <c:catAx>
        <c:axId val="585707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57632"/>
        <c:crosses val="autoZero"/>
        <c:auto val="1"/>
        <c:lblAlgn val="ctr"/>
        <c:lblOffset val="100"/>
        <c:noMultiLvlLbl val="0"/>
      </c:catAx>
      <c:valAx>
        <c:axId val="136576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707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637</c:v>
                </c:pt>
                <c:pt idx="1">
                  <c:v>488</c:v>
                </c:pt>
                <c:pt idx="2">
                  <c:v>963</c:v>
                </c:pt>
                <c:pt idx="3">
                  <c:v>474</c:v>
                </c:pt>
                <c:pt idx="4">
                  <c:v>17241</c:v>
                </c:pt>
                <c:pt idx="5">
                  <c:v>896</c:v>
                </c:pt>
                <c:pt idx="6">
                  <c:v>26446</c:v>
                </c:pt>
                <c:pt idx="7">
                  <c:v>4780</c:v>
                </c:pt>
                <c:pt idx="8">
                  <c:v>1569</c:v>
                </c:pt>
                <c:pt idx="9">
                  <c:v>1182</c:v>
                </c:pt>
                <c:pt idx="10">
                  <c:v>800</c:v>
                </c:pt>
                <c:pt idx="11">
                  <c:v>6054</c:v>
                </c:pt>
                <c:pt idx="12">
                  <c:v>530</c:v>
                </c:pt>
                <c:pt idx="13">
                  <c:v>673</c:v>
                </c:pt>
                <c:pt idx="14">
                  <c:v>1306</c:v>
                </c:pt>
                <c:pt idx="15">
                  <c:v>8753</c:v>
                </c:pt>
                <c:pt idx="16">
                  <c:v>732</c:v>
                </c:pt>
                <c:pt idx="17">
                  <c:v>283</c:v>
                </c:pt>
                <c:pt idx="18">
                  <c:v>444</c:v>
                </c:pt>
                <c:pt idx="19">
                  <c:v>544</c:v>
                </c:pt>
                <c:pt idx="20">
                  <c:v>530</c:v>
                </c:pt>
                <c:pt idx="21">
                  <c:v>10508</c:v>
                </c:pt>
                <c:pt idx="22">
                  <c:v>919</c:v>
                </c:pt>
                <c:pt idx="23">
                  <c:v>535</c:v>
                </c:pt>
                <c:pt idx="24">
                  <c:v>1272</c:v>
                </c:pt>
                <c:pt idx="25">
                  <c:v>4220</c:v>
                </c:pt>
                <c:pt idx="26">
                  <c:v>1020</c:v>
                </c:pt>
                <c:pt idx="2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665</c:v>
                </c:pt>
                <c:pt idx="1">
                  <c:v>458</c:v>
                </c:pt>
                <c:pt idx="2">
                  <c:v>1131</c:v>
                </c:pt>
                <c:pt idx="3">
                  <c:v>479</c:v>
                </c:pt>
                <c:pt idx="4">
                  <c:v>17672</c:v>
                </c:pt>
                <c:pt idx="5">
                  <c:v>853</c:v>
                </c:pt>
                <c:pt idx="6">
                  <c:v>27802</c:v>
                </c:pt>
                <c:pt idx="7">
                  <c:v>4898</c:v>
                </c:pt>
                <c:pt idx="8">
                  <c:v>1591</c:v>
                </c:pt>
                <c:pt idx="9">
                  <c:v>1228</c:v>
                </c:pt>
                <c:pt idx="10">
                  <c:v>798</c:v>
                </c:pt>
                <c:pt idx="11">
                  <c:v>5798</c:v>
                </c:pt>
                <c:pt idx="12">
                  <c:v>492</c:v>
                </c:pt>
                <c:pt idx="13">
                  <c:v>661</c:v>
                </c:pt>
                <c:pt idx="14">
                  <c:v>1330</c:v>
                </c:pt>
                <c:pt idx="15">
                  <c:v>8181</c:v>
                </c:pt>
                <c:pt idx="16">
                  <c:v>879</c:v>
                </c:pt>
                <c:pt idx="17">
                  <c:v>283</c:v>
                </c:pt>
                <c:pt idx="18">
                  <c:v>735</c:v>
                </c:pt>
                <c:pt idx="19">
                  <c:v>579</c:v>
                </c:pt>
                <c:pt idx="20">
                  <c:v>524</c:v>
                </c:pt>
                <c:pt idx="21">
                  <c:v>9795</c:v>
                </c:pt>
                <c:pt idx="22">
                  <c:v>902</c:v>
                </c:pt>
                <c:pt idx="23">
                  <c:v>539</c:v>
                </c:pt>
                <c:pt idx="24">
                  <c:v>1383</c:v>
                </c:pt>
                <c:pt idx="25">
                  <c:v>4370</c:v>
                </c:pt>
                <c:pt idx="26">
                  <c:v>1125</c:v>
                </c:pt>
                <c:pt idx="2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398094"/>
        <c:axId val="58951886"/>
      </c:barChart>
      <c:catAx>
        <c:axId val="303980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51886"/>
        <c:crosses val="autoZero"/>
        <c:auto val="1"/>
        <c:lblAlgn val="ctr"/>
        <c:lblOffset val="100"/>
        <c:noMultiLvlLbl val="0"/>
      </c:catAx>
      <c:valAx>
        <c:axId val="589518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980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7705595</c:v>
                </c:pt>
                <c:pt idx="1">
                  <c:v>1567566</c:v>
                </c:pt>
                <c:pt idx="2">
                  <c:v>3591042</c:v>
                </c:pt>
                <c:pt idx="3">
                  <c:v>2670628</c:v>
                </c:pt>
                <c:pt idx="4">
                  <c:v>55628387</c:v>
                </c:pt>
                <c:pt idx="5">
                  <c:v>2907157</c:v>
                </c:pt>
                <c:pt idx="6">
                  <c:v>10503890</c:v>
                </c:pt>
                <c:pt idx="7">
                  <c:v>39870433</c:v>
                </c:pt>
                <c:pt idx="8">
                  <c:v>18298293</c:v>
                </c:pt>
                <c:pt idx="9">
                  <c:v>19049297</c:v>
                </c:pt>
                <c:pt idx="10">
                  <c:v>10784758</c:v>
                </c:pt>
                <c:pt idx="11">
                  <c:v>789133</c:v>
                </c:pt>
                <c:pt idx="12">
                  <c:v>3962153</c:v>
                </c:pt>
                <c:pt idx="13">
                  <c:v>10043947</c:v>
                </c:pt>
                <c:pt idx="14">
                  <c:v>17242737</c:v>
                </c:pt>
                <c:pt idx="15">
                  <c:v>19698253</c:v>
                </c:pt>
                <c:pt idx="16">
                  <c:v>3133054</c:v>
                </c:pt>
                <c:pt idx="17">
                  <c:v>1300657</c:v>
                </c:pt>
                <c:pt idx="18">
                  <c:v>316422</c:v>
                </c:pt>
                <c:pt idx="19">
                  <c:v>1737820</c:v>
                </c:pt>
                <c:pt idx="20">
                  <c:v>1997509</c:v>
                </c:pt>
                <c:pt idx="21">
                  <c:v>7984273</c:v>
                </c:pt>
                <c:pt idx="22">
                  <c:v>4070709</c:v>
                </c:pt>
                <c:pt idx="23">
                  <c:v>2363114</c:v>
                </c:pt>
                <c:pt idx="24">
                  <c:v>16531745</c:v>
                </c:pt>
                <c:pt idx="25">
                  <c:v>47467308</c:v>
                </c:pt>
                <c:pt idx="26">
                  <c:v>3127985</c:v>
                </c:pt>
                <c:pt idx="27">
                  <c:v>888825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8642604</c:v>
                </c:pt>
                <c:pt idx="1">
                  <c:v>1874719</c:v>
                </c:pt>
                <c:pt idx="2">
                  <c:v>3048383</c:v>
                </c:pt>
                <c:pt idx="3">
                  <c:v>2594907</c:v>
                </c:pt>
                <c:pt idx="4">
                  <c:v>57870157</c:v>
                </c:pt>
                <c:pt idx="5">
                  <c:v>2834698</c:v>
                </c:pt>
                <c:pt idx="6">
                  <c:v>10099435</c:v>
                </c:pt>
                <c:pt idx="7">
                  <c:v>40934337</c:v>
                </c:pt>
                <c:pt idx="8">
                  <c:v>20894398</c:v>
                </c:pt>
                <c:pt idx="9">
                  <c:v>21629853</c:v>
                </c:pt>
                <c:pt idx="10">
                  <c:v>10356145</c:v>
                </c:pt>
                <c:pt idx="11">
                  <c:v>658009</c:v>
                </c:pt>
                <c:pt idx="12">
                  <c:v>4039071</c:v>
                </c:pt>
                <c:pt idx="13">
                  <c:v>9081547</c:v>
                </c:pt>
                <c:pt idx="14">
                  <c:v>18136301</c:v>
                </c:pt>
                <c:pt idx="15">
                  <c:v>16833943</c:v>
                </c:pt>
                <c:pt idx="16">
                  <c:v>2552067</c:v>
                </c:pt>
                <c:pt idx="17">
                  <c:v>1424802</c:v>
                </c:pt>
                <c:pt idx="18">
                  <c:v>302788</c:v>
                </c:pt>
                <c:pt idx="19">
                  <c:v>1621472</c:v>
                </c:pt>
                <c:pt idx="20">
                  <c:v>1974394</c:v>
                </c:pt>
                <c:pt idx="21">
                  <c:v>7537744</c:v>
                </c:pt>
                <c:pt idx="22">
                  <c:v>4078970</c:v>
                </c:pt>
                <c:pt idx="23">
                  <c:v>2411386</c:v>
                </c:pt>
                <c:pt idx="24">
                  <c:v>18500087</c:v>
                </c:pt>
                <c:pt idx="25">
                  <c:v>47915937</c:v>
                </c:pt>
                <c:pt idx="26">
                  <c:v>3109915</c:v>
                </c:pt>
                <c:pt idx="27">
                  <c:v>843742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492059"/>
        <c:axId val="58425174"/>
      </c:barChart>
      <c:catAx>
        <c:axId val="364920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25174"/>
        <c:crosses val="autoZero"/>
        <c:auto val="1"/>
        <c:lblAlgn val="ctr"/>
        <c:lblOffset val="100"/>
        <c:noMultiLvlLbl val="0"/>
      </c:catAx>
      <c:valAx>
        <c:axId val="584251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920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18416205</c:v>
                </c:pt>
                <c:pt idx="1">
                  <c:v>10014544</c:v>
                </c:pt>
                <c:pt idx="2">
                  <c:v>18331310</c:v>
                </c:pt>
                <c:pt idx="3">
                  <c:v>3302349</c:v>
                </c:pt>
                <c:pt idx="4">
                  <c:v>310624423</c:v>
                </c:pt>
                <c:pt idx="5">
                  <c:v>20325754</c:v>
                </c:pt>
                <c:pt idx="6">
                  <c:v>158338565</c:v>
                </c:pt>
                <c:pt idx="7">
                  <c:v>210948734</c:v>
                </c:pt>
                <c:pt idx="8">
                  <c:v>31577018</c:v>
                </c:pt>
                <c:pt idx="9">
                  <c:v>26826515</c:v>
                </c:pt>
                <c:pt idx="10">
                  <c:v>11822312</c:v>
                </c:pt>
                <c:pt idx="11">
                  <c:v>43559418</c:v>
                </c:pt>
                <c:pt idx="12">
                  <c:v>9140959</c:v>
                </c:pt>
                <c:pt idx="13">
                  <c:v>11674838</c:v>
                </c:pt>
                <c:pt idx="14">
                  <c:v>23853021</c:v>
                </c:pt>
                <c:pt idx="15">
                  <c:v>199311760</c:v>
                </c:pt>
                <c:pt idx="16">
                  <c:v>36057891</c:v>
                </c:pt>
                <c:pt idx="17">
                  <c:v>1741156</c:v>
                </c:pt>
                <c:pt idx="18">
                  <c:v>12624982</c:v>
                </c:pt>
                <c:pt idx="19">
                  <c:v>9100663</c:v>
                </c:pt>
                <c:pt idx="20">
                  <c:v>4209416</c:v>
                </c:pt>
                <c:pt idx="21">
                  <c:v>131157358</c:v>
                </c:pt>
                <c:pt idx="22">
                  <c:v>18061264</c:v>
                </c:pt>
                <c:pt idx="23">
                  <c:v>3265040</c:v>
                </c:pt>
                <c:pt idx="24">
                  <c:v>25988601</c:v>
                </c:pt>
                <c:pt idx="25">
                  <c:v>174667127</c:v>
                </c:pt>
                <c:pt idx="26">
                  <c:v>28435930</c:v>
                </c:pt>
                <c:pt idx="27">
                  <c:v>1873153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17029578</c:v>
                </c:pt>
                <c:pt idx="1">
                  <c:v>9612573</c:v>
                </c:pt>
                <c:pt idx="2">
                  <c:v>20026528</c:v>
                </c:pt>
                <c:pt idx="3">
                  <c:v>3664564</c:v>
                </c:pt>
                <c:pt idx="4">
                  <c:v>319861543</c:v>
                </c:pt>
                <c:pt idx="5">
                  <c:v>20818266</c:v>
                </c:pt>
                <c:pt idx="6">
                  <c:v>160936670</c:v>
                </c:pt>
                <c:pt idx="7">
                  <c:v>207851378</c:v>
                </c:pt>
                <c:pt idx="8">
                  <c:v>33948712</c:v>
                </c:pt>
                <c:pt idx="9">
                  <c:v>25769688</c:v>
                </c:pt>
                <c:pt idx="10">
                  <c:v>11605001</c:v>
                </c:pt>
                <c:pt idx="11">
                  <c:v>40361887</c:v>
                </c:pt>
                <c:pt idx="12">
                  <c:v>7186988</c:v>
                </c:pt>
                <c:pt idx="13">
                  <c:v>12207318</c:v>
                </c:pt>
                <c:pt idx="14">
                  <c:v>24041527</c:v>
                </c:pt>
                <c:pt idx="15">
                  <c:v>181505968</c:v>
                </c:pt>
                <c:pt idx="16">
                  <c:v>31927700</c:v>
                </c:pt>
                <c:pt idx="17">
                  <c:v>1886516</c:v>
                </c:pt>
                <c:pt idx="18">
                  <c:v>20333459</c:v>
                </c:pt>
                <c:pt idx="19">
                  <c:v>8598830</c:v>
                </c:pt>
                <c:pt idx="20">
                  <c:v>4315207</c:v>
                </c:pt>
                <c:pt idx="21">
                  <c:v>123657737</c:v>
                </c:pt>
                <c:pt idx="22">
                  <c:v>17842417</c:v>
                </c:pt>
                <c:pt idx="23">
                  <c:v>3267793</c:v>
                </c:pt>
                <c:pt idx="24">
                  <c:v>27680124</c:v>
                </c:pt>
                <c:pt idx="25">
                  <c:v>176740274</c:v>
                </c:pt>
                <c:pt idx="26">
                  <c:v>26969806</c:v>
                </c:pt>
                <c:pt idx="27">
                  <c:v>1804493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984123"/>
        <c:axId val="66640660"/>
      </c:barChart>
      <c:catAx>
        <c:axId val="339841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40660"/>
        <c:crosses val="autoZero"/>
        <c:auto val="1"/>
        <c:lblAlgn val="ctr"/>
        <c:lblOffset val="100"/>
        <c:noMultiLvlLbl val="0"/>
      </c:catAx>
      <c:valAx>
        <c:axId val="666406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841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95</c:v>
                </c:pt>
                <c:pt idx="1">
                  <c:v>51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169</c:v>
                </c:pt>
                <c:pt idx="6">
                  <c:v>428</c:v>
                </c:pt>
                <c:pt idx="7">
                  <c:v>463</c:v>
                </c:pt>
                <c:pt idx="8">
                  <c:v>52</c:v>
                </c:pt>
                <c:pt idx="9">
                  <c:v>87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15</c:v>
                </c:pt>
                <c:pt idx="14">
                  <c:v>7</c:v>
                </c:pt>
                <c:pt idx="15">
                  <c:v>459</c:v>
                </c:pt>
                <c:pt idx="16">
                  <c:v>172</c:v>
                </c:pt>
                <c:pt idx="17">
                  <c:v>0</c:v>
                </c:pt>
                <c:pt idx="18">
                  <c:v>7</c:v>
                </c:pt>
                <c:pt idx="19">
                  <c:v>25</c:v>
                </c:pt>
                <c:pt idx="20">
                  <c:v>2</c:v>
                </c:pt>
                <c:pt idx="21">
                  <c:v>402</c:v>
                </c:pt>
                <c:pt idx="22">
                  <c:v>20</c:v>
                </c:pt>
                <c:pt idx="23">
                  <c:v>45</c:v>
                </c:pt>
                <c:pt idx="24">
                  <c:v>30</c:v>
                </c:pt>
                <c:pt idx="25">
                  <c:v>160</c:v>
                </c:pt>
                <c:pt idx="26">
                  <c:v>63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87</c:v>
                </c:pt>
                <c:pt idx="1">
                  <c:v>50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150</c:v>
                </c:pt>
                <c:pt idx="6">
                  <c:v>382</c:v>
                </c:pt>
                <c:pt idx="7">
                  <c:v>398</c:v>
                </c:pt>
                <c:pt idx="8">
                  <c:v>43</c:v>
                </c:pt>
                <c:pt idx="9">
                  <c:v>61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21</c:v>
                </c:pt>
                <c:pt idx="14">
                  <c:v>10</c:v>
                </c:pt>
                <c:pt idx="15">
                  <c:v>350</c:v>
                </c:pt>
                <c:pt idx="16">
                  <c:v>119</c:v>
                </c:pt>
                <c:pt idx="17">
                  <c:v>1</c:v>
                </c:pt>
                <c:pt idx="18">
                  <c:v>6</c:v>
                </c:pt>
                <c:pt idx="19">
                  <c:v>15</c:v>
                </c:pt>
                <c:pt idx="20">
                  <c:v>3</c:v>
                </c:pt>
                <c:pt idx="21">
                  <c:v>300</c:v>
                </c:pt>
                <c:pt idx="22">
                  <c:v>11</c:v>
                </c:pt>
                <c:pt idx="23">
                  <c:v>38</c:v>
                </c:pt>
                <c:pt idx="24">
                  <c:v>30</c:v>
                </c:pt>
                <c:pt idx="25">
                  <c:v>137</c:v>
                </c:pt>
                <c:pt idx="26">
                  <c:v>42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180657"/>
        <c:axId val="14664902"/>
      </c:barChart>
      <c:catAx>
        <c:axId val="341806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64902"/>
        <c:crosses val="autoZero"/>
        <c:auto val="1"/>
        <c:lblAlgn val="ctr"/>
        <c:lblOffset val="100"/>
        <c:noMultiLvlLbl val="0"/>
      </c:catAx>
      <c:valAx>
        <c:axId val="146649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806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214466</c:v>
                </c:pt>
                <c:pt idx="2">
                  <c:v>432984</c:v>
                </c:pt>
                <c:pt idx="3">
                  <c:v>221</c:v>
                </c:pt>
                <c:pt idx="4">
                  <c:v>3275624</c:v>
                </c:pt>
                <c:pt idx="5">
                  <c:v>309492</c:v>
                </c:pt>
                <c:pt idx="6">
                  <c:v>5476682</c:v>
                </c:pt>
                <c:pt idx="7">
                  <c:v>3069413</c:v>
                </c:pt>
                <c:pt idx="8">
                  <c:v>178050</c:v>
                </c:pt>
                <c:pt idx="9">
                  <c:v>119094</c:v>
                </c:pt>
                <c:pt idx="10">
                  <c:v>1735</c:v>
                </c:pt>
                <c:pt idx="11">
                  <c:v>1142572</c:v>
                </c:pt>
                <c:pt idx="12">
                  <c:v>10606</c:v>
                </c:pt>
                <c:pt idx="13">
                  <c:v>31736</c:v>
                </c:pt>
                <c:pt idx="14">
                  <c:v>29337</c:v>
                </c:pt>
                <c:pt idx="15">
                  <c:v>2065875</c:v>
                </c:pt>
                <c:pt idx="16">
                  <c:v>453650</c:v>
                </c:pt>
                <c:pt idx="17">
                  <c:v>0</c:v>
                </c:pt>
                <c:pt idx="18">
                  <c:v>308288</c:v>
                </c:pt>
                <c:pt idx="19">
                  <c:v>110687</c:v>
                </c:pt>
                <c:pt idx="20">
                  <c:v>1089</c:v>
                </c:pt>
                <c:pt idx="21">
                  <c:v>4247609</c:v>
                </c:pt>
                <c:pt idx="22">
                  <c:v>140590</c:v>
                </c:pt>
                <c:pt idx="23">
                  <c:v>10155</c:v>
                </c:pt>
                <c:pt idx="24">
                  <c:v>57194</c:v>
                </c:pt>
                <c:pt idx="25">
                  <c:v>896765</c:v>
                </c:pt>
                <c:pt idx="26">
                  <c:v>160668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199298</c:v>
                </c:pt>
                <c:pt idx="2">
                  <c:v>464529</c:v>
                </c:pt>
                <c:pt idx="3">
                  <c:v>0</c:v>
                </c:pt>
                <c:pt idx="4">
                  <c:v>3035540</c:v>
                </c:pt>
                <c:pt idx="5">
                  <c:v>325583</c:v>
                </c:pt>
                <c:pt idx="6">
                  <c:v>5413798</c:v>
                </c:pt>
                <c:pt idx="7">
                  <c:v>2836545</c:v>
                </c:pt>
                <c:pt idx="8">
                  <c:v>144980</c:v>
                </c:pt>
                <c:pt idx="9">
                  <c:v>74305</c:v>
                </c:pt>
                <c:pt idx="10">
                  <c:v>743</c:v>
                </c:pt>
                <c:pt idx="11">
                  <c:v>1078263</c:v>
                </c:pt>
                <c:pt idx="12">
                  <c:v>9409</c:v>
                </c:pt>
                <c:pt idx="13">
                  <c:v>25038</c:v>
                </c:pt>
                <c:pt idx="14">
                  <c:v>33972</c:v>
                </c:pt>
                <c:pt idx="15">
                  <c:v>1868259</c:v>
                </c:pt>
                <c:pt idx="16">
                  <c:v>384224</c:v>
                </c:pt>
                <c:pt idx="17">
                  <c:v>765</c:v>
                </c:pt>
                <c:pt idx="18">
                  <c:v>362595</c:v>
                </c:pt>
                <c:pt idx="19">
                  <c:v>109323</c:v>
                </c:pt>
                <c:pt idx="20">
                  <c:v>665</c:v>
                </c:pt>
                <c:pt idx="21">
                  <c:v>3819950</c:v>
                </c:pt>
                <c:pt idx="22">
                  <c:v>144788</c:v>
                </c:pt>
                <c:pt idx="23">
                  <c:v>12028</c:v>
                </c:pt>
                <c:pt idx="24">
                  <c:v>64289</c:v>
                </c:pt>
                <c:pt idx="25">
                  <c:v>864587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390921"/>
        <c:axId val="38617269"/>
      </c:barChart>
      <c:catAx>
        <c:axId val="283909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17269"/>
        <c:crosses val="autoZero"/>
        <c:auto val="1"/>
        <c:lblAlgn val="ctr"/>
        <c:lblOffset val="100"/>
        <c:noMultiLvlLbl val="0"/>
      </c:catAx>
      <c:valAx>
        <c:axId val="386172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909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87849</c:v>
                </c:pt>
                <c:pt idx="2">
                  <c:v>421617</c:v>
                </c:pt>
                <c:pt idx="3">
                  <c:v>0</c:v>
                </c:pt>
                <c:pt idx="4">
                  <c:v>3275624</c:v>
                </c:pt>
                <c:pt idx="5">
                  <c:v>24748</c:v>
                </c:pt>
                <c:pt idx="6">
                  <c:v>4062935</c:v>
                </c:pt>
                <c:pt idx="7">
                  <c:v>924328</c:v>
                </c:pt>
                <c:pt idx="8">
                  <c:v>90218</c:v>
                </c:pt>
                <c:pt idx="9">
                  <c:v>0</c:v>
                </c:pt>
                <c:pt idx="10">
                  <c:v>0</c:v>
                </c:pt>
                <c:pt idx="11">
                  <c:v>1135359</c:v>
                </c:pt>
                <c:pt idx="12">
                  <c:v>0</c:v>
                </c:pt>
                <c:pt idx="13">
                  <c:v>0</c:v>
                </c:pt>
                <c:pt idx="14">
                  <c:v>27322</c:v>
                </c:pt>
                <c:pt idx="15">
                  <c:v>871957</c:v>
                </c:pt>
                <c:pt idx="16">
                  <c:v>189514</c:v>
                </c:pt>
                <c:pt idx="17">
                  <c:v>0</c:v>
                </c:pt>
                <c:pt idx="18">
                  <c:v>304895</c:v>
                </c:pt>
                <c:pt idx="19">
                  <c:v>87355</c:v>
                </c:pt>
                <c:pt idx="20">
                  <c:v>5</c:v>
                </c:pt>
                <c:pt idx="21">
                  <c:v>3329869</c:v>
                </c:pt>
                <c:pt idx="22">
                  <c:v>120857</c:v>
                </c:pt>
                <c:pt idx="23">
                  <c:v>0</c:v>
                </c:pt>
                <c:pt idx="24">
                  <c:v>0</c:v>
                </c:pt>
                <c:pt idx="25">
                  <c:v>466542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79277</c:v>
                </c:pt>
                <c:pt idx="2">
                  <c:v>456691</c:v>
                </c:pt>
                <c:pt idx="3">
                  <c:v>0</c:v>
                </c:pt>
                <c:pt idx="4">
                  <c:v>3035540</c:v>
                </c:pt>
                <c:pt idx="5">
                  <c:v>19989</c:v>
                </c:pt>
                <c:pt idx="6">
                  <c:v>4121029</c:v>
                </c:pt>
                <c:pt idx="7">
                  <c:v>920665</c:v>
                </c:pt>
                <c:pt idx="8">
                  <c:v>72149</c:v>
                </c:pt>
                <c:pt idx="9">
                  <c:v>0</c:v>
                </c:pt>
                <c:pt idx="10">
                  <c:v>0</c:v>
                </c:pt>
                <c:pt idx="11">
                  <c:v>1075699</c:v>
                </c:pt>
                <c:pt idx="12">
                  <c:v>0</c:v>
                </c:pt>
                <c:pt idx="13">
                  <c:v>0</c:v>
                </c:pt>
                <c:pt idx="14">
                  <c:v>32928</c:v>
                </c:pt>
                <c:pt idx="15">
                  <c:v>903852</c:v>
                </c:pt>
                <c:pt idx="16">
                  <c:v>183866</c:v>
                </c:pt>
                <c:pt idx="17">
                  <c:v>0</c:v>
                </c:pt>
                <c:pt idx="18">
                  <c:v>357819</c:v>
                </c:pt>
                <c:pt idx="19">
                  <c:v>88692</c:v>
                </c:pt>
                <c:pt idx="20">
                  <c:v>2</c:v>
                </c:pt>
                <c:pt idx="21">
                  <c:v>3150229</c:v>
                </c:pt>
                <c:pt idx="22">
                  <c:v>126357</c:v>
                </c:pt>
                <c:pt idx="23">
                  <c:v>0</c:v>
                </c:pt>
                <c:pt idx="24">
                  <c:v>0</c:v>
                </c:pt>
                <c:pt idx="25">
                  <c:v>464852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68618"/>
        <c:axId val="2471998"/>
      </c:barChart>
      <c:catAx>
        <c:axId val="601686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1998"/>
        <c:crosses val="autoZero"/>
        <c:auto val="1"/>
        <c:lblAlgn val="ctr"/>
        <c:lblOffset val="100"/>
        <c:noMultiLvlLbl val="0"/>
      </c:catAx>
      <c:valAx>
        <c:axId val="24719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686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126617</c:v>
                </c:pt>
                <c:pt idx="2">
                  <c:v>11367</c:v>
                </c:pt>
                <c:pt idx="3">
                  <c:v>221</c:v>
                </c:pt>
                <c:pt idx="4">
                  <c:v>0</c:v>
                </c:pt>
                <c:pt idx="5">
                  <c:v>284744</c:v>
                </c:pt>
                <c:pt idx="6">
                  <c:v>1413747</c:v>
                </c:pt>
                <c:pt idx="7">
                  <c:v>2145085</c:v>
                </c:pt>
                <c:pt idx="8">
                  <c:v>87832</c:v>
                </c:pt>
                <c:pt idx="9">
                  <c:v>119094</c:v>
                </c:pt>
                <c:pt idx="10">
                  <c:v>1735</c:v>
                </c:pt>
                <c:pt idx="11">
                  <c:v>7213</c:v>
                </c:pt>
                <c:pt idx="12">
                  <c:v>10606</c:v>
                </c:pt>
                <c:pt idx="13">
                  <c:v>31736</c:v>
                </c:pt>
                <c:pt idx="14">
                  <c:v>2015</c:v>
                </c:pt>
                <c:pt idx="15">
                  <c:v>1193918</c:v>
                </c:pt>
                <c:pt idx="16">
                  <c:v>264136</c:v>
                </c:pt>
                <c:pt idx="17">
                  <c:v>0</c:v>
                </c:pt>
                <c:pt idx="18">
                  <c:v>3393</c:v>
                </c:pt>
                <c:pt idx="19">
                  <c:v>23332</c:v>
                </c:pt>
                <c:pt idx="20">
                  <c:v>1084</c:v>
                </c:pt>
                <c:pt idx="21">
                  <c:v>917740</c:v>
                </c:pt>
                <c:pt idx="22">
                  <c:v>19733</c:v>
                </c:pt>
                <c:pt idx="23">
                  <c:v>10155</c:v>
                </c:pt>
                <c:pt idx="24">
                  <c:v>57194</c:v>
                </c:pt>
                <c:pt idx="25">
                  <c:v>430223</c:v>
                </c:pt>
                <c:pt idx="26">
                  <c:v>160668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120021</c:v>
                </c:pt>
                <c:pt idx="2">
                  <c:v>7838</c:v>
                </c:pt>
                <c:pt idx="3">
                  <c:v>0</c:v>
                </c:pt>
                <c:pt idx="4">
                  <c:v>0</c:v>
                </c:pt>
                <c:pt idx="5">
                  <c:v>305594</c:v>
                </c:pt>
                <c:pt idx="6">
                  <c:v>1292769</c:v>
                </c:pt>
                <c:pt idx="7">
                  <c:v>1915880</c:v>
                </c:pt>
                <c:pt idx="8">
                  <c:v>72831</c:v>
                </c:pt>
                <c:pt idx="9">
                  <c:v>74305</c:v>
                </c:pt>
                <c:pt idx="10">
                  <c:v>743</c:v>
                </c:pt>
                <c:pt idx="11">
                  <c:v>2564</c:v>
                </c:pt>
                <c:pt idx="12">
                  <c:v>9409</c:v>
                </c:pt>
                <c:pt idx="13">
                  <c:v>25038</c:v>
                </c:pt>
                <c:pt idx="14">
                  <c:v>1044</c:v>
                </c:pt>
                <c:pt idx="15">
                  <c:v>964407</c:v>
                </c:pt>
                <c:pt idx="16">
                  <c:v>200358</c:v>
                </c:pt>
                <c:pt idx="17">
                  <c:v>765</c:v>
                </c:pt>
                <c:pt idx="18">
                  <c:v>4776</c:v>
                </c:pt>
                <c:pt idx="19">
                  <c:v>20631</c:v>
                </c:pt>
                <c:pt idx="20">
                  <c:v>663</c:v>
                </c:pt>
                <c:pt idx="21">
                  <c:v>669721</c:v>
                </c:pt>
                <c:pt idx="22">
                  <c:v>18431</c:v>
                </c:pt>
                <c:pt idx="23">
                  <c:v>12028</c:v>
                </c:pt>
                <c:pt idx="24">
                  <c:v>64289</c:v>
                </c:pt>
                <c:pt idx="25">
                  <c:v>399735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209959"/>
        <c:axId val="7030078"/>
      </c:barChart>
      <c:catAx>
        <c:axId val="332099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30078"/>
        <c:crosses val="autoZero"/>
        <c:auto val="1"/>
        <c:lblAlgn val="ctr"/>
        <c:lblOffset val="100"/>
        <c:noMultiLvlLbl val="0"/>
      </c:catAx>
      <c:valAx>
        <c:axId val="70300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099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34598</c:v>
                </c:pt>
                <c:pt idx="2">
                  <c:v>116410</c:v>
                </c:pt>
                <c:pt idx="3">
                  <c:v>0</c:v>
                </c:pt>
                <c:pt idx="4">
                  <c:v>719622</c:v>
                </c:pt>
                <c:pt idx="5">
                  <c:v>14629</c:v>
                </c:pt>
                <c:pt idx="6">
                  <c:v>726254</c:v>
                </c:pt>
                <c:pt idx="7">
                  <c:v>284418</c:v>
                </c:pt>
                <c:pt idx="8">
                  <c:v>39713</c:v>
                </c:pt>
                <c:pt idx="9">
                  <c:v>0</c:v>
                </c:pt>
                <c:pt idx="10">
                  <c:v>0</c:v>
                </c:pt>
                <c:pt idx="11">
                  <c:v>285179</c:v>
                </c:pt>
                <c:pt idx="12">
                  <c:v>0</c:v>
                </c:pt>
                <c:pt idx="13">
                  <c:v>0</c:v>
                </c:pt>
                <c:pt idx="14">
                  <c:v>16525</c:v>
                </c:pt>
                <c:pt idx="15">
                  <c:v>374870</c:v>
                </c:pt>
                <c:pt idx="16">
                  <c:v>42147</c:v>
                </c:pt>
                <c:pt idx="17">
                  <c:v>0</c:v>
                </c:pt>
                <c:pt idx="18">
                  <c:v>74726</c:v>
                </c:pt>
                <c:pt idx="19">
                  <c:v>22444</c:v>
                </c:pt>
                <c:pt idx="20">
                  <c:v>0</c:v>
                </c:pt>
                <c:pt idx="21">
                  <c:v>1074310</c:v>
                </c:pt>
                <c:pt idx="22">
                  <c:v>57367</c:v>
                </c:pt>
                <c:pt idx="23">
                  <c:v>0</c:v>
                </c:pt>
                <c:pt idx="24">
                  <c:v>0</c:v>
                </c:pt>
                <c:pt idx="25">
                  <c:v>124352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26747</c:v>
                </c:pt>
                <c:pt idx="2">
                  <c:v>121631</c:v>
                </c:pt>
                <c:pt idx="3">
                  <c:v>0</c:v>
                </c:pt>
                <c:pt idx="4">
                  <c:v>665978</c:v>
                </c:pt>
                <c:pt idx="5">
                  <c:v>11692</c:v>
                </c:pt>
                <c:pt idx="6">
                  <c:v>713456</c:v>
                </c:pt>
                <c:pt idx="7">
                  <c:v>264812</c:v>
                </c:pt>
                <c:pt idx="8">
                  <c:v>32186</c:v>
                </c:pt>
                <c:pt idx="9">
                  <c:v>0</c:v>
                </c:pt>
                <c:pt idx="10">
                  <c:v>0</c:v>
                </c:pt>
                <c:pt idx="11">
                  <c:v>265515</c:v>
                </c:pt>
                <c:pt idx="12">
                  <c:v>0</c:v>
                </c:pt>
                <c:pt idx="13">
                  <c:v>0</c:v>
                </c:pt>
                <c:pt idx="14">
                  <c:v>19341</c:v>
                </c:pt>
                <c:pt idx="15">
                  <c:v>382802</c:v>
                </c:pt>
                <c:pt idx="16">
                  <c:v>40463</c:v>
                </c:pt>
                <c:pt idx="17">
                  <c:v>0</c:v>
                </c:pt>
                <c:pt idx="18">
                  <c:v>85846</c:v>
                </c:pt>
                <c:pt idx="19">
                  <c:v>24905</c:v>
                </c:pt>
                <c:pt idx="20">
                  <c:v>0</c:v>
                </c:pt>
                <c:pt idx="21">
                  <c:v>1009889</c:v>
                </c:pt>
                <c:pt idx="22">
                  <c:v>58846</c:v>
                </c:pt>
                <c:pt idx="23">
                  <c:v>0</c:v>
                </c:pt>
                <c:pt idx="24">
                  <c:v>0</c:v>
                </c:pt>
                <c:pt idx="25">
                  <c:v>121867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466065"/>
        <c:axId val="40899489"/>
      </c:barChart>
      <c:catAx>
        <c:axId val="484660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9489"/>
        <c:crosses val="autoZero"/>
        <c:auto val="1"/>
        <c:lblAlgn val="ctr"/>
        <c:lblOffset val="100"/>
        <c:noMultiLvlLbl val="0"/>
      </c:catAx>
      <c:valAx>
        <c:axId val="408994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660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6402</c:v>
                </c:pt>
                <c:pt idx="2">
                  <c:v>2391</c:v>
                </c:pt>
                <c:pt idx="3">
                  <c:v>0</c:v>
                </c:pt>
                <c:pt idx="4">
                  <c:v>4386</c:v>
                </c:pt>
                <c:pt idx="5">
                  <c:v>53314</c:v>
                </c:pt>
                <c:pt idx="6">
                  <c:v>85733</c:v>
                </c:pt>
                <c:pt idx="7">
                  <c:v>424629</c:v>
                </c:pt>
                <c:pt idx="8">
                  <c:v>12661</c:v>
                </c:pt>
                <c:pt idx="9">
                  <c:v>293</c:v>
                </c:pt>
                <c:pt idx="10">
                  <c:v>91</c:v>
                </c:pt>
                <c:pt idx="11">
                  <c:v>1232</c:v>
                </c:pt>
                <c:pt idx="12">
                  <c:v>3252</c:v>
                </c:pt>
                <c:pt idx="13">
                  <c:v>168</c:v>
                </c:pt>
                <c:pt idx="14">
                  <c:v>21079</c:v>
                </c:pt>
                <c:pt idx="15">
                  <c:v>272271</c:v>
                </c:pt>
                <c:pt idx="16">
                  <c:v>83310</c:v>
                </c:pt>
                <c:pt idx="17">
                  <c:v>302</c:v>
                </c:pt>
                <c:pt idx="18">
                  <c:v>1524</c:v>
                </c:pt>
                <c:pt idx="19">
                  <c:v>2164</c:v>
                </c:pt>
                <c:pt idx="20">
                  <c:v>129327</c:v>
                </c:pt>
                <c:pt idx="21">
                  <c:v>53521</c:v>
                </c:pt>
                <c:pt idx="22">
                  <c:v>229551</c:v>
                </c:pt>
                <c:pt idx="23">
                  <c:v>8871</c:v>
                </c:pt>
                <c:pt idx="24">
                  <c:v>139590</c:v>
                </c:pt>
                <c:pt idx="25">
                  <c:v>304640</c:v>
                </c:pt>
                <c:pt idx="26">
                  <c:v>404888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3453</c:v>
                </c:pt>
                <c:pt idx="3">
                  <c:v>0</c:v>
                </c:pt>
                <c:pt idx="4">
                  <c:v>2504</c:v>
                </c:pt>
                <c:pt idx="5">
                  <c:v>20695</c:v>
                </c:pt>
                <c:pt idx="6">
                  <c:v>77868</c:v>
                </c:pt>
                <c:pt idx="7">
                  <c:v>441552</c:v>
                </c:pt>
                <c:pt idx="8">
                  <c:v>16467</c:v>
                </c:pt>
                <c:pt idx="9">
                  <c:v>2049</c:v>
                </c:pt>
                <c:pt idx="10">
                  <c:v>265</c:v>
                </c:pt>
                <c:pt idx="11">
                  <c:v>1421</c:v>
                </c:pt>
                <c:pt idx="12">
                  <c:v>0</c:v>
                </c:pt>
                <c:pt idx="13">
                  <c:v>15</c:v>
                </c:pt>
                <c:pt idx="14">
                  <c:v>9576</c:v>
                </c:pt>
                <c:pt idx="15">
                  <c:v>191580</c:v>
                </c:pt>
                <c:pt idx="16">
                  <c:v>57273</c:v>
                </c:pt>
                <c:pt idx="17">
                  <c:v>285</c:v>
                </c:pt>
                <c:pt idx="18">
                  <c:v>11935</c:v>
                </c:pt>
                <c:pt idx="19">
                  <c:v>1573</c:v>
                </c:pt>
                <c:pt idx="20">
                  <c:v>151984</c:v>
                </c:pt>
                <c:pt idx="21">
                  <c:v>48398</c:v>
                </c:pt>
                <c:pt idx="22">
                  <c:v>224232</c:v>
                </c:pt>
                <c:pt idx="23">
                  <c:v>4708</c:v>
                </c:pt>
                <c:pt idx="24">
                  <c:v>132725</c:v>
                </c:pt>
                <c:pt idx="25">
                  <c:v>350157</c:v>
                </c:pt>
                <c:pt idx="26">
                  <c:v>391118</c:v>
                </c:pt>
                <c:pt idx="2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370710"/>
        <c:axId val="40564932"/>
      </c:barChart>
      <c:catAx>
        <c:axId val="83707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4932"/>
        <c:crosses val="autoZero"/>
        <c:auto val="1"/>
        <c:lblAlgn val="ctr"/>
        <c:lblOffset val="100"/>
        <c:noMultiLvlLbl val="0"/>
      </c:catAx>
      <c:valAx>
        <c:axId val="405649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707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5014566</c:v>
                </c:pt>
                <c:pt idx="1">
                  <c:v>379594</c:v>
                </c:pt>
                <c:pt idx="2">
                  <c:v>585760</c:v>
                </c:pt>
                <c:pt idx="3">
                  <c:v>1141498</c:v>
                </c:pt>
                <c:pt idx="4">
                  <c:v>10085772</c:v>
                </c:pt>
                <c:pt idx="5">
                  <c:v>535068</c:v>
                </c:pt>
                <c:pt idx="6">
                  <c:v>200827</c:v>
                </c:pt>
                <c:pt idx="7">
                  <c:v>10599951</c:v>
                </c:pt>
                <c:pt idx="8">
                  <c:v>12058729</c:v>
                </c:pt>
                <c:pt idx="9">
                  <c:v>13621753</c:v>
                </c:pt>
                <c:pt idx="10">
                  <c:v>7740267</c:v>
                </c:pt>
                <c:pt idx="11">
                  <c:v>216095</c:v>
                </c:pt>
                <c:pt idx="12">
                  <c:v>2657567</c:v>
                </c:pt>
                <c:pt idx="13">
                  <c:v>6917315</c:v>
                </c:pt>
                <c:pt idx="14">
                  <c:v>9085097</c:v>
                </c:pt>
                <c:pt idx="15">
                  <c:v>1073501</c:v>
                </c:pt>
                <c:pt idx="16">
                  <c:v>506150</c:v>
                </c:pt>
                <c:pt idx="17">
                  <c:v>883690</c:v>
                </c:pt>
                <c:pt idx="18">
                  <c:v>92</c:v>
                </c:pt>
                <c:pt idx="19">
                  <c:v>825369</c:v>
                </c:pt>
                <c:pt idx="20">
                  <c:v>1311790</c:v>
                </c:pt>
                <c:pt idx="21">
                  <c:v>666803</c:v>
                </c:pt>
                <c:pt idx="22">
                  <c:v>1694001</c:v>
                </c:pt>
                <c:pt idx="23">
                  <c:v>1158714</c:v>
                </c:pt>
                <c:pt idx="24">
                  <c:v>11809358</c:v>
                </c:pt>
                <c:pt idx="25">
                  <c:v>9930195</c:v>
                </c:pt>
                <c:pt idx="26">
                  <c:v>1090267</c:v>
                </c:pt>
                <c:pt idx="27">
                  <c:v>475330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7-4DF3-B22E-AF4ED90E266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5295349</c:v>
                </c:pt>
                <c:pt idx="1">
                  <c:v>577555</c:v>
                </c:pt>
                <c:pt idx="2">
                  <c:v>551604</c:v>
                </c:pt>
                <c:pt idx="3">
                  <c:v>1246262</c:v>
                </c:pt>
                <c:pt idx="4">
                  <c:v>10333177</c:v>
                </c:pt>
                <c:pt idx="5">
                  <c:v>667951</c:v>
                </c:pt>
                <c:pt idx="6">
                  <c:v>283959</c:v>
                </c:pt>
                <c:pt idx="7">
                  <c:v>9988235</c:v>
                </c:pt>
                <c:pt idx="8">
                  <c:v>13690167</c:v>
                </c:pt>
                <c:pt idx="9">
                  <c:v>14498877</c:v>
                </c:pt>
                <c:pt idx="10">
                  <c:v>7302385</c:v>
                </c:pt>
                <c:pt idx="11">
                  <c:v>176540</c:v>
                </c:pt>
                <c:pt idx="12">
                  <c:v>2585209</c:v>
                </c:pt>
                <c:pt idx="13">
                  <c:v>5718842</c:v>
                </c:pt>
                <c:pt idx="14">
                  <c:v>9842471</c:v>
                </c:pt>
                <c:pt idx="15">
                  <c:v>1252923</c:v>
                </c:pt>
                <c:pt idx="16">
                  <c:v>678577</c:v>
                </c:pt>
                <c:pt idx="17">
                  <c:v>950882</c:v>
                </c:pt>
                <c:pt idx="18">
                  <c:v>15</c:v>
                </c:pt>
                <c:pt idx="19">
                  <c:v>836651</c:v>
                </c:pt>
                <c:pt idx="20">
                  <c:v>1271285</c:v>
                </c:pt>
                <c:pt idx="21">
                  <c:v>519945</c:v>
                </c:pt>
                <c:pt idx="22">
                  <c:v>1815643</c:v>
                </c:pt>
                <c:pt idx="23">
                  <c:v>1223162</c:v>
                </c:pt>
                <c:pt idx="24">
                  <c:v>13506776</c:v>
                </c:pt>
                <c:pt idx="25">
                  <c:v>9432382</c:v>
                </c:pt>
                <c:pt idx="26">
                  <c:v>1060916</c:v>
                </c:pt>
                <c:pt idx="27">
                  <c:v>451456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7-4DF3-B22E-AF4ED90E2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145564"/>
        <c:axId val="61418432"/>
      </c:barChart>
      <c:catAx>
        <c:axId val="391455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18432"/>
        <c:crosses val="autoZero"/>
        <c:auto val="1"/>
        <c:lblAlgn val="ctr"/>
        <c:lblOffset val="100"/>
        <c:noMultiLvlLbl val="0"/>
      </c:catAx>
      <c:valAx>
        <c:axId val="614184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455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3305397</c:v>
                </c:pt>
                <c:pt idx="1">
                  <c:v>2000</c:v>
                </c:pt>
                <c:pt idx="2">
                  <c:v>23432</c:v>
                </c:pt>
                <c:pt idx="3">
                  <c:v>167248</c:v>
                </c:pt>
                <c:pt idx="4">
                  <c:v>6575412</c:v>
                </c:pt>
                <c:pt idx="5">
                  <c:v>29638</c:v>
                </c:pt>
                <c:pt idx="6">
                  <c:v>147109</c:v>
                </c:pt>
                <c:pt idx="7">
                  <c:v>4317814</c:v>
                </c:pt>
                <c:pt idx="8">
                  <c:v>8542930</c:v>
                </c:pt>
                <c:pt idx="9">
                  <c:v>10988342</c:v>
                </c:pt>
                <c:pt idx="10">
                  <c:v>3756122</c:v>
                </c:pt>
                <c:pt idx="11">
                  <c:v>215099</c:v>
                </c:pt>
                <c:pt idx="12">
                  <c:v>1257535</c:v>
                </c:pt>
                <c:pt idx="13">
                  <c:v>633006</c:v>
                </c:pt>
                <c:pt idx="14">
                  <c:v>7428083</c:v>
                </c:pt>
                <c:pt idx="15">
                  <c:v>630424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523190</c:v>
                </c:pt>
                <c:pt idx="20">
                  <c:v>0</c:v>
                </c:pt>
                <c:pt idx="21">
                  <c:v>258127</c:v>
                </c:pt>
                <c:pt idx="22">
                  <c:v>87490</c:v>
                </c:pt>
                <c:pt idx="23">
                  <c:v>256544</c:v>
                </c:pt>
                <c:pt idx="24">
                  <c:v>7849608</c:v>
                </c:pt>
                <c:pt idx="25">
                  <c:v>1607469</c:v>
                </c:pt>
                <c:pt idx="26">
                  <c:v>14032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5-41F6-8E0C-80D6B868D80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3292541</c:v>
                </c:pt>
                <c:pt idx="1">
                  <c:v>7301</c:v>
                </c:pt>
                <c:pt idx="2">
                  <c:v>44871</c:v>
                </c:pt>
                <c:pt idx="3">
                  <c:v>164972</c:v>
                </c:pt>
                <c:pt idx="4">
                  <c:v>7070880</c:v>
                </c:pt>
                <c:pt idx="5">
                  <c:v>28449</c:v>
                </c:pt>
                <c:pt idx="6">
                  <c:v>221128</c:v>
                </c:pt>
                <c:pt idx="7">
                  <c:v>3631194</c:v>
                </c:pt>
                <c:pt idx="8">
                  <c:v>10161652</c:v>
                </c:pt>
                <c:pt idx="9">
                  <c:v>10967037</c:v>
                </c:pt>
                <c:pt idx="10">
                  <c:v>3400926</c:v>
                </c:pt>
                <c:pt idx="11">
                  <c:v>175125</c:v>
                </c:pt>
                <c:pt idx="12">
                  <c:v>1179337</c:v>
                </c:pt>
                <c:pt idx="13">
                  <c:v>799706</c:v>
                </c:pt>
                <c:pt idx="14">
                  <c:v>7816451</c:v>
                </c:pt>
                <c:pt idx="15">
                  <c:v>872827</c:v>
                </c:pt>
                <c:pt idx="16">
                  <c:v>43165</c:v>
                </c:pt>
                <c:pt idx="17">
                  <c:v>0</c:v>
                </c:pt>
                <c:pt idx="18">
                  <c:v>0</c:v>
                </c:pt>
                <c:pt idx="19">
                  <c:v>582238</c:v>
                </c:pt>
                <c:pt idx="20">
                  <c:v>0</c:v>
                </c:pt>
                <c:pt idx="21">
                  <c:v>224673</c:v>
                </c:pt>
                <c:pt idx="22">
                  <c:v>99991</c:v>
                </c:pt>
                <c:pt idx="23">
                  <c:v>335558</c:v>
                </c:pt>
                <c:pt idx="24">
                  <c:v>8189462</c:v>
                </c:pt>
                <c:pt idx="25">
                  <c:v>1340897</c:v>
                </c:pt>
                <c:pt idx="26">
                  <c:v>18000</c:v>
                </c:pt>
                <c:pt idx="27">
                  <c:v>173085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5-41F6-8E0C-80D6B868D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598820"/>
        <c:axId val="17190044"/>
      </c:barChart>
      <c:catAx>
        <c:axId val="315988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90044"/>
        <c:crosses val="autoZero"/>
        <c:auto val="1"/>
        <c:lblAlgn val="ctr"/>
        <c:lblOffset val="100"/>
        <c:noMultiLvlLbl val="0"/>
      </c:catAx>
      <c:valAx>
        <c:axId val="171900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988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1521091</c:v>
                </c:pt>
                <c:pt idx="1">
                  <c:v>263148</c:v>
                </c:pt>
                <c:pt idx="2">
                  <c:v>156502</c:v>
                </c:pt>
                <c:pt idx="3">
                  <c:v>908936</c:v>
                </c:pt>
                <c:pt idx="4">
                  <c:v>106067</c:v>
                </c:pt>
                <c:pt idx="5">
                  <c:v>457440</c:v>
                </c:pt>
                <c:pt idx="6">
                  <c:v>45144</c:v>
                </c:pt>
                <c:pt idx="7">
                  <c:v>1298738</c:v>
                </c:pt>
                <c:pt idx="8">
                  <c:v>1286975</c:v>
                </c:pt>
                <c:pt idx="9">
                  <c:v>2349445</c:v>
                </c:pt>
                <c:pt idx="10">
                  <c:v>3920410</c:v>
                </c:pt>
                <c:pt idx="11">
                  <c:v>0</c:v>
                </c:pt>
                <c:pt idx="12">
                  <c:v>1336437</c:v>
                </c:pt>
                <c:pt idx="13">
                  <c:v>5923945</c:v>
                </c:pt>
                <c:pt idx="14">
                  <c:v>1591954</c:v>
                </c:pt>
                <c:pt idx="15">
                  <c:v>190244</c:v>
                </c:pt>
                <c:pt idx="16">
                  <c:v>380834</c:v>
                </c:pt>
                <c:pt idx="17">
                  <c:v>618273</c:v>
                </c:pt>
                <c:pt idx="18">
                  <c:v>92</c:v>
                </c:pt>
                <c:pt idx="19">
                  <c:v>112440</c:v>
                </c:pt>
                <c:pt idx="20">
                  <c:v>507693</c:v>
                </c:pt>
                <c:pt idx="21">
                  <c:v>86618</c:v>
                </c:pt>
                <c:pt idx="22">
                  <c:v>1092420</c:v>
                </c:pt>
                <c:pt idx="23">
                  <c:v>789274</c:v>
                </c:pt>
                <c:pt idx="24">
                  <c:v>3279831</c:v>
                </c:pt>
                <c:pt idx="25">
                  <c:v>1034668</c:v>
                </c:pt>
                <c:pt idx="26">
                  <c:v>44706</c:v>
                </c:pt>
                <c:pt idx="27">
                  <c:v>109993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6-4795-9389-BBA1569CE6E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1772325</c:v>
                </c:pt>
                <c:pt idx="1">
                  <c:v>501654</c:v>
                </c:pt>
                <c:pt idx="2">
                  <c:v>164043</c:v>
                </c:pt>
                <c:pt idx="3">
                  <c:v>870776</c:v>
                </c:pt>
                <c:pt idx="4">
                  <c:v>65825</c:v>
                </c:pt>
                <c:pt idx="5">
                  <c:v>612069</c:v>
                </c:pt>
                <c:pt idx="6">
                  <c:v>51056</c:v>
                </c:pt>
                <c:pt idx="7">
                  <c:v>1587266</c:v>
                </c:pt>
                <c:pt idx="8">
                  <c:v>1250403</c:v>
                </c:pt>
                <c:pt idx="9">
                  <c:v>3252298</c:v>
                </c:pt>
                <c:pt idx="10">
                  <c:v>3792489</c:v>
                </c:pt>
                <c:pt idx="11">
                  <c:v>0</c:v>
                </c:pt>
                <c:pt idx="12">
                  <c:v>1345485</c:v>
                </c:pt>
                <c:pt idx="13">
                  <c:v>4426771</c:v>
                </c:pt>
                <c:pt idx="14">
                  <c:v>1899359</c:v>
                </c:pt>
                <c:pt idx="15">
                  <c:v>142293</c:v>
                </c:pt>
                <c:pt idx="16">
                  <c:v>511646</c:v>
                </c:pt>
                <c:pt idx="17">
                  <c:v>733145</c:v>
                </c:pt>
                <c:pt idx="18">
                  <c:v>0</c:v>
                </c:pt>
                <c:pt idx="19">
                  <c:v>95599</c:v>
                </c:pt>
                <c:pt idx="20">
                  <c:v>446059</c:v>
                </c:pt>
                <c:pt idx="21">
                  <c:v>77104</c:v>
                </c:pt>
                <c:pt idx="22">
                  <c:v>1234583</c:v>
                </c:pt>
                <c:pt idx="23">
                  <c:v>767996</c:v>
                </c:pt>
                <c:pt idx="24">
                  <c:v>4706761</c:v>
                </c:pt>
                <c:pt idx="25">
                  <c:v>1261414</c:v>
                </c:pt>
                <c:pt idx="26">
                  <c:v>44389</c:v>
                </c:pt>
                <c:pt idx="27">
                  <c:v>127612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6-4795-9389-BBA1569CE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731232"/>
        <c:axId val="52801005"/>
      </c:barChart>
      <c:catAx>
        <c:axId val="20731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01005"/>
        <c:crosses val="autoZero"/>
        <c:auto val="1"/>
        <c:lblAlgn val="ctr"/>
        <c:lblOffset val="100"/>
        <c:noMultiLvlLbl val="0"/>
      </c:catAx>
      <c:valAx>
        <c:axId val="528010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312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5357361</c:v>
                </c:pt>
                <c:pt idx="1">
                  <c:v>31715</c:v>
                </c:pt>
                <c:pt idx="2">
                  <c:v>57671</c:v>
                </c:pt>
                <c:pt idx="3">
                  <c:v>340389</c:v>
                </c:pt>
                <c:pt idx="4">
                  <c:v>16432662</c:v>
                </c:pt>
                <c:pt idx="5">
                  <c:v>550771</c:v>
                </c:pt>
                <c:pt idx="6">
                  <c:v>932372</c:v>
                </c:pt>
                <c:pt idx="7">
                  <c:v>9616144</c:v>
                </c:pt>
                <c:pt idx="8">
                  <c:v>10826086</c:v>
                </c:pt>
                <c:pt idx="9">
                  <c:v>14861108</c:v>
                </c:pt>
                <c:pt idx="10">
                  <c:v>5452730</c:v>
                </c:pt>
                <c:pt idx="11">
                  <c:v>411140</c:v>
                </c:pt>
                <c:pt idx="12">
                  <c:v>1382278</c:v>
                </c:pt>
                <c:pt idx="13">
                  <c:v>935810</c:v>
                </c:pt>
                <c:pt idx="14">
                  <c:v>13011312</c:v>
                </c:pt>
                <c:pt idx="15">
                  <c:v>6386308</c:v>
                </c:pt>
                <c:pt idx="16">
                  <c:v>52157</c:v>
                </c:pt>
                <c:pt idx="17">
                  <c:v>0</c:v>
                </c:pt>
                <c:pt idx="18">
                  <c:v>38239</c:v>
                </c:pt>
                <c:pt idx="19">
                  <c:v>831943</c:v>
                </c:pt>
                <c:pt idx="20">
                  <c:v>0</c:v>
                </c:pt>
                <c:pt idx="21">
                  <c:v>1966757</c:v>
                </c:pt>
                <c:pt idx="22">
                  <c:v>115368</c:v>
                </c:pt>
                <c:pt idx="23">
                  <c:v>276802</c:v>
                </c:pt>
                <c:pt idx="24">
                  <c:v>10913750</c:v>
                </c:pt>
                <c:pt idx="25">
                  <c:v>2207169</c:v>
                </c:pt>
                <c:pt idx="26">
                  <c:v>14055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5750960</c:v>
                </c:pt>
                <c:pt idx="1">
                  <c:v>34762</c:v>
                </c:pt>
                <c:pt idx="2">
                  <c:v>101691</c:v>
                </c:pt>
                <c:pt idx="3">
                  <c:v>373188</c:v>
                </c:pt>
                <c:pt idx="4">
                  <c:v>17078245</c:v>
                </c:pt>
                <c:pt idx="5">
                  <c:v>412745</c:v>
                </c:pt>
                <c:pt idx="6">
                  <c:v>932593</c:v>
                </c:pt>
                <c:pt idx="7">
                  <c:v>7953275</c:v>
                </c:pt>
                <c:pt idx="8">
                  <c:v>13501752</c:v>
                </c:pt>
                <c:pt idx="9">
                  <c:v>15619444</c:v>
                </c:pt>
                <c:pt idx="10">
                  <c:v>5144157</c:v>
                </c:pt>
                <c:pt idx="11">
                  <c:v>314669</c:v>
                </c:pt>
                <c:pt idx="12">
                  <c:v>1379014</c:v>
                </c:pt>
                <c:pt idx="13">
                  <c:v>1059499</c:v>
                </c:pt>
                <c:pt idx="14">
                  <c:v>14014998</c:v>
                </c:pt>
                <c:pt idx="15">
                  <c:v>5057851</c:v>
                </c:pt>
                <c:pt idx="16">
                  <c:v>73309</c:v>
                </c:pt>
                <c:pt idx="17">
                  <c:v>0</c:v>
                </c:pt>
                <c:pt idx="18">
                  <c:v>37032</c:v>
                </c:pt>
                <c:pt idx="19">
                  <c:v>785023</c:v>
                </c:pt>
                <c:pt idx="20">
                  <c:v>0</c:v>
                </c:pt>
                <c:pt idx="21">
                  <c:v>2203547</c:v>
                </c:pt>
                <c:pt idx="22">
                  <c:v>105122</c:v>
                </c:pt>
                <c:pt idx="23">
                  <c:v>353407</c:v>
                </c:pt>
                <c:pt idx="24">
                  <c:v>12227795</c:v>
                </c:pt>
                <c:pt idx="25">
                  <c:v>2011618</c:v>
                </c:pt>
                <c:pt idx="26">
                  <c:v>18000</c:v>
                </c:pt>
                <c:pt idx="27">
                  <c:v>175275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45124"/>
        <c:axId val="6730235"/>
      </c:barChart>
      <c:catAx>
        <c:axId val="44451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30235"/>
        <c:crosses val="autoZero"/>
        <c:auto val="1"/>
        <c:lblAlgn val="ctr"/>
        <c:lblOffset val="100"/>
        <c:noMultiLvlLbl val="0"/>
      </c:catAx>
      <c:valAx>
        <c:axId val="67302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51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188078</c:v>
                </c:pt>
                <c:pt idx="1">
                  <c:v>114446</c:v>
                </c:pt>
                <c:pt idx="2">
                  <c:v>405826</c:v>
                </c:pt>
                <c:pt idx="3">
                  <c:v>65314</c:v>
                </c:pt>
                <c:pt idx="4">
                  <c:v>3404293</c:v>
                </c:pt>
                <c:pt idx="5">
                  <c:v>47990</c:v>
                </c:pt>
                <c:pt idx="6">
                  <c:v>8574</c:v>
                </c:pt>
                <c:pt idx="7">
                  <c:v>4983399</c:v>
                </c:pt>
                <c:pt idx="8">
                  <c:v>2228824</c:v>
                </c:pt>
                <c:pt idx="9">
                  <c:v>283966</c:v>
                </c:pt>
                <c:pt idx="10">
                  <c:v>63735</c:v>
                </c:pt>
                <c:pt idx="11">
                  <c:v>996</c:v>
                </c:pt>
                <c:pt idx="12">
                  <c:v>63595</c:v>
                </c:pt>
                <c:pt idx="13">
                  <c:v>360364</c:v>
                </c:pt>
                <c:pt idx="14">
                  <c:v>65060</c:v>
                </c:pt>
                <c:pt idx="15">
                  <c:v>252833</c:v>
                </c:pt>
                <c:pt idx="16">
                  <c:v>111207</c:v>
                </c:pt>
                <c:pt idx="17">
                  <c:v>265417</c:v>
                </c:pt>
                <c:pt idx="18">
                  <c:v>0</c:v>
                </c:pt>
                <c:pt idx="19">
                  <c:v>189739</c:v>
                </c:pt>
                <c:pt idx="20">
                  <c:v>804097</c:v>
                </c:pt>
                <c:pt idx="21">
                  <c:v>322058</c:v>
                </c:pt>
                <c:pt idx="22">
                  <c:v>514091</c:v>
                </c:pt>
                <c:pt idx="23">
                  <c:v>112896</c:v>
                </c:pt>
                <c:pt idx="24">
                  <c:v>679919</c:v>
                </c:pt>
                <c:pt idx="25">
                  <c:v>7288058</c:v>
                </c:pt>
                <c:pt idx="26">
                  <c:v>1031529</c:v>
                </c:pt>
                <c:pt idx="27">
                  <c:v>165944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F-4B54-8F61-4B915B0E3F6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230483</c:v>
                </c:pt>
                <c:pt idx="1">
                  <c:v>68600</c:v>
                </c:pt>
                <c:pt idx="2">
                  <c:v>342690</c:v>
                </c:pt>
                <c:pt idx="3">
                  <c:v>210514</c:v>
                </c:pt>
                <c:pt idx="4">
                  <c:v>3196472</c:v>
                </c:pt>
                <c:pt idx="5">
                  <c:v>27433</c:v>
                </c:pt>
                <c:pt idx="6">
                  <c:v>11775</c:v>
                </c:pt>
                <c:pt idx="7">
                  <c:v>4769775</c:v>
                </c:pt>
                <c:pt idx="8">
                  <c:v>2278112</c:v>
                </c:pt>
                <c:pt idx="9">
                  <c:v>279542</c:v>
                </c:pt>
                <c:pt idx="10">
                  <c:v>108970</c:v>
                </c:pt>
                <c:pt idx="11">
                  <c:v>1415</c:v>
                </c:pt>
                <c:pt idx="12">
                  <c:v>60387</c:v>
                </c:pt>
                <c:pt idx="13">
                  <c:v>492365</c:v>
                </c:pt>
                <c:pt idx="14">
                  <c:v>126661</c:v>
                </c:pt>
                <c:pt idx="15">
                  <c:v>237803</c:v>
                </c:pt>
                <c:pt idx="16">
                  <c:v>123766</c:v>
                </c:pt>
                <c:pt idx="17">
                  <c:v>217737</c:v>
                </c:pt>
                <c:pt idx="18">
                  <c:v>15</c:v>
                </c:pt>
                <c:pt idx="19">
                  <c:v>158814</c:v>
                </c:pt>
                <c:pt idx="20">
                  <c:v>825226</c:v>
                </c:pt>
                <c:pt idx="21">
                  <c:v>218168</c:v>
                </c:pt>
                <c:pt idx="22">
                  <c:v>481069</c:v>
                </c:pt>
                <c:pt idx="23">
                  <c:v>119608</c:v>
                </c:pt>
                <c:pt idx="24">
                  <c:v>610553</c:v>
                </c:pt>
                <c:pt idx="25">
                  <c:v>6830071</c:v>
                </c:pt>
                <c:pt idx="26">
                  <c:v>998527</c:v>
                </c:pt>
                <c:pt idx="27">
                  <c:v>150759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F-4B54-8F61-4B915B0E3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157309"/>
        <c:axId val="63697583"/>
      </c:barChart>
      <c:catAx>
        <c:axId val="121573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97583"/>
        <c:crosses val="autoZero"/>
        <c:auto val="1"/>
        <c:lblAlgn val="ctr"/>
        <c:lblOffset val="100"/>
        <c:noMultiLvlLbl val="0"/>
      </c:catAx>
      <c:valAx>
        <c:axId val="636975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573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1305293</c:v>
                </c:pt>
                <c:pt idx="1">
                  <c:v>345949</c:v>
                </c:pt>
                <c:pt idx="2">
                  <c:v>2213909</c:v>
                </c:pt>
                <c:pt idx="3">
                  <c:v>1356737</c:v>
                </c:pt>
                <c:pt idx="4">
                  <c:v>5115707</c:v>
                </c:pt>
                <c:pt idx="5">
                  <c:v>471581</c:v>
                </c:pt>
                <c:pt idx="6">
                  <c:v>3059</c:v>
                </c:pt>
                <c:pt idx="7">
                  <c:v>6815205</c:v>
                </c:pt>
                <c:pt idx="8">
                  <c:v>4521020</c:v>
                </c:pt>
                <c:pt idx="9">
                  <c:v>3760934</c:v>
                </c:pt>
                <c:pt idx="10">
                  <c:v>1586365</c:v>
                </c:pt>
                <c:pt idx="11">
                  <c:v>11437</c:v>
                </c:pt>
                <c:pt idx="12">
                  <c:v>1001674</c:v>
                </c:pt>
                <c:pt idx="13">
                  <c:v>2016443</c:v>
                </c:pt>
                <c:pt idx="14">
                  <c:v>3278216</c:v>
                </c:pt>
                <c:pt idx="15">
                  <c:v>519963</c:v>
                </c:pt>
                <c:pt idx="16">
                  <c:v>305254</c:v>
                </c:pt>
                <c:pt idx="17">
                  <c:v>359768</c:v>
                </c:pt>
                <c:pt idx="18">
                  <c:v>92</c:v>
                </c:pt>
                <c:pt idx="19">
                  <c:v>416922</c:v>
                </c:pt>
                <c:pt idx="20">
                  <c:v>643297</c:v>
                </c:pt>
                <c:pt idx="21">
                  <c:v>186649</c:v>
                </c:pt>
                <c:pt idx="22">
                  <c:v>1671481</c:v>
                </c:pt>
                <c:pt idx="23">
                  <c:v>394542</c:v>
                </c:pt>
                <c:pt idx="24">
                  <c:v>2018134</c:v>
                </c:pt>
                <c:pt idx="25">
                  <c:v>8807571</c:v>
                </c:pt>
                <c:pt idx="26">
                  <c:v>1172967</c:v>
                </c:pt>
                <c:pt idx="27">
                  <c:v>192687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EDB-9168-A21E925D28E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1599936</c:v>
                </c:pt>
                <c:pt idx="1">
                  <c:v>561665</c:v>
                </c:pt>
                <c:pt idx="2">
                  <c:v>1823234</c:v>
                </c:pt>
                <c:pt idx="3">
                  <c:v>1154102</c:v>
                </c:pt>
                <c:pt idx="4">
                  <c:v>5300089</c:v>
                </c:pt>
                <c:pt idx="5">
                  <c:v>416074</c:v>
                </c:pt>
                <c:pt idx="6">
                  <c:v>6208</c:v>
                </c:pt>
                <c:pt idx="7">
                  <c:v>6964575</c:v>
                </c:pt>
                <c:pt idx="8">
                  <c:v>5143269</c:v>
                </c:pt>
                <c:pt idx="9">
                  <c:v>5255506</c:v>
                </c:pt>
                <c:pt idx="10">
                  <c:v>1873092</c:v>
                </c:pt>
                <c:pt idx="11">
                  <c:v>0</c:v>
                </c:pt>
                <c:pt idx="12">
                  <c:v>976969</c:v>
                </c:pt>
                <c:pt idx="13">
                  <c:v>1878521</c:v>
                </c:pt>
                <c:pt idx="14">
                  <c:v>3794739</c:v>
                </c:pt>
                <c:pt idx="15">
                  <c:v>207003</c:v>
                </c:pt>
                <c:pt idx="16">
                  <c:v>313818</c:v>
                </c:pt>
                <c:pt idx="17">
                  <c:v>390213</c:v>
                </c:pt>
                <c:pt idx="18">
                  <c:v>0</c:v>
                </c:pt>
                <c:pt idx="19">
                  <c:v>398284</c:v>
                </c:pt>
                <c:pt idx="20">
                  <c:v>644933</c:v>
                </c:pt>
                <c:pt idx="21">
                  <c:v>171476</c:v>
                </c:pt>
                <c:pt idx="22">
                  <c:v>1486657</c:v>
                </c:pt>
                <c:pt idx="23">
                  <c:v>355488</c:v>
                </c:pt>
                <c:pt idx="24">
                  <c:v>2416971</c:v>
                </c:pt>
                <c:pt idx="25">
                  <c:v>8706011</c:v>
                </c:pt>
                <c:pt idx="26">
                  <c:v>1160542</c:v>
                </c:pt>
                <c:pt idx="27">
                  <c:v>213775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EDB-9168-A21E925D2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66886"/>
        <c:axId val="41397068"/>
      </c:barChart>
      <c:catAx>
        <c:axId val="57668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97068"/>
        <c:crosses val="autoZero"/>
        <c:auto val="1"/>
        <c:lblAlgn val="ctr"/>
        <c:lblOffset val="100"/>
        <c:noMultiLvlLbl val="0"/>
      </c:catAx>
      <c:valAx>
        <c:axId val="413970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68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918351</c:v>
                </c:pt>
                <c:pt idx="1">
                  <c:v>6</c:v>
                </c:pt>
                <c:pt idx="2">
                  <c:v>34239</c:v>
                </c:pt>
                <c:pt idx="3">
                  <c:v>107548</c:v>
                </c:pt>
                <c:pt idx="4">
                  <c:v>1809015</c:v>
                </c:pt>
                <c:pt idx="5">
                  <c:v>4009</c:v>
                </c:pt>
                <c:pt idx="6">
                  <c:v>0</c:v>
                </c:pt>
                <c:pt idx="7">
                  <c:v>236046</c:v>
                </c:pt>
                <c:pt idx="8">
                  <c:v>1411541</c:v>
                </c:pt>
                <c:pt idx="9">
                  <c:v>2406553</c:v>
                </c:pt>
                <c:pt idx="10">
                  <c:v>604902</c:v>
                </c:pt>
                <c:pt idx="11">
                  <c:v>9703</c:v>
                </c:pt>
                <c:pt idx="12">
                  <c:v>97532</c:v>
                </c:pt>
                <c:pt idx="13">
                  <c:v>31251</c:v>
                </c:pt>
                <c:pt idx="14">
                  <c:v>1993689</c:v>
                </c:pt>
                <c:pt idx="15">
                  <c:v>98383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8597</c:v>
                </c:pt>
                <c:pt idx="20">
                  <c:v>0</c:v>
                </c:pt>
                <c:pt idx="21">
                  <c:v>91494</c:v>
                </c:pt>
                <c:pt idx="22">
                  <c:v>7012</c:v>
                </c:pt>
                <c:pt idx="23">
                  <c:v>0</c:v>
                </c:pt>
                <c:pt idx="24">
                  <c:v>1576134</c:v>
                </c:pt>
                <c:pt idx="25">
                  <c:v>128336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9-4FCF-B97A-1CE026B8A46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1131060</c:v>
                </c:pt>
                <c:pt idx="1">
                  <c:v>3426</c:v>
                </c:pt>
                <c:pt idx="2">
                  <c:v>56820</c:v>
                </c:pt>
                <c:pt idx="3">
                  <c:v>128882</c:v>
                </c:pt>
                <c:pt idx="4">
                  <c:v>2356365</c:v>
                </c:pt>
                <c:pt idx="5">
                  <c:v>3278</c:v>
                </c:pt>
                <c:pt idx="6">
                  <c:v>0</c:v>
                </c:pt>
                <c:pt idx="7">
                  <c:v>292285</c:v>
                </c:pt>
                <c:pt idx="8">
                  <c:v>2161505</c:v>
                </c:pt>
                <c:pt idx="9">
                  <c:v>3138822</c:v>
                </c:pt>
                <c:pt idx="10">
                  <c:v>832181</c:v>
                </c:pt>
                <c:pt idx="11">
                  <c:v>0</c:v>
                </c:pt>
                <c:pt idx="12">
                  <c:v>120536</c:v>
                </c:pt>
                <c:pt idx="13">
                  <c:v>78962</c:v>
                </c:pt>
                <c:pt idx="14">
                  <c:v>2740976</c:v>
                </c:pt>
                <c:pt idx="15">
                  <c:v>72895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118569</c:v>
                </c:pt>
                <c:pt idx="22">
                  <c:v>4852</c:v>
                </c:pt>
                <c:pt idx="23">
                  <c:v>0</c:v>
                </c:pt>
                <c:pt idx="24">
                  <c:v>1859547</c:v>
                </c:pt>
                <c:pt idx="25">
                  <c:v>227627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9-4FCF-B97A-1CE026B8A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626185"/>
        <c:axId val="269236"/>
      </c:barChart>
      <c:catAx>
        <c:axId val="636261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236"/>
        <c:crosses val="autoZero"/>
        <c:auto val="1"/>
        <c:lblAlgn val="ctr"/>
        <c:lblOffset val="100"/>
        <c:noMultiLvlLbl val="0"/>
      </c:catAx>
      <c:valAx>
        <c:axId val="2692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261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332228</c:v>
                </c:pt>
                <c:pt idx="1">
                  <c:v>280919</c:v>
                </c:pt>
                <c:pt idx="2">
                  <c:v>1904716</c:v>
                </c:pt>
                <c:pt idx="3">
                  <c:v>540856</c:v>
                </c:pt>
                <c:pt idx="4">
                  <c:v>5140</c:v>
                </c:pt>
                <c:pt idx="5">
                  <c:v>284292</c:v>
                </c:pt>
                <c:pt idx="6">
                  <c:v>62</c:v>
                </c:pt>
                <c:pt idx="7">
                  <c:v>785895</c:v>
                </c:pt>
                <c:pt idx="8">
                  <c:v>1260605</c:v>
                </c:pt>
                <c:pt idx="9">
                  <c:v>1160768</c:v>
                </c:pt>
                <c:pt idx="10">
                  <c:v>510695</c:v>
                </c:pt>
                <c:pt idx="11">
                  <c:v>0</c:v>
                </c:pt>
                <c:pt idx="12">
                  <c:v>531364</c:v>
                </c:pt>
                <c:pt idx="13">
                  <c:v>1473290</c:v>
                </c:pt>
                <c:pt idx="14">
                  <c:v>1151411</c:v>
                </c:pt>
                <c:pt idx="15">
                  <c:v>5093</c:v>
                </c:pt>
                <c:pt idx="16">
                  <c:v>192171</c:v>
                </c:pt>
                <c:pt idx="17">
                  <c:v>5036</c:v>
                </c:pt>
                <c:pt idx="18">
                  <c:v>92</c:v>
                </c:pt>
                <c:pt idx="19">
                  <c:v>355917</c:v>
                </c:pt>
                <c:pt idx="20">
                  <c:v>82574</c:v>
                </c:pt>
                <c:pt idx="21">
                  <c:v>1981</c:v>
                </c:pt>
                <c:pt idx="22">
                  <c:v>699474</c:v>
                </c:pt>
                <c:pt idx="23">
                  <c:v>244511</c:v>
                </c:pt>
                <c:pt idx="24">
                  <c:v>50903</c:v>
                </c:pt>
                <c:pt idx="25">
                  <c:v>399252</c:v>
                </c:pt>
                <c:pt idx="26">
                  <c:v>0</c:v>
                </c:pt>
                <c:pt idx="27">
                  <c:v>33948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6-467A-8067-F2BDF4DC6C6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394915</c:v>
                </c:pt>
                <c:pt idx="1">
                  <c:v>515598</c:v>
                </c:pt>
                <c:pt idx="2">
                  <c:v>1534130</c:v>
                </c:pt>
                <c:pt idx="3">
                  <c:v>553025</c:v>
                </c:pt>
                <c:pt idx="4">
                  <c:v>0</c:v>
                </c:pt>
                <c:pt idx="5">
                  <c:v>249954</c:v>
                </c:pt>
                <c:pt idx="6">
                  <c:v>23</c:v>
                </c:pt>
                <c:pt idx="7">
                  <c:v>1091718</c:v>
                </c:pt>
                <c:pt idx="8">
                  <c:v>1108330</c:v>
                </c:pt>
                <c:pt idx="9">
                  <c:v>1894998</c:v>
                </c:pt>
                <c:pt idx="10">
                  <c:v>615711</c:v>
                </c:pt>
                <c:pt idx="11">
                  <c:v>0</c:v>
                </c:pt>
                <c:pt idx="12">
                  <c:v>559550</c:v>
                </c:pt>
                <c:pt idx="13">
                  <c:v>1240439</c:v>
                </c:pt>
                <c:pt idx="14">
                  <c:v>906668</c:v>
                </c:pt>
                <c:pt idx="15">
                  <c:v>9292</c:v>
                </c:pt>
                <c:pt idx="16">
                  <c:v>204834</c:v>
                </c:pt>
                <c:pt idx="17">
                  <c:v>10145</c:v>
                </c:pt>
                <c:pt idx="18">
                  <c:v>0</c:v>
                </c:pt>
                <c:pt idx="19">
                  <c:v>355378</c:v>
                </c:pt>
                <c:pt idx="20">
                  <c:v>39700</c:v>
                </c:pt>
                <c:pt idx="21">
                  <c:v>13</c:v>
                </c:pt>
                <c:pt idx="22">
                  <c:v>543965</c:v>
                </c:pt>
                <c:pt idx="23">
                  <c:v>225481</c:v>
                </c:pt>
                <c:pt idx="24">
                  <c:v>234411</c:v>
                </c:pt>
                <c:pt idx="25">
                  <c:v>343795</c:v>
                </c:pt>
                <c:pt idx="26">
                  <c:v>0</c:v>
                </c:pt>
                <c:pt idx="27">
                  <c:v>62947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6-467A-8067-F2BDF4DC6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457635"/>
        <c:axId val="26101081"/>
      </c:barChart>
      <c:catAx>
        <c:axId val="334576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01081"/>
        <c:crosses val="autoZero"/>
        <c:auto val="1"/>
        <c:lblAlgn val="ctr"/>
        <c:lblOffset val="100"/>
        <c:noMultiLvlLbl val="0"/>
      </c:catAx>
      <c:valAx>
        <c:axId val="261010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576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54714</c:v>
                </c:pt>
                <c:pt idx="1">
                  <c:v>65024</c:v>
                </c:pt>
                <c:pt idx="2">
                  <c:v>274954</c:v>
                </c:pt>
                <c:pt idx="3">
                  <c:v>708333</c:v>
                </c:pt>
                <c:pt idx="4">
                  <c:v>3301552</c:v>
                </c:pt>
                <c:pt idx="5">
                  <c:v>183280</c:v>
                </c:pt>
                <c:pt idx="6">
                  <c:v>2997</c:v>
                </c:pt>
                <c:pt idx="7">
                  <c:v>5793264</c:v>
                </c:pt>
                <c:pt idx="8">
                  <c:v>1848874</c:v>
                </c:pt>
                <c:pt idx="9">
                  <c:v>193613</c:v>
                </c:pt>
                <c:pt idx="10">
                  <c:v>470768</c:v>
                </c:pt>
                <c:pt idx="11">
                  <c:v>1734</c:v>
                </c:pt>
                <c:pt idx="12">
                  <c:v>372778</c:v>
                </c:pt>
                <c:pt idx="13">
                  <c:v>511902</c:v>
                </c:pt>
                <c:pt idx="14">
                  <c:v>133116</c:v>
                </c:pt>
                <c:pt idx="15">
                  <c:v>416487</c:v>
                </c:pt>
                <c:pt idx="16">
                  <c:v>87620</c:v>
                </c:pt>
                <c:pt idx="17">
                  <c:v>354732</c:v>
                </c:pt>
                <c:pt idx="18">
                  <c:v>0</c:v>
                </c:pt>
                <c:pt idx="19">
                  <c:v>52408</c:v>
                </c:pt>
                <c:pt idx="20">
                  <c:v>560723</c:v>
                </c:pt>
                <c:pt idx="21">
                  <c:v>93174</c:v>
                </c:pt>
                <c:pt idx="22">
                  <c:v>964995</c:v>
                </c:pt>
                <c:pt idx="23">
                  <c:v>150031</c:v>
                </c:pt>
                <c:pt idx="24">
                  <c:v>391097</c:v>
                </c:pt>
                <c:pt idx="25">
                  <c:v>8279983</c:v>
                </c:pt>
                <c:pt idx="26">
                  <c:v>1172944</c:v>
                </c:pt>
                <c:pt idx="27">
                  <c:v>158739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5-4518-AA65-C6BB594B850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73961</c:v>
                </c:pt>
                <c:pt idx="1">
                  <c:v>42641</c:v>
                </c:pt>
                <c:pt idx="2">
                  <c:v>232284</c:v>
                </c:pt>
                <c:pt idx="3">
                  <c:v>472195</c:v>
                </c:pt>
                <c:pt idx="4">
                  <c:v>2943724</c:v>
                </c:pt>
                <c:pt idx="5">
                  <c:v>162842</c:v>
                </c:pt>
                <c:pt idx="6">
                  <c:v>6185</c:v>
                </c:pt>
                <c:pt idx="7">
                  <c:v>5580572</c:v>
                </c:pt>
                <c:pt idx="8">
                  <c:v>1873434</c:v>
                </c:pt>
                <c:pt idx="9">
                  <c:v>221686</c:v>
                </c:pt>
                <c:pt idx="10">
                  <c:v>425200</c:v>
                </c:pt>
                <c:pt idx="11">
                  <c:v>0</c:v>
                </c:pt>
                <c:pt idx="12">
                  <c:v>296883</c:v>
                </c:pt>
                <c:pt idx="13">
                  <c:v>559120</c:v>
                </c:pt>
                <c:pt idx="14">
                  <c:v>147095</c:v>
                </c:pt>
                <c:pt idx="15">
                  <c:v>124816</c:v>
                </c:pt>
                <c:pt idx="16">
                  <c:v>89325</c:v>
                </c:pt>
                <c:pt idx="17">
                  <c:v>380068</c:v>
                </c:pt>
                <c:pt idx="18">
                  <c:v>0</c:v>
                </c:pt>
                <c:pt idx="19">
                  <c:v>39449</c:v>
                </c:pt>
                <c:pt idx="20">
                  <c:v>605233</c:v>
                </c:pt>
                <c:pt idx="21">
                  <c:v>52894</c:v>
                </c:pt>
                <c:pt idx="22">
                  <c:v>937840</c:v>
                </c:pt>
                <c:pt idx="23">
                  <c:v>130007</c:v>
                </c:pt>
                <c:pt idx="24">
                  <c:v>323013</c:v>
                </c:pt>
                <c:pt idx="25">
                  <c:v>8134589</c:v>
                </c:pt>
                <c:pt idx="26">
                  <c:v>1160542</c:v>
                </c:pt>
                <c:pt idx="27">
                  <c:v>150828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5-4518-AA65-C6BB594B8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455489"/>
        <c:axId val="24561110"/>
      </c:barChart>
      <c:catAx>
        <c:axId val="604554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61110"/>
        <c:crosses val="autoZero"/>
        <c:auto val="1"/>
        <c:lblAlgn val="ctr"/>
        <c:lblOffset val="100"/>
        <c:noMultiLvlLbl val="0"/>
      </c:catAx>
      <c:valAx>
        <c:axId val="245611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554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42954366.036999993</c:v>
              </c:pt>
              <c:pt idx="1">
                <c:v>43829497.091999993</c:v>
              </c:pt>
              <c:pt idx="2">
                <c:v>48118413.593000002</c:v>
              </c:pt>
              <c:pt idx="3">
                <c:v>47575433.348999977</c:v>
              </c:pt>
              <c:pt idx="4">
                <c:v>47788700.60800001</c:v>
              </c:pt>
              <c:pt idx="5">
                <c:v>45389170.336000003</c:v>
              </c:pt>
              <c:pt idx="6">
                <c:v>48220457.243000008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3A-40FD-8ABC-463FDD116F7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49066162.272999987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63A-40FD-8ABC-463FDD116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19518"/>
        <c:axId val="16530971"/>
      </c:lineChart>
      <c:catAx>
        <c:axId val="618195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30971"/>
        <c:crosses val="autoZero"/>
        <c:auto val="1"/>
        <c:lblAlgn val="ctr"/>
        <c:lblOffset val="100"/>
        <c:noMultiLvlLbl val="0"/>
      </c:catAx>
      <c:valAx>
        <c:axId val="1653097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195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13768045</c:v>
              </c:pt>
              <c:pt idx="2">
                <c:v>15168818</c:v>
              </c:pt>
              <c:pt idx="3">
                <c:v>15711799</c:v>
              </c:pt>
              <c:pt idx="4">
                <c:v>14753981</c:v>
              </c:pt>
              <c:pt idx="5">
                <c:v>13409312</c:v>
              </c:pt>
              <c:pt idx="6">
                <c:v>16350735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5C-46FB-9E22-8AA591F2115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5C-46FB-9E22-8AA591F2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6979"/>
        <c:axId val="2685441"/>
      </c:lineChart>
      <c:catAx>
        <c:axId val="129069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5441"/>
        <c:crosses val="autoZero"/>
        <c:auto val="1"/>
        <c:lblAlgn val="ctr"/>
        <c:lblOffset val="100"/>
        <c:noMultiLvlLbl val="0"/>
      </c:catAx>
      <c:valAx>
        <c:axId val="268544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697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  <c:pt idx="5">
                <c:v>6548876</c:v>
              </c:pt>
              <c:pt idx="6">
                <c:v>6416709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0E-4D2A-A32D-79F72B9E8E4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0E-4D2A-A32D-79F72B9E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93141"/>
        <c:axId val="55076348"/>
      </c:lineChart>
      <c:catAx>
        <c:axId val="549931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76348"/>
        <c:crosses val="autoZero"/>
        <c:auto val="1"/>
        <c:lblAlgn val="ctr"/>
        <c:lblOffset val="100"/>
        <c:noMultiLvlLbl val="0"/>
      </c:catAx>
      <c:valAx>
        <c:axId val="5507634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931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21591606</c:v>
              </c:pt>
              <c:pt idx="1">
                <c:v>21977945</c:v>
              </c:pt>
              <c:pt idx="2">
                <c:v>24367717</c:v>
              </c:pt>
              <c:pt idx="3">
                <c:v>23995085</c:v>
              </c:pt>
              <c:pt idx="4">
                <c:v>25347277</c:v>
              </c:pt>
              <c:pt idx="5">
                <c:v>24208592</c:v>
              </c:pt>
              <c:pt idx="6">
                <c:v>24174602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84-4CFB-AEA3-E60BD9479E6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84-4CFB-AEA3-E60BD9479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635017"/>
        <c:axId val="3062357"/>
      </c:lineChart>
      <c:catAx>
        <c:axId val="616350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2357"/>
        <c:crosses val="autoZero"/>
        <c:auto val="1"/>
        <c:lblAlgn val="ctr"/>
        <c:lblOffset val="100"/>
        <c:noMultiLvlLbl val="0"/>
      </c:catAx>
      <c:valAx>
        <c:axId val="306235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350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14972133</c:v>
              </c:pt>
              <c:pt idx="1">
                <c:v>14857834</c:v>
              </c:pt>
              <c:pt idx="2">
                <c:v>16006612</c:v>
              </c:pt>
              <c:pt idx="3">
                <c:v>16500314</c:v>
              </c:pt>
              <c:pt idx="4">
                <c:v>17105260</c:v>
              </c:pt>
              <c:pt idx="5">
                <c:v>16361695</c:v>
              </c:pt>
              <c:pt idx="6">
                <c:v>16443527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7E-4C03-8F18-2DA3AACA73F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37E-4C03-8F18-2DA3AACA7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74083"/>
        <c:axId val="50486488"/>
      </c:lineChart>
      <c:catAx>
        <c:axId val="236740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86488"/>
        <c:crosses val="autoZero"/>
        <c:auto val="1"/>
        <c:lblAlgn val="ctr"/>
        <c:lblOffset val="100"/>
        <c:noMultiLvlLbl val="0"/>
      </c:catAx>
      <c:valAx>
        <c:axId val="5048648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7408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2102553</c:v>
                </c:pt>
                <c:pt idx="1">
                  <c:v>747892</c:v>
                </c:pt>
                <c:pt idx="2">
                  <c:v>2507300</c:v>
                </c:pt>
                <c:pt idx="3">
                  <c:v>1544419</c:v>
                </c:pt>
                <c:pt idx="4">
                  <c:v>190170</c:v>
                </c:pt>
                <c:pt idx="5">
                  <c:v>902812</c:v>
                </c:pt>
                <c:pt idx="6">
                  <c:v>199126</c:v>
                </c:pt>
                <c:pt idx="7">
                  <c:v>2145577</c:v>
                </c:pt>
                <c:pt idx="8">
                  <c:v>2600199</c:v>
                </c:pt>
                <c:pt idx="9">
                  <c:v>3652793</c:v>
                </c:pt>
                <c:pt idx="10">
                  <c:v>4598264</c:v>
                </c:pt>
                <c:pt idx="11">
                  <c:v>4000</c:v>
                </c:pt>
                <c:pt idx="12">
                  <c:v>1965725</c:v>
                </c:pt>
                <c:pt idx="13">
                  <c:v>8139681</c:v>
                </c:pt>
                <c:pt idx="14">
                  <c:v>3113976</c:v>
                </c:pt>
                <c:pt idx="15">
                  <c:v>268812</c:v>
                </c:pt>
                <c:pt idx="16">
                  <c:v>582655</c:v>
                </c:pt>
                <c:pt idx="17">
                  <c:v>628066</c:v>
                </c:pt>
                <c:pt idx="18">
                  <c:v>8284</c:v>
                </c:pt>
                <c:pt idx="19">
                  <c:v>480946</c:v>
                </c:pt>
                <c:pt idx="20">
                  <c:v>594760</c:v>
                </c:pt>
                <c:pt idx="21">
                  <c:v>214815</c:v>
                </c:pt>
                <c:pt idx="22">
                  <c:v>1797721</c:v>
                </c:pt>
                <c:pt idx="23">
                  <c:v>1105331</c:v>
                </c:pt>
                <c:pt idx="24">
                  <c:v>4427599</c:v>
                </c:pt>
                <c:pt idx="25">
                  <c:v>1455361</c:v>
                </c:pt>
                <c:pt idx="26">
                  <c:v>173710</c:v>
                </c:pt>
                <c:pt idx="27">
                  <c:v>215829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2587192</c:v>
                </c:pt>
                <c:pt idx="1">
                  <c:v>1165200</c:v>
                </c:pt>
                <c:pt idx="2">
                  <c:v>2088605</c:v>
                </c:pt>
                <c:pt idx="3">
                  <c:v>1504546</c:v>
                </c:pt>
                <c:pt idx="4">
                  <c:v>106434</c:v>
                </c:pt>
                <c:pt idx="5">
                  <c:v>1080902</c:v>
                </c:pt>
                <c:pt idx="6">
                  <c:v>200690</c:v>
                </c:pt>
                <c:pt idx="7">
                  <c:v>2725011</c:v>
                </c:pt>
                <c:pt idx="8">
                  <c:v>2421090</c:v>
                </c:pt>
                <c:pt idx="9">
                  <c:v>5386344</c:v>
                </c:pt>
                <c:pt idx="10">
                  <c:v>4538637</c:v>
                </c:pt>
                <c:pt idx="11">
                  <c:v>2726</c:v>
                </c:pt>
                <c:pt idx="12">
                  <c:v>2252752</c:v>
                </c:pt>
                <c:pt idx="13">
                  <c:v>6862267</c:v>
                </c:pt>
                <c:pt idx="14">
                  <c:v>3070166</c:v>
                </c:pt>
                <c:pt idx="15">
                  <c:v>237243</c:v>
                </c:pt>
                <c:pt idx="16">
                  <c:v>818712</c:v>
                </c:pt>
                <c:pt idx="17">
                  <c:v>748628</c:v>
                </c:pt>
                <c:pt idx="18">
                  <c:v>7000</c:v>
                </c:pt>
                <c:pt idx="19">
                  <c:v>492642</c:v>
                </c:pt>
                <c:pt idx="20">
                  <c:v>485759</c:v>
                </c:pt>
                <c:pt idx="21">
                  <c:v>203442</c:v>
                </c:pt>
                <c:pt idx="22">
                  <c:v>1800175</c:v>
                </c:pt>
                <c:pt idx="23">
                  <c:v>1086535</c:v>
                </c:pt>
                <c:pt idx="24">
                  <c:v>5286208</c:v>
                </c:pt>
                <c:pt idx="25">
                  <c:v>1631461</c:v>
                </c:pt>
                <c:pt idx="26">
                  <c:v>144833</c:v>
                </c:pt>
                <c:pt idx="27">
                  <c:v>227340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252972"/>
        <c:axId val="28749560"/>
      </c:barChart>
      <c:catAx>
        <c:axId val="622529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49560"/>
        <c:crosses val="autoZero"/>
        <c:auto val="1"/>
        <c:lblAlgn val="ctr"/>
        <c:lblOffset val="100"/>
        <c:noMultiLvlLbl val="0"/>
      </c:catAx>
      <c:valAx>
        <c:axId val="287495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529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1413441.25</c:v>
              </c:pt>
              <c:pt idx="1">
                <c:v>1418229</c:v>
              </c:pt>
              <c:pt idx="2">
                <c:v>1502234.5</c:v>
              </c:pt>
              <c:pt idx="3">
                <c:v>1575096.25</c:v>
              </c:pt>
              <c:pt idx="4">
                <c:v>1691729.75</c:v>
              </c:pt>
              <c:pt idx="5">
                <c:v>1604665.75</c:v>
              </c:pt>
              <c:pt idx="6">
                <c:v>1655765.5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59-4411-BB82-C8D1BAC4E53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59-4411-BB82-C8D1BAC4E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66958"/>
        <c:axId val="34338384"/>
      </c:lineChart>
      <c:catAx>
        <c:axId val="574669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38384"/>
        <c:crosses val="autoZero"/>
        <c:auto val="1"/>
        <c:lblAlgn val="ctr"/>
        <c:lblOffset val="100"/>
        <c:noMultiLvlLbl val="0"/>
      </c:catAx>
      <c:valAx>
        <c:axId val="3433838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6695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-6.2177779145982548E-2</c:v>
              </c:pt>
              <c:pt idx="1">
                <c:v>-2.3322316367152759E-2</c:v>
              </c:pt>
              <c:pt idx="2">
                <c:v>-9.9525089889109797E-3</c:v>
              </c:pt>
              <c:pt idx="3">
                <c:v>-1.5361384893174511E-2</c:v>
              </c:pt>
              <c:pt idx="4">
                <c:v>-2.6312118360797051E-2</c:v>
              </c:pt>
              <c:pt idx="5">
                <c:v>-2.8857340910993349E-2</c:v>
              </c:pt>
              <c:pt idx="6">
                <c:v>-2.163279953064445E-2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BD-48E6-895E-07E3D08033E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BD-48E6-895E-07E3D080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44521"/>
        <c:axId val="51657580"/>
      </c:lineChart>
      <c:catAx>
        <c:axId val="310445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57580"/>
        <c:crosses val="autoZero"/>
        <c:auto val="1"/>
        <c:lblAlgn val="ctr"/>
        <c:lblOffset val="100"/>
        <c:noMultiLvlLbl val="0"/>
      </c:catAx>
      <c:valAx>
        <c:axId val="516575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445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-6.9997501317151323E-2</c:v>
              </c:pt>
              <c:pt idx="2">
                <c:v>-4.6036767340070339E-2</c:v>
              </c:pt>
              <c:pt idx="3">
                <c:v>-3.5727108072785341E-2</c:v>
              </c:pt>
              <c:pt idx="4">
                <c:v>-4.4255887077407907E-2</c:v>
              </c:pt>
              <c:pt idx="5">
                <c:v>-5.4126031922103079E-2</c:v>
              </c:pt>
              <c:pt idx="6">
                <c:v>-3.2960222227030322E-2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20-4A56-972C-F0EB87EB896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20-4A56-972C-F0EB87EB8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29772"/>
        <c:axId val="49558190"/>
      </c:lineChart>
      <c:catAx>
        <c:axId val="126297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8190"/>
        <c:crosses val="autoZero"/>
        <c:auto val="1"/>
        <c:lblAlgn val="ctr"/>
        <c:lblOffset val="100"/>
        <c:noMultiLvlLbl val="0"/>
      </c:catAx>
      <c:valAx>
        <c:axId val="495581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297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  <c:pt idx="5">
                <c:v>-4.670924998237258E-2</c:v>
              </c:pt>
              <c:pt idx="6">
                <c:v>-5.6835224542914231E-2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6A-4375-99BF-D6AE3EBF2CA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6A-4375-99BF-D6AE3EBF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16379"/>
        <c:axId val="22067705"/>
      </c:lineChart>
      <c:catAx>
        <c:axId val="343163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7705"/>
        <c:crosses val="autoZero"/>
        <c:auto val="1"/>
        <c:lblAlgn val="ctr"/>
        <c:lblOffset val="100"/>
        <c:noMultiLvlLbl val="0"/>
      </c:catAx>
      <c:valAx>
        <c:axId val="220677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163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1.8314046387522431E-2</c:v>
              </c:pt>
              <c:pt idx="1">
                <c:v>1.7872026539610401E-2</c:v>
              </c:pt>
              <c:pt idx="2">
                <c:v>1.0283700826043461E-2</c:v>
              </c:pt>
              <c:pt idx="3">
                <c:v>-1.0541309402073431E-3</c:v>
              </c:pt>
              <c:pt idx="4">
                <c:v>-6.652022134823854E-3</c:v>
              </c:pt>
              <c:pt idx="5">
                <c:v>-5.0500759899125844E-3</c:v>
              </c:pt>
              <c:pt idx="6">
                <c:v>-1.551805294469744E-3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C8-4571-A1CA-C5CD2E6E3F4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7C8-4571-A1CA-C5CD2E6E3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86838"/>
        <c:axId val="9663082"/>
      </c:lineChart>
      <c:catAx>
        <c:axId val="598868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63082"/>
        <c:crosses val="autoZero"/>
        <c:auto val="1"/>
        <c:lblAlgn val="ctr"/>
        <c:lblOffset val="100"/>
        <c:noMultiLvlLbl val="0"/>
      </c:catAx>
      <c:valAx>
        <c:axId val="96630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868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1.9831569895918388E-2</c:v>
              </c:pt>
              <c:pt idx="1">
                <c:v>5.6052017253682704E-3</c:v>
              </c:pt>
              <c:pt idx="2">
                <c:v>-1.7162262346560819E-2</c:v>
              </c:pt>
              <c:pt idx="3">
                <c:v>-2.176046477764337E-2</c:v>
              </c:pt>
              <c:pt idx="4">
                <c:v>-2.5397090543198719E-2</c:v>
              </c:pt>
              <c:pt idx="5">
                <c:v>-2.6784931725102101E-2</c:v>
              </c:pt>
              <c:pt idx="6">
                <c:v>-2.1978184558592129E-2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C6-4860-B1E4-A12DC82D780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C6-4860-B1E4-A12DC82D7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92235"/>
        <c:axId val="53220439"/>
      </c:lineChart>
      <c:catAx>
        <c:axId val="227922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20439"/>
        <c:crosses val="autoZero"/>
        <c:auto val="1"/>
        <c:lblAlgn val="ctr"/>
        <c:lblOffset val="100"/>
        <c:noMultiLvlLbl val="0"/>
      </c:catAx>
      <c:valAx>
        <c:axId val="532204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922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4.8216049014202067E-2</c:v>
              </c:pt>
              <c:pt idx="1">
                <c:v>3.2496526039480722E-2</c:v>
              </c:pt>
              <c:pt idx="2">
                <c:v>7.5297884855807249E-3</c:v>
              </c:pt>
              <c:pt idx="3">
                <c:v>5.524641411791098E-3</c:v>
              </c:pt>
              <c:pt idx="4">
                <c:v>5.9228934972344049E-3</c:v>
              </c:pt>
              <c:pt idx="5">
                <c:v>6.5683271904874996E-3</c:v>
              </c:pt>
              <c:pt idx="6">
                <c:v>1.6689308439497671E-2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93-472E-92E3-D54BF3322A5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93-472E-92E3-D54BF33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8032"/>
        <c:axId val="32487705"/>
      </c:lineChart>
      <c:catAx>
        <c:axId val="96380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87705"/>
        <c:crosses val="autoZero"/>
        <c:auto val="1"/>
        <c:lblAlgn val="ctr"/>
        <c:lblOffset val="100"/>
        <c:noMultiLvlLbl val="0"/>
      </c:catAx>
      <c:valAx>
        <c:axId val="324877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80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18-4F16-AF1B-F43BD385BC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8-4F16-AF1B-F43BD385BC3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8-4F16-AF1B-F43BD385BC3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8-4F16-AF1B-F43BD385BC3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8-4F16-AF1B-F43BD385BC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8-4F16-AF1B-F43BD385BC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8-4F16-AF1B-F43BD385BC3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18-4F16-AF1B-F43BD385BC3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18-4F16-AF1B-F43BD385BC3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18-4F16-AF1B-F43BD385BC3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18-4F16-AF1B-F43BD385BC3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554.96420075399976</c:v>
              </c:pt>
              <c:pt idx="1">
                <c:v>556.15960415099971</c:v>
              </c:pt>
              <c:pt idx="2">
                <c:v>557.09193752099975</c:v>
              </c:pt>
              <c:pt idx="3">
                <c:v>556.67533589199979</c:v>
              </c:pt>
              <c:pt idx="4">
                <c:v>557.75781040299989</c:v>
              </c:pt>
              <c:pt idx="5">
                <c:v>554.90992833599978</c:v>
              </c:pt>
              <c:pt idx="6">
                <c:v>555.68547810199971</c:v>
              </c:pt>
              <c:pt idx="7">
                <c:v>556.40169755599982</c:v>
              </c:pt>
              <c:pt idx="8">
                <c:v>554.91096863199994</c:v>
              </c:pt>
              <c:pt idx="9">
                <c:v>551.53528553999979</c:v>
              </c:pt>
              <c:pt idx="10">
                <c:v>549.56675113799986</c:v>
              </c:pt>
              <c:pt idx="11">
                <c:v>550.59654681499978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B18-4F16-AF1B-F43BD385BC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978090"/>
        <c:axId val="22215587"/>
      </c:lineChart>
      <c:catAx>
        <c:axId val="609780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15587"/>
        <c:crosses val="autoZero"/>
        <c:auto val="1"/>
        <c:lblAlgn val="ctr"/>
        <c:lblOffset val="100"/>
        <c:noMultiLvlLbl val="0"/>
      </c:catAx>
      <c:valAx>
        <c:axId val="222155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780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52-4A1F-9905-25C9111267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52-4A1F-9905-25C9111267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52-4A1F-9905-25C9111267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52-4A1F-9905-25C9111267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52-4A1F-9905-25C9111267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52-4A1F-9905-25C9111267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52-4A1F-9905-25C9111267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52-4A1F-9905-25C9111267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52-4A1F-9905-25C9111267D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52-4A1F-9905-25C9111267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52-4A1F-9905-25C9111267D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179.304485</c:v>
              </c:pt>
              <c:pt idx="1">
                <c:v>179.18114800000001</c:v>
              </c:pt>
              <c:pt idx="2">
                <c:v>178.60898</c:v>
              </c:pt>
              <c:pt idx="3">
                <c:v>178.537678</c:v>
              </c:pt>
              <c:pt idx="4">
                <c:v>178.78799699999999</c:v>
              </c:pt>
              <c:pt idx="5">
                <c:v>177.12248399999999</c:v>
              </c:pt>
              <c:pt idx="6">
                <c:v>176.695089</c:v>
              </c:pt>
              <c:pt idx="7">
                <c:v>176.71405899999999</c:v>
              </c:pt>
              <c:pt idx="8">
                <c:v>176.61357799999999</c:v>
              </c:pt>
              <c:pt idx="9">
                <c:v>175.38727900000001</c:v>
              </c:pt>
              <c:pt idx="10">
                <c:v>173.81810999999999</c:v>
              </c:pt>
              <c:pt idx="11">
                <c:v>175.27051599999999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C52-4A1F-9905-25C9111267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118120"/>
        <c:axId val="425267"/>
      </c:lineChart>
      <c:catAx>
        <c:axId val="101181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267"/>
        <c:crosses val="autoZero"/>
        <c:auto val="1"/>
        <c:lblAlgn val="ctr"/>
        <c:lblOffset val="100"/>
        <c:noMultiLvlLbl val="0"/>
      </c:catAx>
      <c:valAx>
        <c:axId val="4252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181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AD-4AEE-A180-CB331027FE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D-4AEE-A180-CB331027FE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D-4AEE-A180-CB331027FE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D-4AEE-A180-CB331027FE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D-4AEE-A180-CB331027FE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D-4AEE-A180-CB331027FE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D-4AEE-A180-CB331027FE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AD-4AEE-A180-CB331027FE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AD-4AEE-A180-CB331027FE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AD-4AEE-A180-CB331027FE0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AD-4AEE-A180-CB331027FE0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84.840806000000001</c:v>
              </c:pt>
              <c:pt idx="1">
                <c:v>84.871956999999995</c:v>
              </c:pt>
              <c:pt idx="2">
                <c:v>84.825072999999989</c:v>
              </c:pt>
              <c:pt idx="3">
                <c:v>84.887242999999998</c:v>
              </c:pt>
              <c:pt idx="4">
                <c:v>84.763587000000001</c:v>
              </c:pt>
              <c:pt idx="5">
                <c:v>83.41211899999999</c:v>
              </c:pt>
              <c:pt idx="6">
                <c:v>84.13277699999999</c:v>
              </c:pt>
              <c:pt idx="7">
                <c:v>84.862581999999989</c:v>
              </c:pt>
              <c:pt idx="8">
                <c:v>84.488371999999998</c:v>
              </c:pt>
              <c:pt idx="9">
                <c:v>83.153189999999995</c:v>
              </c:pt>
              <c:pt idx="10">
                <c:v>82.806038999999998</c:v>
              </c:pt>
              <c:pt idx="11">
                <c:v>81.969422999999992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0AD-4AEE-A180-CB331027FE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68782"/>
        <c:axId val="47026103"/>
      </c:lineChart>
      <c:catAx>
        <c:axId val="208687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26103"/>
        <c:crosses val="autoZero"/>
        <c:auto val="1"/>
        <c:lblAlgn val="ctr"/>
        <c:lblOffset val="100"/>
        <c:noMultiLvlLbl val="0"/>
      </c:catAx>
      <c:valAx>
        <c:axId val="470261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687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245681</c:v>
                </c:pt>
                <c:pt idx="1">
                  <c:v>787959</c:v>
                </c:pt>
                <c:pt idx="2">
                  <c:v>1026071</c:v>
                </c:pt>
                <c:pt idx="3">
                  <c:v>785820</c:v>
                </c:pt>
                <c:pt idx="4">
                  <c:v>39005555</c:v>
                </c:pt>
                <c:pt idx="5">
                  <c:v>1453574</c:v>
                </c:pt>
                <c:pt idx="6">
                  <c:v>9372392</c:v>
                </c:pt>
                <c:pt idx="7">
                  <c:v>28108712</c:v>
                </c:pt>
                <c:pt idx="8">
                  <c:v>4872008</c:v>
                </c:pt>
                <c:pt idx="9">
                  <c:v>535396</c:v>
                </c:pt>
                <c:pt idx="10">
                  <c:v>733764</c:v>
                </c:pt>
                <c:pt idx="11">
                  <c:v>373993</c:v>
                </c:pt>
                <c:pt idx="12">
                  <c:v>614150</c:v>
                </c:pt>
                <c:pt idx="13">
                  <c:v>968456</c:v>
                </c:pt>
                <c:pt idx="14">
                  <c:v>1117449</c:v>
                </c:pt>
                <c:pt idx="15">
                  <c:v>13043133</c:v>
                </c:pt>
                <c:pt idx="16">
                  <c:v>2498242</c:v>
                </c:pt>
                <c:pt idx="17">
                  <c:v>672591</c:v>
                </c:pt>
                <c:pt idx="18">
                  <c:v>269899</c:v>
                </c:pt>
                <c:pt idx="19">
                  <c:v>424931</c:v>
                </c:pt>
                <c:pt idx="20">
                  <c:v>1402749</c:v>
                </c:pt>
                <c:pt idx="21">
                  <c:v>5802701</c:v>
                </c:pt>
                <c:pt idx="22">
                  <c:v>2157620</c:v>
                </c:pt>
                <c:pt idx="23">
                  <c:v>980981</c:v>
                </c:pt>
                <c:pt idx="24">
                  <c:v>1190396</c:v>
                </c:pt>
                <c:pt idx="25">
                  <c:v>43804778</c:v>
                </c:pt>
                <c:pt idx="26">
                  <c:v>2940220</c:v>
                </c:pt>
                <c:pt idx="27">
                  <c:v>473603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304452</c:v>
                </c:pt>
                <c:pt idx="1">
                  <c:v>674757</c:v>
                </c:pt>
                <c:pt idx="2">
                  <c:v>858087</c:v>
                </c:pt>
                <c:pt idx="3">
                  <c:v>717173</c:v>
                </c:pt>
                <c:pt idx="4">
                  <c:v>40685478</c:v>
                </c:pt>
                <c:pt idx="5">
                  <c:v>1341051</c:v>
                </c:pt>
                <c:pt idx="6">
                  <c:v>8966152</c:v>
                </c:pt>
                <c:pt idx="7">
                  <c:v>30256051</c:v>
                </c:pt>
                <c:pt idx="8">
                  <c:v>4971556</c:v>
                </c:pt>
                <c:pt idx="9">
                  <c:v>624065</c:v>
                </c:pt>
                <c:pt idx="10">
                  <c:v>673351</c:v>
                </c:pt>
                <c:pt idx="11">
                  <c:v>340614</c:v>
                </c:pt>
                <c:pt idx="12">
                  <c:v>407305</c:v>
                </c:pt>
                <c:pt idx="13">
                  <c:v>1159781</c:v>
                </c:pt>
                <c:pt idx="14">
                  <c:v>1051137</c:v>
                </c:pt>
                <c:pt idx="15">
                  <c:v>11538849</c:v>
                </c:pt>
                <c:pt idx="16">
                  <c:v>1660046</c:v>
                </c:pt>
                <c:pt idx="17">
                  <c:v>676174</c:v>
                </c:pt>
                <c:pt idx="18">
                  <c:v>258756</c:v>
                </c:pt>
                <c:pt idx="19">
                  <c:v>343807</c:v>
                </c:pt>
                <c:pt idx="20">
                  <c:v>1488635</c:v>
                </c:pt>
                <c:pt idx="21">
                  <c:v>5130755</c:v>
                </c:pt>
                <c:pt idx="22">
                  <c:v>2173673</c:v>
                </c:pt>
                <c:pt idx="23">
                  <c:v>971444</c:v>
                </c:pt>
                <c:pt idx="24">
                  <c:v>986084</c:v>
                </c:pt>
                <c:pt idx="25">
                  <c:v>44272858</c:v>
                </c:pt>
                <c:pt idx="26">
                  <c:v>2947082</c:v>
                </c:pt>
                <c:pt idx="27">
                  <c:v>441127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4537"/>
        <c:axId val="54011673"/>
      </c:barChart>
      <c:catAx>
        <c:axId val="24445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11673"/>
        <c:crosses val="autoZero"/>
        <c:auto val="1"/>
        <c:lblAlgn val="ctr"/>
        <c:lblOffset val="100"/>
        <c:noMultiLvlLbl val="0"/>
      </c:catAx>
      <c:valAx>
        <c:axId val="540116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45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4F-4DE1-BBDD-26FE81250D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4F-4DE1-BBDD-26FE81250D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F-4DE1-BBDD-26FE81250D9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F-4DE1-BBDD-26FE81250D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F-4DE1-BBDD-26FE81250D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F-4DE1-BBDD-26FE81250D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F-4DE1-BBDD-26FE81250D9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4F-4DE1-BBDD-26FE81250D9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4F-4DE1-BBDD-26FE81250D9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4F-4DE1-BBDD-26FE81250D9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4F-4DE1-BBDD-26FE81250D9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274.98017499999997</c:v>
              </c:pt>
              <c:pt idx="1">
                <c:v>276.26904500000001</c:v>
              </c:pt>
              <c:pt idx="2">
                <c:v>277.760244</c:v>
              </c:pt>
              <c:pt idx="3">
                <c:v>277.42839700000002</c:v>
              </c:pt>
              <c:pt idx="4">
                <c:v>278.50822499999998</c:v>
              </c:pt>
              <c:pt idx="5">
                <c:v>278.89654300000001</c:v>
              </c:pt>
              <c:pt idx="6">
                <c:v>279.27322900000001</c:v>
              </c:pt>
              <c:pt idx="7">
                <c:v>279.19976000000003</c:v>
              </c:pt>
              <c:pt idx="8">
                <c:v>278.41121399999997</c:v>
              </c:pt>
              <c:pt idx="9">
                <c:v>277.72285399999998</c:v>
              </c:pt>
              <c:pt idx="10">
                <c:v>277.79007200000001</c:v>
              </c:pt>
              <c:pt idx="11">
                <c:v>278.25074899999998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74F-4DE1-BBDD-26FE81250D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774630"/>
        <c:axId val="63717539"/>
      </c:lineChart>
      <c:catAx>
        <c:axId val="247746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17539"/>
        <c:crosses val="autoZero"/>
        <c:auto val="1"/>
        <c:lblAlgn val="ctr"/>
        <c:lblOffset val="100"/>
        <c:noMultiLvlLbl val="0"/>
      </c:catAx>
      <c:valAx>
        <c:axId val="637175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746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A3-4D4B-A61E-88C25DD6F6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3-4D4B-A61E-88C25DD6F6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3-4D4B-A61E-88C25DD6F6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3-4D4B-A61E-88C25DD6F6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3-4D4B-A61E-88C25DD6F6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3-4D4B-A61E-88C25DD6F6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3-4D4B-A61E-88C25DD6F6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3-4D4B-A61E-88C25DD6F6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3-4D4B-A61E-88C25DD6F6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3-4D4B-A61E-88C25DD6F6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3-4D4B-A61E-88C25DD6F6D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190.546772</c:v>
              </c:pt>
              <c:pt idx="1">
                <c:v>191.68956</c:v>
              </c:pt>
              <c:pt idx="2">
                <c:v>192.72677100000001</c:v>
              </c:pt>
              <c:pt idx="3">
                <c:v>192.44849199999999</c:v>
              </c:pt>
              <c:pt idx="4">
                <c:v>192.98977600000001</c:v>
              </c:pt>
              <c:pt idx="5">
                <c:v>193.280923</c:v>
              </c:pt>
              <c:pt idx="6">
                <c:v>193.156047</c:v>
              </c:pt>
              <c:pt idx="7">
                <c:v>192.18938</c:v>
              </c:pt>
              <c:pt idx="8">
                <c:v>191.60312200000001</c:v>
              </c:pt>
              <c:pt idx="9">
                <c:v>190.9196</c:v>
              </c:pt>
              <c:pt idx="10">
                <c:v>190.35305199999999</c:v>
              </c:pt>
              <c:pt idx="11">
                <c:v>190.467344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BA3-4D4B-A61E-88C25DD6F6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460534"/>
        <c:axId val="40788556"/>
      </c:lineChart>
      <c:catAx>
        <c:axId val="244605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88556"/>
        <c:crosses val="autoZero"/>
        <c:auto val="1"/>
        <c:lblAlgn val="ctr"/>
        <c:lblOffset val="100"/>
        <c:noMultiLvlLbl val="0"/>
      </c:catAx>
      <c:valAx>
        <c:axId val="407885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605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8-4586-AE45-CFB3B198CD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8-4586-AE45-CFB3B198CD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8-4586-AE45-CFB3B198CD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8-4586-AE45-CFB3B198CD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8-4586-AE45-CFB3B198CD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8-4586-AE45-CFB3B198CD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8-4586-AE45-CFB3B198CD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8-4586-AE45-CFB3B198CD5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8-4586-AE45-CFB3B198CD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8-4586-AE45-CFB3B198CD5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8-4586-AE45-CFB3B198CD5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17.6713825</c:v>
              </c:pt>
              <c:pt idx="1">
                <c:v>17.83876575</c:v>
              </c:pt>
              <c:pt idx="2">
                <c:v>17.9965735</c:v>
              </c:pt>
              <c:pt idx="3">
                <c:v>18.037866000000001</c:v>
              </c:pt>
              <c:pt idx="4">
                <c:v>18.132217499999999</c:v>
              </c:pt>
              <c:pt idx="5">
                <c:v>18.19723325</c:v>
              </c:pt>
              <c:pt idx="6">
                <c:v>18.22134075</c:v>
              </c:pt>
              <c:pt idx="7">
                <c:v>18.164607</c:v>
              </c:pt>
              <c:pt idx="8">
                <c:v>18.16468325</c:v>
              </c:pt>
              <c:pt idx="9">
                <c:v>18.176970749999999</c:v>
              </c:pt>
              <c:pt idx="10">
                <c:v>18.192287</c:v>
              </c:pt>
              <c:pt idx="11">
                <c:v>18.310507250000001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A58-4586-AE45-CFB3B198CD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641399"/>
        <c:axId val="10447370"/>
      </c:lineChart>
      <c:catAx>
        <c:axId val="286413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47370"/>
        <c:crosses val="autoZero"/>
        <c:auto val="1"/>
        <c:lblAlgn val="ctr"/>
        <c:lblOffset val="100"/>
        <c:noMultiLvlLbl val="0"/>
      </c:catAx>
      <c:valAx>
        <c:axId val="104473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413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16-4FC1-879C-6B817E9F3F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16-4FC1-879C-6B817E9F3FD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6-4FC1-879C-6B817E9F3FD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6-4FC1-879C-6B817E9F3FD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6-4FC1-879C-6B817E9F3F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6-4FC1-879C-6B817E9F3FD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6-4FC1-879C-6B817E9F3FD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6-4FC1-879C-6B817E9F3FD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16-4FC1-879C-6B817E9F3FD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6-4FC1-879C-6B817E9F3F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16-4FC1-879C-6B817E9F3FD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1.6500834495284281E-2</c:v>
              </c:pt>
              <c:pt idx="1">
                <c:v>1.9496235368776871E-2</c:v>
              </c:pt>
              <c:pt idx="2">
                <c:v>2.4294353117627239E-2</c:v>
              </c:pt>
              <c:pt idx="3">
                <c:v>1.9760644378640571E-2</c:v>
              </c:pt>
              <c:pt idx="4">
                <c:v>2.701346167614533E-2</c:v>
              </c:pt>
              <c:pt idx="5">
                <c:v>1.8614107630087449E-2</c:v>
              </c:pt>
              <c:pt idx="6">
                <c:v>1.8998325395256459E-2</c:v>
              </c:pt>
              <c:pt idx="7">
                <c:v>2.0468677485754139E-2</c:v>
              </c:pt>
              <c:pt idx="8">
                <c:v>1.377416641434049E-2</c:v>
              </c:pt>
              <c:pt idx="9">
                <c:v>4.4800998263714811E-4</c:v>
              </c:pt>
              <c:pt idx="10">
                <c:v>-5.9298187827349861E-3</c:v>
              </c:pt>
              <c:pt idx="11">
                <c:v>-5.3050778241217839E-3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E16-4FC1-879C-6B817E9F3F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910241"/>
        <c:axId val="46718306"/>
      </c:lineChart>
      <c:catAx>
        <c:axId val="659102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18306"/>
        <c:crosses val="autoZero"/>
        <c:auto val="1"/>
        <c:lblAlgn val="ctr"/>
        <c:lblOffset val="100"/>
        <c:noMultiLvlLbl val="0"/>
      </c:catAx>
      <c:valAx>
        <c:axId val="467183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102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C0-4271-8567-7001E2751A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C0-4271-8567-7001E2751A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C0-4271-8567-7001E2751A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C0-4271-8567-7001E2751A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C0-4271-8567-7001E2751A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C0-4271-8567-7001E2751A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C0-4271-8567-7001E2751A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C0-4271-8567-7001E2751A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C0-4271-8567-7001E2751A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C0-4271-8567-7001E2751A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C0-4271-8567-7001E2751A3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1.9206978127012501E-2</c:v>
              </c:pt>
              <c:pt idx="1">
                <c:v>1.4726981860435801E-2</c:v>
              </c:pt>
              <c:pt idx="2">
                <c:v>1.238626899594039E-2</c:v>
              </c:pt>
              <c:pt idx="3">
                <c:v>1.1148513256508379E-2</c:v>
              </c:pt>
              <c:pt idx="4">
                <c:v>2.3075330917992451E-2</c:v>
              </c:pt>
              <c:pt idx="5">
                <c:v>8.3295896282505125E-3</c:v>
              </c:pt>
              <c:pt idx="6">
                <c:v>8.3178318466356968E-3</c:v>
              </c:pt>
              <c:pt idx="7">
                <c:v>7.2581855845313143E-3</c:v>
              </c:pt>
              <c:pt idx="8">
                <c:v>6.3938075548824668E-3</c:v>
              </c:pt>
              <c:pt idx="9">
                <c:v>-1.0328713761169809E-2</c:v>
              </c:pt>
              <c:pt idx="10">
                <c:v>-2.762137473914451E-2</c:v>
              </c:pt>
              <c:pt idx="11">
                <c:v>-1.9581835963003971E-2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C0-4271-8567-7001E2751A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125120"/>
        <c:axId val="6827444"/>
      </c:lineChart>
      <c:catAx>
        <c:axId val="111251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27444"/>
        <c:crosses val="autoZero"/>
        <c:auto val="1"/>
        <c:lblAlgn val="ctr"/>
        <c:lblOffset val="100"/>
        <c:noMultiLvlLbl val="0"/>
      </c:catAx>
      <c:valAx>
        <c:axId val="68274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51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C-420B-A489-CEA22E3B13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C-420B-A489-CEA22E3B13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C-420B-A489-CEA22E3B13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C-420B-A489-CEA22E3B13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C-420B-A489-CEA22E3B13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7C-420B-A489-CEA22E3B13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7C-420B-A489-CEA22E3B13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7C-420B-A489-CEA22E3B13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7C-420B-A489-CEA22E3B13C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7C-420B-A489-CEA22E3B13C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7C-420B-A489-CEA22E3B13C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-0.102091292487088</c:v>
              </c:pt>
              <c:pt idx="1">
                <c:v>-9.7340734805556814E-2</c:v>
              </c:pt>
              <c:pt idx="2">
                <c:v>-8.3230623548760457E-2</c:v>
              </c:pt>
              <c:pt idx="3">
                <c:v>-7.5895009075497802E-2</c:v>
              </c:pt>
              <c:pt idx="4">
                <c:v>-6.3873681836189508E-2</c:v>
              </c:pt>
              <c:pt idx="5">
                <c:v>-7.2199003130350631E-2</c:v>
              </c:pt>
              <c:pt idx="6">
                <c:v>-5.3822593059740582E-2</c:v>
              </c:pt>
              <c:pt idx="7">
                <c:v>-2.7130427254211571E-2</c:v>
              </c:pt>
              <c:pt idx="8">
                <c:v>-2.3458856560286279E-2</c:v>
              </c:pt>
              <c:pt idx="9">
                <c:v>-4.2671078016470312E-2</c:v>
              </c:pt>
              <c:pt idx="10">
                <c:v>-2.889560199895002E-2</c:v>
              </c:pt>
              <c:pt idx="11">
                <c:v>-3.7323140059570353E-2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97C-420B-A489-CEA22E3B13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353463"/>
        <c:axId val="17605295"/>
      </c:lineChart>
      <c:catAx>
        <c:axId val="103534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05295"/>
        <c:crosses val="autoZero"/>
        <c:auto val="1"/>
        <c:lblAlgn val="ctr"/>
        <c:lblOffset val="100"/>
        <c:noMultiLvlLbl val="0"/>
      </c:catAx>
      <c:valAx>
        <c:axId val="176052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534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66-4DD4-A4F9-896A5D282D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66-4DD4-A4F9-896A5D282D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6-4DD4-A4F9-896A5D282D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6-4DD4-A4F9-896A5D282D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6-4DD4-A4F9-896A5D282D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6-4DD4-A4F9-896A5D282D5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66-4DD4-A4F9-896A5D282D5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66-4DD4-A4F9-896A5D282D5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66-4DD4-A4F9-896A5D282D5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66-4DD4-A4F9-896A5D282D5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66-4DD4-A4F9-896A5D282D5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5.6483718442880623E-2</c:v>
              </c:pt>
              <c:pt idx="1">
                <c:v>6.3358675346498333E-2</c:v>
              </c:pt>
              <c:pt idx="2">
                <c:v>6.8702135116166199E-2</c:v>
              </c:pt>
              <c:pt idx="3">
                <c:v>5.7535493199258061E-2</c:v>
              </c:pt>
              <c:pt idx="4">
                <c:v>6.0955507015301107E-2</c:v>
              </c:pt>
              <c:pt idx="5">
                <c:v>5.7577400134921103E-2</c:v>
              </c:pt>
              <c:pt idx="6">
                <c:v>5.1866153084307122E-2</c:v>
              </c:pt>
              <c:pt idx="7">
                <c:v>4.5431934803813002E-2</c:v>
              </c:pt>
              <c:pt idx="8">
                <c:v>3.2680518219606311E-2</c:v>
              </c:pt>
              <c:pt idx="9">
                <c:v>2.3189720056776789E-2</c:v>
              </c:pt>
              <c:pt idx="10">
                <c:v>1.770367233213754E-2</c:v>
              </c:pt>
              <c:pt idx="11">
                <c:v>1.6400800067644439E-2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066-4DD4-A4F9-896A5D282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0109"/>
        <c:axId val="53451399"/>
      </c:lineChart>
      <c:catAx>
        <c:axId val="34901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51399"/>
        <c:crosses val="autoZero"/>
        <c:auto val="1"/>
        <c:lblAlgn val="ctr"/>
        <c:lblOffset val="100"/>
        <c:noMultiLvlLbl val="0"/>
      </c:catAx>
      <c:valAx>
        <c:axId val="534513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01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A8-45CB-80E9-C28B74DCDF4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8-45CB-80E9-C28B74DCDF4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8-45CB-80E9-C28B74DCDF4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8-45CB-80E9-C28B74DCDF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8-45CB-80E9-C28B74DCDF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8-45CB-80E9-C28B74DCDF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8-45CB-80E9-C28B74DCDF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8-45CB-80E9-C28B74DCDF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8-45CB-80E9-C28B74DCDF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8-45CB-80E9-C28B74DCDF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8-45CB-80E9-C28B74DCDF4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7.7063439517779428E-2</c:v>
              </c:pt>
              <c:pt idx="1">
                <c:v>8.6737282963357559E-2</c:v>
              </c:pt>
              <c:pt idx="2">
                <c:v>9.2949367184870665E-2</c:v>
              </c:pt>
              <c:pt idx="3">
                <c:v>7.9493255363599205E-2</c:v>
              </c:pt>
              <c:pt idx="4">
                <c:v>7.9861239320340963E-2</c:v>
              </c:pt>
              <c:pt idx="5">
                <c:v>7.6209620734638411E-2</c:v>
              </c:pt>
              <c:pt idx="6">
                <c:v>6.5562848727487202E-2</c:v>
              </c:pt>
              <c:pt idx="7">
                <c:v>4.9122378377657233E-2</c:v>
              </c:pt>
              <c:pt idx="8">
                <c:v>3.5112960830953527E-2</c:v>
              </c:pt>
              <c:pt idx="9">
                <c:v>2.2935590617361359E-2</c:v>
              </c:pt>
              <c:pt idx="10">
                <c:v>9.4635625345782792E-3</c:v>
              </c:pt>
              <c:pt idx="11">
                <c:v>6.1497701361825563E-3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AA8-45CB-80E9-C28B74DCDF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9791"/>
        <c:axId val="24074797"/>
      </c:lineChart>
      <c:catAx>
        <c:axId val="3297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74797"/>
        <c:crosses val="autoZero"/>
        <c:auto val="1"/>
        <c:lblAlgn val="ctr"/>
        <c:lblOffset val="100"/>
        <c:noMultiLvlLbl val="0"/>
      </c:catAx>
      <c:valAx>
        <c:axId val="240747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7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C-4360-8AE6-5EBD14A4394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1C-4360-8AE6-5EBD14A4394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1C-4360-8AE6-5EBD14A4394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1C-4360-8AE6-5EBD14A439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1C-4360-8AE6-5EBD14A439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1C-4360-8AE6-5EBD14A439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1C-4360-8AE6-5EBD14A439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1C-4360-8AE6-5EBD14A439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1C-4360-8AE6-5EBD14A439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1C-4360-8AE6-5EBD14A439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1C-4360-8AE6-5EBD14A4394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8.7396385062163962E-2</c:v>
              </c:pt>
              <c:pt idx="1">
                <c:v>0.1020878751010806</c:v>
              </c:pt>
              <c:pt idx="2">
                <c:v>0.11180481033933171</c:v>
              </c:pt>
              <c:pt idx="3">
                <c:v>0.1040515405789391</c:v>
              </c:pt>
              <c:pt idx="4">
                <c:v>0.107325615826835</c:v>
              </c:pt>
              <c:pt idx="5">
                <c:v>0.1060876712010696</c:v>
              </c:pt>
              <c:pt idx="6">
                <c:v>9.6367805777391069E-2</c:v>
              </c:pt>
              <c:pt idx="7">
                <c:v>8.08869480702024E-2</c:v>
              </c:pt>
              <c:pt idx="8">
                <c:v>6.7451130093607217E-2</c:v>
              </c:pt>
              <c:pt idx="9">
                <c:v>5.5438909378038637E-2</c:v>
              </c:pt>
              <c:pt idx="10">
                <c:v>4.3812494827136353E-2</c:v>
              </c:pt>
              <c:pt idx="11">
                <c:v>4.4761795916886157E-2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11C-4360-8AE6-5EBD14A439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150497"/>
        <c:axId val="34801300"/>
      </c:lineChart>
      <c:catAx>
        <c:axId val="611504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01300"/>
        <c:crosses val="autoZero"/>
        <c:auto val="1"/>
        <c:lblAlgn val="ctr"/>
        <c:lblOffset val="100"/>
        <c:noMultiLvlLbl val="0"/>
      </c:catAx>
      <c:valAx>
        <c:axId val="348013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504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713571</c:v>
                </c:pt>
                <c:pt idx="2">
                  <c:v>188851</c:v>
                </c:pt>
                <c:pt idx="3">
                  <c:v>0</c:v>
                </c:pt>
                <c:pt idx="4">
                  <c:v>31168492</c:v>
                </c:pt>
                <c:pt idx="5">
                  <c:v>935949</c:v>
                </c:pt>
                <c:pt idx="6">
                  <c:v>179764</c:v>
                </c:pt>
                <c:pt idx="7">
                  <c:v>20989797</c:v>
                </c:pt>
                <c:pt idx="8">
                  <c:v>2819420</c:v>
                </c:pt>
                <c:pt idx="9">
                  <c:v>318579</c:v>
                </c:pt>
                <c:pt idx="10">
                  <c:v>722639</c:v>
                </c:pt>
                <c:pt idx="11">
                  <c:v>39702</c:v>
                </c:pt>
                <c:pt idx="12">
                  <c:v>199624</c:v>
                </c:pt>
                <c:pt idx="13">
                  <c:v>594582</c:v>
                </c:pt>
                <c:pt idx="14">
                  <c:v>646754</c:v>
                </c:pt>
                <c:pt idx="15">
                  <c:v>9496575</c:v>
                </c:pt>
                <c:pt idx="16">
                  <c:v>2245311</c:v>
                </c:pt>
                <c:pt idx="17">
                  <c:v>269453</c:v>
                </c:pt>
                <c:pt idx="18">
                  <c:v>18714</c:v>
                </c:pt>
                <c:pt idx="19">
                  <c:v>969</c:v>
                </c:pt>
                <c:pt idx="20">
                  <c:v>14</c:v>
                </c:pt>
                <c:pt idx="21">
                  <c:v>2694434</c:v>
                </c:pt>
                <c:pt idx="22">
                  <c:v>824060</c:v>
                </c:pt>
                <c:pt idx="23">
                  <c:v>624123</c:v>
                </c:pt>
                <c:pt idx="24">
                  <c:v>85552</c:v>
                </c:pt>
                <c:pt idx="25">
                  <c:v>34451641</c:v>
                </c:pt>
                <c:pt idx="26">
                  <c:v>1850020</c:v>
                </c:pt>
                <c:pt idx="27">
                  <c:v>168765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633903</c:v>
                </c:pt>
                <c:pt idx="2">
                  <c:v>154983</c:v>
                </c:pt>
                <c:pt idx="3">
                  <c:v>0</c:v>
                </c:pt>
                <c:pt idx="4">
                  <c:v>33475116</c:v>
                </c:pt>
                <c:pt idx="5">
                  <c:v>936181</c:v>
                </c:pt>
                <c:pt idx="6">
                  <c:v>189360</c:v>
                </c:pt>
                <c:pt idx="7">
                  <c:v>23202159</c:v>
                </c:pt>
                <c:pt idx="8">
                  <c:v>2966851</c:v>
                </c:pt>
                <c:pt idx="9">
                  <c:v>409191</c:v>
                </c:pt>
                <c:pt idx="10">
                  <c:v>651216</c:v>
                </c:pt>
                <c:pt idx="11">
                  <c:v>40337</c:v>
                </c:pt>
                <c:pt idx="12">
                  <c:v>80624</c:v>
                </c:pt>
                <c:pt idx="13">
                  <c:v>640538</c:v>
                </c:pt>
                <c:pt idx="14">
                  <c:v>481870</c:v>
                </c:pt>
                <c:pt idx="15">
                  <c:v>8714147</c:v>
                </c:pt>
                <c:pt idx="16">
                  <c:v>1346987</c:v>
                </c:pt>
                <c:pt idx="17">
                  <c:v>285667</c:v>
                </c:pt>
                <c:pt idx="18">
                  <c:v>23441</c:v>
                </c:pt>
                <c:pt idx="19">
                  <c:v>1833</c:v>
                </c:pt>
                <c:pt idx="20">
                  <c:v>0</c:v>
                </c:pt>
                <c:pt idx="21">
                  <c:v>2472786</c:v>
                </c:pt>
                <c:pt idx="22">
                  <c:v>757756</c:v>
                </c:pt>
                <c:pt idx="23">
                  <c:v>626061</c:v>
                </c:pt>
                <c:pt idx="24">
                  <c:v>77190</c:v>
                </c:pt>
                <c:pt idx="25">
                  <c:v>34723401</c:v>
                </c:pt>
                <c:pt idx="26">
                  <c:v>1716215</c:v>
                </c:pt>
                <c:pt idx="27">
                  <c:v>161961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258190"/>
        <c:axId val="58824725"/>
      </c:barChart>
      <c:catAx>
        <c:axId val="652581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24725"/>
        <c:crosses val="autoZero"/>
        <c:auto val="1"/>
        <c:lblAlgn val="ctr"/>
        <c:lblOffset val="100"/>
        <c:noMultiLvlLbl val="0"/>
      </c:catAx>
      <c:valAx>
        <c:axId val="588247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581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16145.76</c:v>
                </c:pt>
                <c:pt idx="1">
                  <c:v>555.95299999999997</c:v>
                </c:pt>
                <c:pt idx="2">
                  <c:v>3100.252</c:v>
                </c:pt>
                <c:pt idx="3">
                  <c:v>8011.1529999999984</c:v>
                </c:pt>
                <c:pt idx="4">
                  <c:v>694.66300000000001</c:v>
                </c:pt>
                <c:pt idx="5">
                  <c:v>6550.3720000000012</c:v>
                </c:pt>
                <c:pt idx="6">
                  <c:v>1154.326</c:v>
                </c:pt>
                <c:pt idx="7">
                  <c:v>943.57799999999997</c:v>
                </c:pt>
                <c:pt idx="8">
                  <c:v>0</c:v>
                </c:pt>
                <c:pt idx="9">
                  <c:v>233.42400000000009</c:v>
                </c:pt>
                <c:pt idx="10">
                  <c:v>1364.3040000000001</c:v>
                </c:pt>
                <c:pt idx="11">
                  <c:v>0</c:v>
                </c:pt>
                <c:pt idx="12">
                  <c:v>71.646000000000001</c:v>
                </c:pt>
                <c:pt idx="13">
                  <c:v>10647.472</c:v>
                </c:pt>
                <c:pt idx="14">
                  <c:v>82.848000000000013</c:v>
                </c:pt>
                <c:pt idx="15">
                  <c:v>367.68599999999998</c:v>
                </c:pt>
                <c:pt idx="16">
                  <c:v>13.367000000000001</c:v>
                </c:pt>
                <c:pt idx="17">
                  <c:v>1140.1769999999999</c:v>
                </c:pt>
                <c:pt idx="18">
                  <c:v>0</c:v>
                </c:pt>
                <c:pt idx="19">
                  <c:v>509.26400000000001</c:v>
                </c:pt>
                <c:pt idx="20">
                  <c:v>11891.642</c:v>
                </c:pt>
                <c:pt idx="21">
                  <c:v>955.90800000000047</c:v>
                </c:pt>
                <c:pt idx="22">
                  <c:v>1918.45</c:v>
                </c:pt>
                <c:pt idx="23">
                  <c:v>0</c:v>
                </c:pt>
                <c:pt idx="24">
                  <c:v>741.74</c:v>
                </c:pt>
                <c:pt idx="25">
                  <c:v>750.29500000000007</c:v>
                </c:pt>
                <c:pt idx="26">
                  <c:v>16064.977999999999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14273.912</c:v>
                </c:pt>
                <c:pt idx="1">
                  <c:v>487.70499999999998</c:v>
                </c:pt>
                <c:pt idx="2">
                  <c:v>2153.2959999999998</c:v>
                </c:pt>
                <c:pt idx="3">
                  <c:v>7000.3940000000011</c:v>
                </c:pt>
                <c:pt idx="4">
                  <c:v>655.00900000000001</c:v>
                </c:pt>
                <c:pt idx="5">
                  <c:v>6681.7419999999984</c:v>
                </c:pt>
                <c:pt idx="6">
                  <c:v>1178.7629999999999</c:v>
                </c:pt>
                <c:pt idx="7">
                  <c:v>1934.2760000000001</c:v>
                </c:pt>
                <c:pt idx="8">
                  <c:v>0</c:v>
                </c:pt>
                <c:pt idx="9">
                  <c:v>232.358</c:v>
                </c:pt>
                <c:pt idx="10">
                  <c:v>1720.412</c:v>
                </c:pt>
                <c:pt idx="11">
                  <c:v>19.39</c:v>
                </c:pt>
                <c:pt idx="12">
                  <c:v>74.644999999999996</c:v>
                </c:pt>
                <c:pt idx="13">
                  <c:v>7880.3339999999989</c:v>
                </c:pt>
                <c:pt idx="14">
                  <c:v>65.525000000000006</c:v>
                </c:pt>
                <c:pt idx="15">
                  <c:v>532.78800000000001</c:v>
                </c:pt>
                <c:pt idx="16">
                  <c:v>114.94</c:v>
                </c:pt>
                <c:pt idx="17">
                  <c:v>1303.7670000000001</c:v>
                </c:pt>
                <c:pt idx="18">
                  <c:v>0</c:v>
                </c:pt>
                <c:pt idx="19">
                  <c:v>456.74099999999987</c:v>
                </c:pt>
                <c:pt idx="20">
                  <c:v>11075.46</c:v>
                </c:pt>
                <c:pt idx="21">
                  <c:v>1723.4670000000001</c:v>
                </c:pt>
                <c:pt idx="22">
                  <c:v>2730.7620000000002</c:v>
                </c:pt>
                <c:pt idx="23">
                  <c:v>0</c:v>
                </c:pt>
                <c:pt idx="24">
                  <c:v>1324.3489999999999</c:v>
                </c:pt>
                <c:pt idx="25">
                  <c:v>1291.6079999999999</c:v>
                </c:pt>
                <c:pt idx="26">
                  <c:v>17973.203000000001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231892"/>
        <c:axId val="34134098"/>
      </c:barChart>
      <c:catAx>
        <c:axId val="222318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34098"/>
        <c:crosses val="autoZero"/>
        <c:auto val="1"/>
        <c:lblAlgn val="ctr"/>
        <c:lblOffset val="100"/>
        <c:noMultiLvlLbl val="0"/>
      </c:catAx>
      <c:valAx>
        <c:axId val="341340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318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36154</c:v>
                </c:pt>
                <c:pt idx="1">
                  <c:v>9643</c:v>
                </c:pt>
                <c:pt idx="2">
                  <c:v>46612</c:v>
                </c:pt>
                <c:pt idx="3">
                  <c:v>29650</c:v>
                </c:pt>
                <c:pt idx="4">
                  <c:v>1713100</c:v>
                </c:pt>
                <c:pt idx="5">
                  <c:v>71160</c:v>
                </c:pt>
                <c:pt idx="6">
                  <c:v>76912</c:v>
                </c:pt>
                <c:pt idx="7">
                  <c:v>989158</c:v>
                </c:pt>
                <c:pt idx="8">
                  <c:v>14539</c:v>
                </c:pt>
                <c:pt idx="9">
                  <c:v>146087</c:v>
                </c:pt>
                <c:pt idx="10">
                  <c:v>13604</c:v>
                </c:pt>
                <c:pt idx="11">
                  <c:v>424759</c:v>
                </c:pt>
                <c:pt idx="12">
                  <c:v>8577</c:v>
                </c:pt>
                <c:pt idx="13">
                  <c:v>0</c:v>
                </c:pt>
                <c:pt idx="14">
                  <c:v>61890</c:v>
                </c:pt>
                <c:pt idx="15">
                  <c:v>1766069</c:v>
                </c:pt>
                <c:pt idx="16">
                  <c:v>37987</c:v>
                </c:pt>
                <c:pt idx="17">
                  <c:v>14728</c:v>
                </c:pt>
                <c:pt idx="18">
                  <c:v>770</c:v>
                </c:pt>
                <c:pt idx="19">
                  <c:v>14907</c:v>
                </c:pt>
                <c:pt idx="20">
                  <c:v>18711</c:v>
                </c:pt>
                <c:pt idx="21">
                  <c:v>452329</c:v>
                </c:pt>
                <c:pt idx="22">
                  <c:v>30944</c:v>
                </c:pt>
                <c:pt idx="23">
                  <c:v>21948</c:v>
                </c:pt>
                <c:pt idx="24">
                  <c:v>56632</c:v>
                </c:pt>
                <c:pt idx="25">
                  <c:v>301320</c:v>
                </c:pt>
                <c:pt idx="26">
                  <c:v>75216</c:v>
                </c:pt>
                <c:pt idx="27">
                  <c:v>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33045</c:v>
                </c:pt>
                <c:pt idx="1">
                  <c:v>13954</c:v>
                </c:pt>
                <c:pt idx="2">
                  <c:v>53187</c:v>
                </c:pt>
                <c:pt idx="3">
                  <c:v>26416</c:v>
                </c:pt>
                <c:pt idx="4">
                  <c:v>2086505</c:v>
                </c:pt>
                <c:pt idx="5">
                  <c:v>65650</c:v>
                </c:pt>
                <c:pt idx="6">
                  <c:v>93393</c:v>
                </c:pt>
                <c:pt idx="7">
                  <c:v>1025978</c:v>
                </c:pt>
                <c:pt idx="8">
                  <c:v>85511</c:v>
                </c:pt>
                <c:pt idx="9">
                  <c:v>112790</c:v>
                </c:pt>
                <c:pt idx="10">
                  <c:v>18274</c:v>
                </c:pt>
                <c:pt idx="11">
                  <c:v>300378</c:v>
                </c:pt>
                <c:pt idx="12">
                  <c:v>7953</c:v>
                </c:pt>
                <c:pt idx="13">
                  <c:v>20508</c:v>
                </c:pt>
                <c:pt idx="14">
                  <c:v>93954</c:v>
                </c:pt>
                <c:pt idx="15">
                  <c:v>1734785</c:v>
                </c:pt>
                <c:pt idx="16">
                  <c:v>44887</c:v>
                </c:pt>
                <c:pt idx="17">
                  <c:v>16138</c:v>
                </c:pt>
                <c:pt idx="18">
                  <c:v>3273</c:v>
                </c:pt>
                <c:pt idx="19">
                  <c:v>15102</c:v>
                </c:pt>
                <c:pt idx="20">
                  <c:v>15892</c:v>
                </c:pt>
                <c:pt idx="21">
                  <c:v>508709</c:v>
                </c:pt>
                <c:pt idx="22">
                  <c:v>32579</c:v>
                </c:pt>
                <c:pt idx="23">
                  <c:v>18984</c:v>
                </c:pt>
                <c:pt idx="24">
                  <c:v>65563</c:v>
                </c:pt>
                <c:pt idx="25">
                  <c:v>351638</c:v>
                </c:pt>
                <c:pt idx="26">
                  <c:v>74761</c:v>
                </c:pt>
                <c:pt idx="27">
                  <c:v>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79884"/>
        <c:axId val="47844769"/>
      </c:barChart>
      <c:catAx>
        <c:axId val="110798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44769"/>
        <c:crosses val="autoZero"/>
        <c:auto val="1"/>
        <c:lblAlgn val="ctr"/>
        <c:lblOffset val="100"/>
        <c:noMultiLvlLbl val="0"/>
      </c:catAx>
      <c:valAx>
        <c:axId val="478447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798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17185</c:v>
                </c:pt>
                <c:pt idx="1">
                  <c:v>943</c:v>
                </c:pt>
                <c:pt idx="2">
                  <c:v>19407</c:v>
                </c:pt>
                <c:pt idx="3">
                  <c:v>8209</c:v>
                </c:pt>
                <c:pt idx="4">
                  <c:v>1638374</c:v>
                </c:pt>
                <c:pt idx="5">
                  <c:v>17193</c:v>
                </c:pt>
                <c:pt idx="6">
                  <c:v>153</c:v>
                </c:pt>
                <c:pt idx="7">
                  <c:v>797974</c:v>
                </c:pt>
                <c:pt idx="8">
                  <c:v>12067</c:v>
                </c:pt>
                <c:pt idx="9">
                  <c:v>23457</c:v>
                </c:pt>
                <c:pt idx="10">
                  <c:v>0</c:v>
                </c:pt>
                <c:pt idx="11">
                  <c:v>403853</c:v>
                </c:pt>
                <c:pt idx="12">
                  <c:v>4400</c:v>
                </c:pt>
                <c:pt idx="13">
                  <c:v>0</c:v>
                </c:pt>
                <c:pt idx="14">
                  <c:v>45555</c:v>
                </c:pt>
                <c:pt idx="15">
                  <c:v>1595545</c:v>
                </c:pt>
                <c:pt idx="16">
                  <c:v>16820</c:v>
                </c:pt>
                <c:pt idx="17">
                  <c:v>9664</c:v>
                </c:pt>
                <c:pt idx="18">
                  <c:v>0</c:v>
                </c:pt>
                <c:pt idx="19">
                  <c:v>9936</c:v>
                </c:pt>
                <c:pt idx="20">
                  <c:v>6139</c:v>
                </c:pt>
                <c:pt idx="21">
                  <c:v>379405</c:v>
                </c:pt>
                <c:pt idx="22">
                  <c:v>18710</c:v>
                </c:pt>
                <c:pt idx="23">
                  <c:v>9581</c:v>
                </c:pt>
                <c:pt idx="24">
                  <c:v>20809</c:v>
                </c:pt>
                <c:pt idx="25">
                  <c:v>245826</c:v>
                </c:pt>
                <c:pt idx="26">
                  <c:v>41855</c:v>
                </c:pt>
                <c:pt idx="27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14648</c:v>
                </c:pt>
                <c:pt idx="1">
                  <c:v>660</c:v>
                </c:pt>
                <c:pt idx="2">
                  <c:v>23367</c:v>
                </c:pt>
                <c:pt idx="3">
                  <c:v>7733</c:v>
                </c:pt>
                <c:pt idx="4">
                  <c:v>1992629</c:v>
                </c:pt>
                <c:pt idx="5">
                  <c:v>16801</c:v>
                </c:pt>
                <c:pt idx="6">
                  <c:v>558</c:v>
                </c:pt>
                <c:pt idx="7">
                  <c:v>876445</c:v>
                </c:pt>
                <c:pt idx="8">
                  <c:v>45093</c:v>
                </c:pt>
                <c:pt idx="9">
                  <c:v>5015</c:v>
                </c:pt>
                <c:pt idx="10">
                  <c:v>0</c:v>
                </c:pt>
                <c:pt idx="11">
                  <c:v>286639</c:v>
                </c:pt>
                <c:pt idx="12">
                  <c:v>4520</c:v>
                </c:pt>
                <c:pt idx="13">
                  <c:v>20508</c:v>
                </c:pt>
                <c:pt idx="14">
                  <c:v>77019</c:v>
                </c:pt>
                <c:pt idx="15">
                  <c:v>1581113</c:v>
                </c:pt>
                <c:pt idx="16">
                  <c:v>20832</c:v>
                </c:pt>
                <c:pt idx="17">
                  <c:v>9048</c:v>
                </c:pt>
                <c:pt idx="18">
                  <c:v>0</c:v>
                </c:pt>
                <c:pt idx="19">
                  <c:v>9206</c:v>
                </c:pt>
                <c:pt idx="20">
                  <c:v>6294</c:v>
                </c:pt>
                <c:pt idx="21">
                  <c:v>423893</c:v>
                </c:pt>
                <c:pt idx="22">
                  <c:v>20023</c:v>
                </c:pt>
                <c:pt idx="23">
                  <c:v>8996</c:v>
                </c:pt>
                <c:pt idx="24">
                  <c:v>19476</c:v>
                </c:pt>
                <c:pt idx="25">
                  <c:v>311565</c:v>
                </c:pt>
                <c:pt idx="26">
                  <c:v>39940</c:v>
                </c:pt>
                <c:pt idx="27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126186"/>
        <c:axId val="26749071"/>
      </c:barChart>
      <c:catAx>
        <c:axId val="561261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49071"/>
        <c:crosses val="autoZero"/>
        <c:auto val="1"/>
        <c:lblAlgn val="ctr"/>
        <c:lblOffset val="100"/>
        <c:noMultiLvlLbl val="0"/>
      </c:catAx>
      <c:valAx>
        <c:axId val="267490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261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86501585-D0F9-42E0-9541-C544FFD2B5A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F902199B-9AA5-4EE6-9774-16D743CAAA4D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D4A2B02C-BA4A-4190-80E7-A66D2AD3776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C79DAF4F-C4C2-4DA6-BAB8-47BA5A3D227E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D270706-BE4E-42C1-A4D7-A6E4092DDB47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A6F402F-FFA4-4BC9-9D23-9B2D7BBEF7B7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24792FB4-0690-445E-97B5-5DDB72291FE2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94DCC2-AA19-4376-8B3A-9C480916C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0898669-71C0-42CA-B90D-E738DC4EB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C212AD-8C3A-4407-8CC7-12113B5B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0EC7F7-503A-43CD-9FB4-43A3CF5A2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757062-05D4-47F0-A066-2CD0AB166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45FA9D3-A2EE-4F9F-A291-99BB1D58B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A43C8A-1EF5-44D1-A44B-6CDA1451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885C8DB-50AB-4767-B519-E22A6D841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DC7E85-9DF0-4BF7-8476-AA290E5D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7CDD2-7888-407C-B1DC-C59580E2E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29E864-6E5D-4DA2-8D86-952525D8B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AA807D-065E-4D13-95E9-93A9503B4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E561D1-8DD1-41F3-9BBF-AD18BF31D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D406882-6878-42B0-B693-CBB8C730C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1E2B82-2250-4EF3-B357-4B7223E8A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1AF3C22-0229-46A0-A57F-2F80CFEEB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341278F-8F10-4AC8-B63F-C826AEA8CDD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218AB8A8-AEEA-49FB-8C79-1EF23E46F075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4BF4BB02-F4A2-45CB-A2FA-E7724086AB36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0B12BC6-EA5B-4A55-BF07-BEB6BE93F9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BC2C927-DA69-4219-9579-8B38AB2E8E0B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D5D8BC2-39FD-4028-BF76-3B377A453651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EB45C1D2-3FE7-4F62-AFBA-E73C322B93A5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0FC1BE-6EE4-4C5B-B43E-3F2544A4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4E3F06F-47E5-4D08-83A4-910189D78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902CC3E-8529-45CA-881C-CCB67A50F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98F709-6FE9-4E14-BC19-A518D72DF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920979B-C1EF-4281-8CE6-B4B493D27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211531-673E-4484-B444-F1C5B2E12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48B240-36DE-459A-9D69-E6504EC50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FA1CB7-004F-4A8F-9346-6518FE7A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2FED7BF-B48F-4139-AA9B-52A4ADA81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0F13386-32F0-44DA-BC12-A046E1040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095ADD-4850-4298-86DF-4D7FDD04C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1AAE5B-6738-4BA2-A1A2-B037CD949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1C403A-128C-438E-A1C3-B52E47E87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8909132-797E-4D14-A3AD-E01DCB02C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D57279-DFB2-4F14-B186-3A77C120D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5B64ED0-E24D-49D3-B2DF-F6531F8D4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636424-140E-440F-B1DC-96FCCBD90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3CA61-0B59-4E4F-9E2D-AA5FA11FF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F7D8CDB-A67A-432A-A9B0-391AD9F66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D86E8C-3F69-43C6-B976-B6B543D65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18F0834-4D95-4904-A425-228972BC2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8DF2C78-45B3-4F73-89FF-97F62C9D0411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34B426-A7F1-41E8-A159-F3F59B64F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6DD5D31-39AB-49C8-8EDE-27C899A86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2893658-C335-402E-8A03-44C9D92F8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F3EEDD9-CFE0-4500-ADD0-ECBEBA2AC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67953E3-B074-4740-A92B-96869D742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E442EB8-DBEE-4EE8-86B9-0DF8BD128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4CEC295-13C4-40F3-8C29-4CFB8E076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14D05-5B0A-4349-91FB-1A5F4F9A63AE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5672B-DE01-498D-A570-5B53285F3A95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48146</v>
      </c>
      <c r="C7" s="189">
        <v>53846</v>
      </c>
      <c r="D7" s="189">
        <v>304452</v>
      </c>
      <c r="E7" s="189">
        <v>245681</v>
      </c>
      <c r="F7" s="190">
        <v>-19.303863991696559</v>
      </c>
      <c r="G7" s="13"/>
    </row>
    <row r="8" spans="1:14" ht="15.6" customHeight="1">
      <c r="A8" s="188" t="s">
        <v>11</v>
      </c>
      <c r="B8" s="189">
        <v>98636</v>
      </c>
      <c r="C8" s="189">
        <v>104874</v>
      </c>
      <c r="D8" s="189">
        <v>674757</v>
      </c>
      <c r="E8" s="189">
        <v>787959</v>
      </c>
      <c r="F8" s="190">
        <v>16.776706280927801</v>
      </c>
      <c r="G8" s="6"/>
    </row>
    <row r="9" spans="1:14" ht="15.6" customHeight="1">
      <c r="A9" s="188" t="s">
        <v>8</v>
      </c>
      <c r="B9" s="189">
        <v>132755</v>
      </c>
      <c r="C9" s="189">
        <v>136751</v>
      </c>
      <c r="D9" s="189">
        <v>858087</v>
      </c>
      <c r="E9" s="189">
        <v>1026071</v>
      </c>
      <c r="F9" s="190">
        <v>19.576569741762778</v>
      </c>
      <c r="G9" s="6"/>
    </row>
    <row r="10" spans="1:14" ht="15.6" customHeight="1">
      <c r="A10" s="188" t="s">
        <v>10</v>
      </c>
      <c r="B10" s="189">
        <v>89308</v>
      </c>
      <c r="C10" s="189">
        <v>111296</v>
      </c>
      <c r="D10" s="189">
        <v>717173</v>
      </c>
      <c r="E10" s="189">
        <v>785820</v>
      </c>
      <c r="F10" s="190">
        <v>9.5718885122557538</v>
      </c>
    </row>
    <row r="11" spans="1:14" ht="15.6" customHeight="1">
      <c r="A11" s="188" t="s">
        <v>9</v>
      </c>
      <c r="B11" s="189">
        <v>5556426</v>
      </c>
      <c r="C11" s="189">
        <v>5486136</v>
      </c>
      <c r="D11" s="189">
        <v>40685478</v>
      </c>
      <c r="E11" s="189">
        <v>39005555</v>
      </c>
      <c r="F11" s="190">
        <v>-4.1290482073235069</v>
      </c>
    </row>
    <row r="12" spans="1:14" ht="15.6" customHeight="1">
      <c r="A12" s="188" t="s">
        <v>6</v>
      </c>
      <c r="B12" s="189">
        <v>201457</v>
      </c>
      <c r="C12" s="189">
        <v>205814</v>
      </c>
      <c r="D12" s="189">
        <v>1341051</v>
      </c>
      <c r="E12" s="189">
        <v>1453574</v>
      </c>
      <c r="F12" s="190">
        <v>8.3906577751330929</v>
      </c>
    </row>
    <row r="13" spans="1:14" ht="15.6" customHeight="1">
      <c r="A13" s="188" t="s">
        <v>175</v>
      </c>
      <c r="B13" s="189">
        <v>1479694</v>
      </c>
      <c r="C13" s="189">
        <v>1550468</v>
      </c>
      <c r="D13" s="189">
        <v>8966152</v>
      </c>
      <c r="E13" s="189">
        <v>9372392</v>
      </c>
      <c r="F13" s="190">
        <v>4.530817679646745</v>
      </c>
    </row>
    <row r="14" spans="1:14" ht="15.6" customHeight="1">
      <c r="A14" s="188" t="s">
        <v>148</v>
      </c>
      <c r="B14" s="189">
        <v>4359200</v>
      </c>
      <c r="C14" s="189">
        <v>4318155</v>
      </c>
      <c r="D14" s="189">
        <v>30256051</v>
      </c>
      <c r="E14" s="189">
        <v>28108712</v>
      </c>
      <c r="F14" s="190">
        <v>-7.0972216433664803</v>
      </c>
    </row>
    <row r="15" spans="1:14" ht="15.6" customHeight="1">
      <c r="A15" s="188" t="s">
        <v>145</v>
      </c>
      <c r="B15" s="189">
        <v>697736</v>
      </c>
      <c r="C15" s="189">
        <v>674765</v>
      </c>
      <c r="D15" s="189">
        <v>4971556</v>
      </c>
      <c r="E15" s="189">
        <v>4872008</v>
      </c>
      <c r="F15" s="190">
        <v>-2.002350974222153</v>
      </c>
    </row>
    <row r="16" spans="1:14" ht="15.6" customHeight="1">
      <c r="A16" s="188" t="s">
        <v>144</v>
      </c>
      <c r="B16" s="189">
        <v>84272</v>
      </c>
      <c r="C16" s="189">
        <v>82394</v>
      </c>
      <c r="D16" s="189">
        <v>624065</v>
      </c>
      <c r="E16" s="189">
        <v>535396</v>
      </c>
      <c r="F16" s="190">
        <v>-14.208295610232909</v>
      </c>
      <c r="G16" s="1"/>
    </row>
    <row r="17" spans="1:7" ht="15.6" customHeight="1">
      <c r="A17" s="188" t="s">
        <v>150</v>
      </c>
      <c r="B17" s="189">
        <v>122660</v>
      </c>
      <c r="C17" s="189">
        <v>102887</v>
      </c>
      <c r="D17" s="189">
        <v>673351</v>
      </c>
      <c r="E17" s="189">
        <v>733764</v>
      </c>
      <c r="F17" s="190">
        <v>8.9719923190134097</v>
      </c>
      <c r="G17" s="2"/>
    </row>
    <row r="18" spans="1:7" ht="15.6" customHeight="1">
      <c r="A18" s="188" t="s">
        <v>147</v>
      </c>
      <c r="B18" s="189">
        <v>53688</v>
      </c>
      <c r="C18" s="189">
        <v>56939</v>
      </c>
      <c r="D18" s="189">
        <v>340614</v>
      </c>
      <c r="E18" s="189">
        <v>373993</v>
      </c>
      <c r="F18" s="190">
        <v>9.799655915493787</v>
      </c>
    </row>
    <row r="19" spans="1:7" ht="15.6" customHeight="1">
      <c r="A19" s="188" t="s">
        <v>143</v>
      </c>
      <c r="B19" s="189">
        <v>56194</v>
      </c>
      <c r="C19" s="189">
        <v>74131</v>
      </c>
      <c r="D19" s="189">
        <v>407305</v>
      </c>
      <c r="E19" s="189">
        <v>614150</v>
      </c>
      <c r="F19" s="190">
        <v>50.783810657860812</v>
      </c>
    </row>
    <row r="20" spans="1:7" ht="15.6" customHeight="1">
      <c r="A20" s="188" t="s">
        <v>142</v>
      </c>
      <c r="B20" s="189">
        <v>161294</v>
      </c>
      <c r="C20" s="189">
        <v>123202</v>
      </c>
      <c r="D20" s="189">
        <v>1159781</v>
      </c>
      <c r="E20" s="189">
        <v>968456</v>
      </c>
      <c r="F20" s="190">
        <v>-16.49664893630781</v>
      </c>
    </row>
    <row r="21" spans="1:7" ht="15.6" customHeight="1">
      <c r="A21" s="188" t="s">
        <v>149</v>
      </c>
      <c r="B21" s="189">
        <v>113475</v>
      </c>
      <c r="C21" s="189">
        <v>171252</v>
      </c>
      <c r="D21" s="189">
        <v>1051137</v>
      </c>
      <c r="E21" s="189">
        <v>1117449</v>
      </c>
      <c r="F21" s="190">
        <v>6.3085972618222002</v>
      </c>
    </row>
    <row r="22" spans="1:7" ht="15.6" customHeight="1">
      <c r="A22" s="188" t="s">
        <v>146</v>
      </c>
      <c r="B22" s="189">
        <v>1594567</v>
      </c>
      <c r="C22" s="189">
        <v>2054459</v>
      </c>
      <c r="D22" s="189">
        <v>11538849</v>
      </c>
      <c r="E22" s="189">
        <v>13043133</v>
      </c>
      <c r="F22" s="190">
        <v>13.036690227942151</v>
      </c>
    </row>
    <row r="23" spans="1:7" ht="15.6" customHeight="1">
      <c r="A23" s="188" t="s">
        <v>165</v>
      </c>
      <c r="B23" s="189">
        <v>235144</v>
      </c>
      <c r="C23" s="189">
        <v>351620</v>
      </c>
      <c r="D23" s="189">
        <v>1660046</v>
      </c>
      <c r="E23" s="189">
        <v>2498242</v>
      </c>
      <c r="F23" s="190">
        <v>50.492335754551391</v>
      </c>
    </row>
    <row r="24" spans="1:7" ht="15.6" customHeight="1">
      <c r="A24" s="188" t="s">
        <v>141</v>
      </c>
      <c r="B24" s="189">
        <v>103027</v>
      </c>
      <c r="C24" s="189">
        <v>101545</v>
      </c>
      <c r="D24" s="189">
        <v>676174</v>
      </c>
      <c r="E24" s="189">
        <v>672591</v>
      </c>
      <c r="F24" s="190">
        <v>-0.5298931931721711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35447</v>
      </c>
      <c r="C26" s="189">
        <v>30490</v>
      </c>
      <c r="D26" s="189">
        <v>343807</v>
      </c>
      <c r="E26" s="189">
        <v>424931</v>
      </c>
      <c r="F26" s="190">
        <v>23.59579647883842</v>
      </c>
    </row>
    <row r="27" spans="1:7" ht="15.6" customHeight="1">
      <c r="A27" s="188" t="s">
        <v>173</v>
      </c>
      <c r="B27" s="189">
        <v>209391</v>
      </c>
      <c r="C27" s="189">
        <v>194576</v>
      </c>
      <c r="D27" s="189">
        <v>1488635</v>
      </c>
      <c r="E27" s="189">
        <v>1402749</v>
      </c>
      <c r="F27" s="190">
        <v>-5.7694465063632094</v>
      </c>
    </row>
    <row r="28" spans="1:7" ht="15.6" customHeight="1">
      <c r="A28" s="188" t="s">
        <v>177</v>
      </c>
      <c r="B28" s="189">
        <v>769814</v>
      </c>
      <c r="C28" s="189">
        <v>820460</v>
      </c>
      <c r="D28" s="189">
        <v>5130755</v>
      </c>
      <c r="E28" s="189">
        <v>5802701</v>
      </c>
      <c r="F28" s="190">
        <v>13.09643512504495</v>
      </c>
    </row>
    <row r="29" spans="1:7" ht="15.6" customHeight="1">
      <c r="A29" s="188" t="s">
        <v>178</v>
      </c>
      <c r="B29" s="189">
        <v>322814</v>
      </c>
      <c r="C29" s="189">
        <v>284219</v>
      </c>
      <c r="D29" s="189">
        <v>2173673</v>
      </c>
      <c r="E29" s="189">
        <v>2157620</v>
      </c>
      <c r="F29" s="190">
        <v>-0.73851954732842273</v>
      </c>
    </row>
    <row r="30" spans="1:7" ht="15.6" customHeight="1">
      <c r="A30" s="188" t="s">
        <v>179</v>
      </c>
      <c r="B30" s="189">
        <v>123678</v>
      </c>
      <c r="C30" s="189">
        <v>144538</v>
      </c>
      <c r="D30" s="189">
        <v>971444</v>
      </c>
      <c r="E30" s="189">
        <v>980981</v>
      </c>
      <c r="F30" s="190">
        <v>0.98173440774763776</v>
      </c>
    </row>
    <row r="31" spans="1:7" ht="15.6" customHeight="1">
      <c r="A31" s="188" t="s">
        <v>180</v>
      </c>
      <c r="B31" s="189">
        <v>147115</v>
      </c>
      <c r="C31" s="189">
        <v>167666</v>
      </c>
      <c r="D31" s="189">
        <v>986084</v>
      </c>
      <c r="E31" s="189">
        <v>1190396</v>
      </c>
      <c r="F31" s="190">
        <v>20.719533021527582</v>
      </c>
    </row>
    <row r="32" spans="1:7" ht="15.6" customHeight="1">
      <c r="A32" s="188" t="s">
        <v>181</v>
      </c>
      <c r="B32" s="189">
        <v>6351341</v>
      </c>
      <c r="C32" s="189">
        <v>6234457</v>
      </c>
      <c r="D32" s="189">
        <v>44272858</v>
      </c>
      <c r="E32" s="189">
        <v>43804778</v>
      </c>
      <c r="F32" s="190">
        <v>-1.05726176521064</v>
      </c>
    </row>
    <row r="33" spans="1:6" ht="15.6" customHeight="1">
      <c r="A33" s="188" t="s">
        <v>182</v>
      </c>
      <c r="B33" s="189">
        <v>463199</v>
      </c>
      <c r="C33" s="189">
        <v>421146</v>
      </c>
      <c r="D33" s="189">
        <v>2947082</v>
      </c>
      <c r="E33" s="189">
        <v>2940220</v>
      </c>
      <c r="F33" s="190">
        <v>-0.23284048424848439</v>
      </c>
    </row>
    <row r="34" spans="1:6" ht="15.6" customHeight="1">
      <c r="A34" s="188" t="s">
        <v>183</v>
      </c>
      <c r="B34" s="189">
        <v>64299</v>
      </c>
      <c r="C34" s="189">
        <v>75401</v>
      </c>
      <c r="D34" s="189">
        <v>441127</v>
      </c>
      <c r="E34" s="189">
        <v>473603</v>
      </c>
      <c r="F34" s="190">
        <v>7.3620521981198106</v>
      </c>
    </row>
    <row r="35" spans="1:6" ht="15.6" customHeight="1">
      <c r="A35" s="156" t="s">
        <v>153</v>
      </c>
      <c r="B35" s="76">
        <f>SUM(B7:B34)</f>
        <v>23713925</v>
      </c>
      <c r="C35" s="77">
        <f>SUM(C7:C34)</f>
        <v>24174602</v>
      </c>
      <c r="D35" s="76">
        <f>SUM(D7:D34)</f>
        <v>165920300</v>
      </c>
      <c r="E35" s="78">
        <f>SUM(E7:E34)</f>
        <v>165662824</v>
      </c>
      <c r="F35" s="177">
        <f>E35*100/D35-100</f>
        <v>-0.15518052944696592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66002-30E0-423D-B7EA-71E1E5D8EF00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7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93023</v>
      </c>
      <c r="C8" s="189">
        <v>97947</v>
      </c>
      <c r="D8" s="189">
        <v>633903</v>
      </c>
      <c r="E8" s="189">
        <v>713571</v>
      </c>
      <c r="F8" s="190">
        <v>12.567853441299381</v>
      </c>
      <c r="G8" s="6"/>
    </row>
    <row r="9" spans="1:14" ht="15.6" customHeight="1">
      <c r="A9" s="188" t="s">
        <v>8</v>
      </c>
      <c r="B9" s="189">
        <v>24736</v>
      </c>
      <c r="C9" s="189">
        <v>22020</v>
      </c>
      <c r="D9" s="189">
        <v>154983</v>
      </c>
      <c r="E9" s="189">
        <v>188851</v>
      </c>
      <c r="F9" s="190">
        <v>21.85271933050721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4717326</v>
      </c>
      <c r="C11" s="189">
        <v>4526264</v>
      </c>
      <c r="D11" s="189">
        <v>33475116</v>
      </c>
      <c r="E11" s="189">
        <v>31168492</v>
      </c>
      <c r="F11" s="190">
        <v>-6.8905631275482326</v>
      </c>
    </row>
    <row r="12" spans="1:14" ht="15.6" customHeight="1">
      <c r="A12" s="188" t="s">
        <v>6</v>
      </c>
      <c r="B12" s="189">
        <v>137014</v>
      </c>
      <c r="C12" s="189">
        <v>137257</v>
      </c>
      <c r="D12" s="189">
        <v>936181</v>
      </c>
      <c r="E12" s="189">
        <v>935949</v>
      </c>
      <c r="F12" s="190">
        <v>-2.4781532630981928E-2</v>
      </c>
    </row>
    <row r="13" spans="1:14" ht="15.6" customHeight="1">
      <c r="A13" s="188" t="s">
        <v>175</v>
      </c>
      <c r="B13" s="189">
        <v>32003</v>
      </c>
      <c r="C13" s="189">
        <v>30520</v>
      </c>
      <c r="D13" s="189">
        <v>189360</v>
      </c>
      <c r="E13" s="189">
        <v>179764</v>
      </c>
      <c r="F13" s="190">
        <v>-5.0675961132234866</v>
      </c>
    </row>
    <row r="14" spans="1:14" ht="15.6" customHeight="1">
      <c r="A14" s="188" t="s">
        <v>148</v>
      </c>
      <c r="B14" s="189">
        <v>3268615</v>
      </c>
      <c r="C14" s="189">
        <v>3195099</v>
      </c>
      <c r="D14" s="189">
        <v>23202159</v>
      </c>
      <c r="E14" s="189">
        <v>20989797</v>
      </c>
      <c r="F14" s="190">
        <v>-9.535155758565395</v>
      </c>
    </row>
    <row r="15" spans="1:14" ht="15.6" customHeight="1">
      <c r="A15" s="188" t="s">
        <v>145</v>
      </c>
      <c r="B15" s="189">
        <v>411376</v>
      </c>
      <c r="C15" s="189">
        <v>432800</v>
      </c>
      <c r="D15" s="189">
        <v>2966851</v>
      </c>
      <c r="E15" s="189">
        <v>2819420</v>
      </c>
      <c r="F15" s="190">
        <v>-4.9692755045669657</v>
      </c>
    </row>
    <row r="16" spans="1:14" ht="15.6" customHeight="1">
      <c r="A16" s="188" t="s">
        <v>144</v>
      </c>
      <c r="B16" s="189">
        <v>58392</v>
      </c>
      <c r="C16" s="189">
        <v>43694</v>
      </c>
      <c r="D16" s="189">
        <v>409191</v>
      </c>
      <c r="E16" s="189">
        <v>318579</v>
      </c>
      <c r="F16" s="190">
        <v>-22.1441820567901</v>
      </c>
      <c r="G16" s="1"/>
    </row>
    <row r="17" spans="1:7" ht="15.6" customHeight="1">
      <c r="A17" s="188" t="s">
        <v>150</v>
      </c>
      <c r="B17" s="189">
        <v>120754</v>
      </c>
      <c r="C17" s="189">
        <v>99333</v>
      </c>
      <c r="D17" s="189">
        <v>651216</v>
      </c>
      <c r="E17" s="189">
        <v>722639</v>
      </c>
      <c r="F17" s="190">
        <v>10.967635930321119</v>
      </c>
      <c r="G17" s="2"/>
    </row>
    <row r="18" spans="1:7" ht="15.6" customHeight="1">
      <c r="A18" s="188" t="s">
        <v>147</v>
      </c>
      <c r="B18" s="189">
        <v>5378</v>
      </c>
      <c r="C18" s="189">
        <v>5785</v>
      </c>
      <c r="D18" s="189">
        <v>40337</v>
      </c>
      <c r="E18" s="189">
        <v>39702</v>
      </c>
      <c r="F18" s="190">
        <v>-1.574237052829915</v>
      </c>
    </row>
    <row r="19" spans="1:7" ht="15.6" customHeight="1">
      <c r="A19" s="188" t="s">
        <v>143</v>
      </c>
      <c r="B19" s="189">
        <v>12385</v>
      </c>
      <c r="C19" s="189">
        <v>12589</v>
      </c>
      <c r="D19" s="189">
        <v>80624</v>
      </c>
      <c r="E19" s="189">
        <v>199624</v>
      </c>
      <c r="F19" s="190">
        <v>147.5987299067275</v>
      </c>
    </row>
    <row r="20" spans="1:7" ht="15.6" customHeight="1">
      <c r="A20" s="188" t="s">
        <v>142</v>
      </c>
      <c r="B20" s="189">
        <v>91589</v>
      </c>
      <c r="C20" s="189">
        <v>89051</v>
      </c>
      <c r="D20" s="189">
        <v>640538</v>
      </c>
      <c r="E20" s="189">
        <v>594582</v>
      </c>
      <c r="F20" s="190">
        <v>-7.1745938570389276</v>
      </c>
    </row>
    <row r="21" spans="1:7" ht="15.6" customHeight="1">
      <c r="A21" s="188" t="s">
        <v>149</v>
      </c>
      <c r="B21" s="189">
        <v>59431</v>
      </c>
      <c r="C21" s="189">
        <v>106559</v>
      </c>
      <c r="D21" s="189">
        <v>481870</v>
      </c>
      <c r="E21" s="189">
        <v>646754</v>
      </c>
      <c r="F21" s="190">
        <v>34.217527548923982</v>
      </c>
    </row>
    <row r="22" spans="1:7" ht="15.6" customHeight="1">
      <c r="A22" s="188" t="s">
        <v>146</v>
      </c>
      <c r="B22" s="189">
        <v>1168211</v>
      </c>
      <c r="C22" s="189">
        <v>1531506</v>
      </c>
      <c r="D22" s="189">
        <v>8714147</v>
      </c>
      <c r="E22" s="189">
        <v>9496575</v>
      </c>
      <c r="F22" s="190">
        <v>8.9788248924421339</v>
      </c>
    </row>
    <row r="23" spans="1:7" ht="15.6" customHeight="1">
      <c r="A23" s="188" t="s">
        <v>165</v>
      </c>
      <c r="B23" s="189">
        <v>199001</v>
      </c>
      <c r="C23" s="189">
        <v>314633</v>
      </c>
      <c r="D23" s="189">
        <v>1346987</v>
      </c>
      <c r="E23" s="189">
        <v>2245311</v>
      </c>
      <c r="F23" s="190">
        <v>66.691363762233777</v>
      </c>
    </row>
    <row r="24" spans="1:7" ht="15.6" customHeight="1">
      <c r="A24" s="188" t="s">
        <v>141</v>
      </c>
      <c r="B24" s="189">
        <v>50431</v>
      </c>
      <c r="C24" s="189">
        <v>43856</v>
      </c>
      <c r="D24" s="189">
        <v>285667</v>
      </c>
      <c r="E24" s="189">
        <v>269453</v>
      </c>
      <c r="F24" s="190">
        <v>-5.6758393514126624</v>
      </c>
    </row>
    <row r="25" spans="1:7" ht="15.6" customHeight="1">
      <c r="A25" s="188" t="s">
        <v>140</v>
      </c>
      <c r="B25" s="189">
        <v>3429</v>
      </c>
      <c r="C25" s="189">
        <v>2769</v>
      </c>
      <c r="D25" s="189">
        <v>23441</v>
      </c>
      <c r="E25" s="189">
        <v>18714</v>
      </c>
      <c r="F25" s="190">
        <v>-20.165521948722329</v>
      </c>
    </row>
    <row r="26" spans="1:7" ht="15.6" customHeight="1">
      <c r="A26" s="188" t="s">
        <v>152</v>
      </c>
      <c r="B26" s="189">
        <v>239</v>
      </c>
      <c r="C26" s="189">
        <v>60</v>
      </c>
      <c r="D26" s="189">
        <v>1833</v>
      </c>
      <c r="E26" s="189">
        <v>969</v>
      </c>
      <c r="F26" s="190">
        <v>-47.135842880523732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345918</v>
      </c>
      <c r="C28" s="189">
        <v>359842</v>
      </c>
      <c r="D28" s="189">
        <v>2472786</v>
      </c>
      <c r="E28" s="189">
        <v>2694434</v>
      </c>
      <c r="F28" s="190">
        <v>8.9634929993942052</v>
      </c>
    </row>
    <row r="29" spans="1:7" ht="15.6" customHeight="1">
      <c r="A29" s="188" t="s">
        <v>178</v>
      </c>
      <c r="B29" s="189">
        <v>121023</v>
      </c>
      <c r="C29" s="189">
        <v>110592</v>
      </c>
      <c r="D29" s="189">
        <v>757756</v>
      </c>
      <c r="E29" s="189">
        <v>824060</v>
      </c>
      <c r="F29" s="190">
        <v>8.7500461890107175</v>
      </c>
    </row>
    <row r="30" spans="1:7" ht="15.6" customHeight="1">
      <c r="A30" s="188" t="s">
        <v>179</v>
      </c>
      <c r="B30" s="189">
        <v>90630</v>
      </c>
      <c r="C30" s="189">
        <v>99133</v>
      </c>
      <c r="D30" s="189">
        <v>626061</v>
      </c>
      <c r="E30" s="189">
        <v>624123</v>
      </c>
      <c r="F30" s="190">
        <v>-0.30955450028032783</v>
      </c>
    </row>
    <row r="31" spans="1:7" ht="15.6" customHeight="1">
      <c r="A31" s="188" t="s">
        <v>180</v>
      </c>
      <c r="B31" s="189">
        <v>11529</v>
      </c>
      <c r="C31" s="189">
        <v>13952</v>
      </c>
      <c r="D31" s="189">
        <v>77190</v>
      </c>
      <c r="E31" s="189">
        <v>85552</v>
      </c>
      <c r="F31" s="190">
        <v>10.83300945718358</v>
      </c>
    </row>
    <row r="32" spans="1:7" ht="15.6" customHeight="1">
      <c r="A32" s="188" t="s">
        <v>181</v>
      </c>
      <c r="B32" s="189">
        <v>4988662</v>
      </c>
      <c r="C32" s="189">
        <v>4872939</v>
      </c>
      <c r="D32" s="189">
        <v>34723401</v>
      </c>
      <c r="E32" s="189">
        <v>34451641</v>
      </c>
      <c r="F32" s="190">
        <v>-0.78264223023545287</v>
      </c>
    </row>
    <row r="33" spans="1:6" ht="15.6" customHeight="1">
      <c r="A33" s="188" t="s">
        <v>182</v>
      </c>
      <c r="B33" s="189">
        <v>292467</v>
      </c>
      <c r="C33" s="189">
        <v>270369</v>
      </c>
      <c r="D33" s="189">
        <v>1716215</v>
      </c>
      <c r="E33" s="189">
        <v>1850020</v>
      </c>
      <c r="F33" s="190">
        <v>7.7965173361146469</v>
      </c>
    </row>
    <row r="34" spans="1:6" ht="15.6" customHeight="1">
      <c r="A34" s="188" t="s">
        <v>183</v>
      </c>
      <c r="B34" s="189">
        <v>25673</v>
      </c>
      <c r="C34" s="189">
        <v>24951</v>
      </c>
      <c r="D34" s="189">
        <v>161961</v>
      </c>
      <c r="E34" s="189">
        <v>168765</v>
      </c>
      <c r="F34" s="190">
        <v>4.2010113545853613</v>
      </c>
    </row>
    <row r="35" spans="1:6" ht="15.6" customHeight="1">
      <c r="A35" s="156" t="s">
        <v>153</v>
      </c>
      <c r="B35" s="76">
        <f>SUM(B7:B34)</f>
        <v>16329235</v>
      </c>
      <c r="C35" s="77">
        <f>SUM(C7:C34)</f>
        <v>16443527</v>
      </c>
      <c r="D35" s="178">
        <f>SUM(D7:D34)</f>
        <v>114769807</v>
      </c>
      <c r="E35" s="78">
        <f>SUM(E7:E34)</f>
        <v>112247375</v>
      </c>
      <c r="F35" s="140">
        <f>E35*100/D35-100</f>
        <v>-2.1978184558592204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E28FA-A051-4D91-847F-25B5B1F10223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5100.5620000000008</v>
      </c>
      <c r="C7" s="189">
        <v>4690.82</v>
      </c>
      <c r="D7" s="189">
        <v>14273.912</v>
      </c>
      <c r="E7" s="189">
        <v>16145.76</v>
      </c>
      <c r="F7" s="190">
        <v>13.11377007228293</v>
      </c>
      <c r="G7" s="37"/>
    </row>
    <row r="8" spans="1:14" ht="15.6" customHeight="1">
      <c r="A8" s="188" t="s">
        <v>11</v>
      </c>
      <c r="B8" s="189">
        <v>177.464</v>
      </c>
      <c r="C8" s="189">
        <v>0</v>
      </c>
      <c r="D8" s="189">
        <v>487.70499999999998</v>
      </c>
      <c r="E8" s="189">
        <v>555.95299999999997</v>
      </c>
      <c r="F8" s="190">
        <v>13.99370521114197</v>
      </c>
      <c r="G8" s="6"/>
    </row>
    <row r="9" spans="1:14" ht="15.6" customHeight="1">
      <c r="A9" s="188" t="s">
        <v>8</v>
      </c>
      <c r="B9" s="189">
        <v>556.73300000000006</v>
      </c>
      <c r="C9" s="189">
        <v>605.98500000000001</v>
      </c>
      <c r="D9" s="189">
        <v>2153.2959999999998</v>
      </c>
      <c r="E9" s="189">
        <v>3100.252</v>
      </c>
      <c r="F9" s="190">
        <v>43.977047280076683</v>
      </c>
      <c r="G9" s="6"/>
    </row>
    <row r="10" spans="1:14" ht="15.6" customHeight="1">
      <c r="A10" s="188" t="s">
        <v>10</v>
      </c>
      <c r="B10" s="189">
        <v>1105.752</v>
      </c>
      <c r="C10" s="189">
        <v>1597.4970000000001</v>
      </c>
      <c r="D10" s="189">
        <v>7000.3940000000011</v>
      </c>
      <c r="E10" s="189">
        <v>8011.1529999999984</v>
      </c>
      <c r="F10" s="190">
        <v>14.43860159870999</v>
      </c>
    </row>
    <row r="11" spans="1:14" ht="15.6" customHeight="1">
      <c r="A11" s="188" t="s">
        <v>9</v>
      </c>
      <c r="B11" s="189">
        <v>82.613000000000014</v>
      </c>
      <c r="C11" s="189">
        <v>130.78200000000001</v>
      </c>
      <c r="D11" s="189">
        <v>655.00900000000001</v>
      </c>
      <c r="E11" s="189">
        <v>694.66300000000001</v>
      </c>
      <c r="F11" s="190">
        <v>6.0539626173075476</v>
      </c>
    </row>
    <row r="12" spans="1:14" ht="15.6" customHeight="1">
      <c r="A12" s="188" t="s">
        <v>6</v>
      </c>
      <c r="B12" s="189">
        <v>1009.9640000000001</v>
      </c>
      <c r="C12" s="189">
        <v>1181.329</v>
      </c>
      <c r="D12" s="189">
        <v>6681.7419999999984</v>
      </c>
      <c r="E12" s="189">
        <v>6550.3720000000012</v>
      </c>
      <c r="F12" s="190">
        <v>-1.966104048914175</v>
      </c>
    </row>
    <row r="13" spans="1:14" ht="15.6" customHeight="1">
      <c r="A13" s="188" t="s">
        <v>175</v>
      </c>
      <c r="B13" s="189">
        <v>213.51</v>
      </c>
      <c r="C13" s="189">
        <v>130.423</v>
      </c>
      <c r="D13" s="189">
        <v>1178.7629999999999</v>
      </c>
      <c r="E13" s="189">
        <v>1154.326</v>
      </c>
      <c r="F13" s="190">
        <v>-2.0731054503746549</v>
      </c>
    </row>
    <row r="14" spans="1:14" ht="15.6" customHeight="1">
      <c r="A14" s="188" t="s">
        <v>148</v>
      </c>
      <c r="B14" s="189">
        <v>545.23100000000011</v>
      </c>
      <c r="C14" s="189">
        <v>95.334000000000003</v>
      </c>
      <c r="D14" s="189">
        <v>1934.2760000000001</v>
      </c>
      <c r="E14" s="189">
        <v>943.57799999999997</v>
      </c>
      <c r="F14" s="190">
        <v>-51.218026796589513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61.255000000000003</v>
      </c>
      <c r="C16" s="189">
        <v>74.204000000000008</v>
      </c>
      <c r="D16" s="189">
        <v>232.358</v>
      </c>
      <c r="E16" s="189">
        <v>233.42400000000009</v>
      </c>
      <c r="F16" s="190">
        <v>0.45877482161149891</v>
      </c>
      <c r="G16" s="1"/>
    </row>
    <row r="17" spans="1:7" ht="15.6" customHeight="1">
      <c r="A17" s="188" t="s">
        <v>150</v>
      </c>
      <c r="B17" s="189">
        <v>380.44299999999998</v>
      </c>
      <c r="C17" s="189">
        <v>188.2</v>
      </c>
      <c r="D17" s="189">
        <v>1720.412</v>
      </c>
      <c r="E17" s="189">
        <v>1364.3040000000001</v>
      </c>
      <c r="F17" s="190">
        <v>-20.698995356926119</v>
      </c>
      <c r="G17" s="2"/>
    </row>
    <row r="18" spans="1:7" ht="15.6" customHeight="1">
      <c r="A18" s="188" t="s">
        <v>147</v>
      </c>
      <c r="B18" s="189">
        <v>9.0709999999999997</v>
      </c>
      <c r="C18" s="189">
        <v>0</v>
      </c>
      <c r="D18" s="189">
        <v>19.39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10.130000000000001</v>
      </c>
      <c r="C19" s="189">
        <v>4.7359999999999998</v>
      </c>
      <c r="D19" s="189">
        <v>74.644999999999996</v>
      </c>
      <c r="E19" s="189">
        <v>71.646000000000001</v>
      </c>
      <c r="F19" s="190">
        <v>-4.0176837028601966</v>
      </c>
    </row>
    <row r="20" spans="1:7" ht="15.6" customHeight="1">
      <c r="A20" s="188" t="s">
        <v>142</v>
      </c>
      <c r="B20" s="189">
        <v>738.44299999999998</v>
      </c>
      <c r="C20" s="189">
        <v>984.55099999999982</v>
      </c>
      <c r="D20" s="189">
        <v>7880.3339999999989</v>
      </c>
      <c r="E20" s="189">
        <v>10647.472</v>
      </c>
      <c r="F20" s="190">
        <v>35.114476112306932</v>
      </c>
    </row>
    <row r="21" spans="1:7" ht="15.6" customHeight="1">
      <c r="A21" s="188" t="s">
        <v>149</v>
      </c>
      <c r="B21" s="189">
        <v>9.9789999999999992</v>
      </c>
      <c r="C21" s="189">
        <v>12.195</v>
      </c>
      <c r="D21" s="189">
        <v>65.525000000000006</v>
      </c>
      <c r="E21" s="189">
        <v>82.848000000000013</v>
      </c>
      <c r="F21" s="190">
        <v>26.437237695536059</v>
      </c>
    </row>
    <row r="22" spans="1:7" ht="15.6" customHeight="1">
      <c r="A22" s="188" t="s">
        <v>146</v>
      </c>
      <c r="B22" s="189">
        <v>73.563000000000002</v>
      </c>
      <c r="C22" s="189">
        <v>89.093999999999994</v>
      </c>
      <c r="D22" s="189">
        <v>532.78800000000001</v>
      </c>
      <c r="E22" s="189">
        <v>367.68599999999998</v>
      </c>
      <c r="F22" s="190">
        <v>-30.988310547534859</v>
      </c>
    </row>
    <row r="23" spans="1:7" ht="15.6" customHeight="1">
      <c r="A23" s="188" t="s">
        <v>165</v>
      </c>
      <c r="B23" s="189">
        <v>14.762</v>
      </c>
      <c r="C23" s="189">
        <v>2.0619999999999998</v>
      </c>
      <c r="D23" s="189">
        <v>114.94</v>
      </c>
      <c r="E23" s="189">
        <v>13.367000000000001</v>
      </c>
      <c r="F23" s="190">
        <v>-88.370454149991303</v>
      </c>
    </row>
    <row r="24" spans="1:7" ht="15.6" customHeight="1">
      <c r="A24" s="188" t="s">
        <v>141</v>
      </c>
      <c r="B24" s="189">
        <v>253.17099999999999</v>
      </c>
      <c r="C24" s="189">
        <v>138.04</v>
      </c>
      <c r="D24" s="189">
        <v>1303.7670000000001</v>
      </c>
      <c r="E24" s="189">
        <v>1140.1769999999999</v>
      </c>
      <c r="F24" s="190">
        <v>-12.547487396137511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94.188000000000002</v>
      </c>
      <c r="C26" s="189">
        <v>90.703000000000003</v>
      </c>
      <c r="D26" s="189">
        <v>456.74099999999987</v>
      </c>
      <c r="E26" s="189">
        <v>509.26400000000001</v>
      </c>
      <c r="F26" s="190">
        <v>11.499515042442029</v>
      </c>
    </row>
    <row r="27" spans="1:7" ht="15.6" customHeight="1">
      <c r="A27" s="188" t="s">
        <v>173</v>
      </c>
      <c r="B27" s="189">
        <v>984.99</v>
      </c>
      <c r="C27" s="189">
        <v>1047.2560000000001</v>
      </c>
      <c r="D27" s="189">
        <v>11075.46</v>
      </c>
      <c r="E27" s="189">
        <v>11891.642</v>
      </c>
      <c r="F27" s="190">
        <v>7.3692830816959543</v>
      </c>
    </row>
    <row r="28" spans="1:7" ht="15.6" customHeight="1">
      <c r="A28" s="188" t="s">
        <v>177</v>
      </c>
      <c r="B28" s="189">
        <v>189.86799999999999</v>
      </c>
      <c r="C28" s="189">
        <v>134.48699999999999</v>
      </c>
      <c r="D28" s="189">
        <v>1723.4670000000001</v>
      </c>
      <c r="E28" s="189">
        <v>955.90800000000047</v>
      </c>
      <c r="F28" s="190">
        <v>-44.535752642783372</v>
      </c>
    </row>
    <row r="29" spans="1:7" ht="15.6" customHeight="1">
      <c r="A29" s="188" t="s">
        <v>178</v>
      </c>
      <c r="B29" s="189">
        <v>347.12299999999999</v>
      </c>
      <c r="C29" s="189">
        <v>271.99200000000002</v>
      </c>
      <c r="D29" s="189">
        <v>2730.7620000000002</v>
      </c>
      <c r="E29" s="189">
        <v>1918.45</v>
      </c>
      <c r="F29" s="190">
        <v>-29.74671538566891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311.98</v>
      </c>
      <c r="C31" s="189">
        <v>151.23599999999999</v>
      </c>
      <c r="D31" s="189">
        <v>1324.3489999999999</v>
      </c>
      <c r="E31" s="189">
        <v>741.74</v>
      </c>
      <c r="F31" s="190">
        <v>-43.992104800169741</v>
      </c>
    </row>
    <row r="32" spans="1:7" ht="15.6" customHeight="1">
      <c r="A32" s="188" t="s">
        <v>181</v>
      </c>
      <c r="B32" s="189">
        <v>128.42599999999999</v>
      </c>
      <c r="C32" s="189">
        <v>128.42599999999999</v>
      </c>
      <c r="D32" s="189">
        <v>1291.6079999999999</v>
      </c>
      <c r="E32" s="189">
        <v>750.29500000000007</v>
      </c>
      <c r="F32" s="190">
        <v>-41.910006751274373</v>
      </c>
    </row>
    <row r="33" spans="1:6" ht="15.6" customHeight="1">
      <c r="A33" s="188" t="s">
        <v>182</v>
      </c>
      <c r="B33" s="189">
        <v>3029.3449999999998</v>
      </c>
      <c r="C33" s="189">
        <v>2469.8910000000001</v>
      </c>
      <c r="D33" s="189">
        <v>17973.203000000001</v>
      </c>
      <c r="E33" s="189">
        <v>16064.977999999999</v>
      </c>
      <c r="F33" s="190">
        <v>-10.61705584697398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15428.565999999995</v>
      </c>
      <c r="C35" s="77">
        <f>SUM(C7:C34)</f>
        <v>14219.243</v>
      </c>
      <c r="D35" s="76">
        <f>SUM(D7:D34)</f>
        <v>82884.84599999999</v>
      </c>
      <c r="E35" s="78">
        <f>SUM(E7:E34)</f>
        <v>83909.258000000016</v>
      </c>
      <c r="F35" s="140">
        <f>E35*100/D35-100</f>
        <v>1.2359460739059784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BCBE2-EC6A-49B3-93E0-84FE62DAE307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3481</v>
      </c>
      <c r="C7" s="189">
        <v>3933</v>
      </c>
      <c r="D7" s="189">
        <v>33045</v>
      </c>
      <c r="E7" s="189">
        <v>36154</v>
      </c>
      <c r="F7" s="190">
        <v>9.4083825087002566</v>
      </c>
      <c r="G7" s="37"/>
    </row>
    <row r="8" spans="1:14" ht="15.6" customHeight="1">
      <c r="A8" s="188" t="s">
        <v>11</v>
      </c>
      <c r="B8" s="189">
        <v>3134</v>
      </c>
      <c r="C8" s="189">
        <v>1386</v>
      </c>
      <c r="D8" s="189">
        <v>13954</v>
      </c>
      <c r="E8" s="189">
        <v>9643</v>
      </c>
      <c r="F8" s="190">
        <v>-30.894367206535762</v>
      </c>
      <c r="G8" s="6"/>
    </row>
    <row r="9" spans="1:14" ht="15.6" customHeight="1">
      <c r="A9" s="188" t="s">
        <v>8</v>
      </c>
      <c r="B9" s="189">
        <v>15855</v>
      </c>
      <c r="C9" s="189">
        <v>12949</v>
      </c>
      <c r="D9" s="189">
        <v>53187</v>
      </c>
      <c r="E9" s="189">
        <v>46612</v>
      </c>
      <c r="F9" s="190">
        <v>-12.36204335645928</v>
      </c>
      <c r="G9" s="6"/>
    </row>
    <row r="10" spans="1:14" ht="15.6" customHeight="1">
      <c r="A10" s="188" t="s">
        <v>10</v>
      </c>
      <c r="B10" s="189">
        <v>4687</v>
      </c>
      <c r="C10" s="189">
        <v>5431</v>
      </c>
      <c r="D10" s="189">
        <v>26416</v>
      </c>
      <c r="E10" s="189">
        <v>29650</v>
      </c>
      <c r="F10" s="190">
        <v>12.242580254391269</v>
      </c>
    </row>
    <row r="11" spans="1:14" ht="15.6" customHeight="1">
      <c r="A11" s="188" t="s">
        <v>9</v>
      </c>
      <c r="B11" s="189">
        <v>296445</v>
      </c>
      <c r="C11" s="189">
        <v>262158</v>
      </c>
      <c r="D11" s="189">
        <v>2086505</v>
      </c>
      <c r="E11" s="189">
        <v>1713100</v>
      </c>
      <c r="F11" s="190">
        <v>-17.896194832986271</v>
      </c>
    </row>
    <row r="12" spans="1:14" ht="15.6" customHeight="1">
      <c r="A12" s="188" t="s">
        <v>6</v>
      </c>
      <c r="B12" s="189">
        <v>12099</v>
      </c>
      <c r="C12" s="189">
        <v>15386</v>
      </c>
      <c r="D12" s="189">
        <v>65650</v>
      </c>
      <c r="E12" s="189">
        <v>71160</v>
      </c>
      <c r="F12" s="190">
        <v>8.3929931454683953</v>
      </c>
    </row>
    <row r="13" spans="1:14" ht="15.6" customHeight="1">
      <c r="A13" s="188" t="s">
        <v>175</v>
      </c>
      <c r="B13" s="189">
        <v>20500</v>
      </c>
      <c r="C13" s="189">
        <v>15863</v>
      </c>
      <c r="D13" s="189">
        <v>93393</v>
      </c>
      <c r="E13" s="189">
        <v>76912</v>
      </c>
      <c r="F13" s="190">
        <v>-17.646932853639999</v>
      </c>
    </row>
    <row r="14" spans="1:14" ht="15.6" customHeight="1">
      <c r="A14" s="188" t="s">
        <v>148</v>
      </c>
      <c r="B14" s="189">
        <v>183266</v>
      </c>
      <c r="C14" s="189">
        <v>153624</v>
      </c>
      <c r="D14" s="189">
        <v>1025978</v>
      </c>
      <c r="E14" s="189">
        <v>989158</v>
      </c>
      <c r="F14" s="190">
        <v>-3.588770909317744</v>
      </c>
    </row>
    <row r="15" spans="1:14" ht="15.6" customHeight="1">
      <c r="A15" s="188" t="s">
        <v>145</v>
      </c>
      <c r="B15" s="189">
        <v>13931</v>
      </c>
      <c r="C15" s="189">
        <v>2311</v>
      </c>
      <c r="D15" s="189">
        <v>85511</v>
      </c>
      <c r="E15" s="189">
        <v>14539</v>
      </c>
      <c r="F15" s="190">
        <v>-82.997509092397465</v>
      </c>
    </row>
    <row r="16" spans="1:14" ht="15.6" customHeight="1">
      <c r="A16" s="188" t="s">
        <v>144</v>
      </c>
      <c r="B16" s="189">
        <v>17750</v>
      </c>
      <c r="C16" s="189">
        <v>22790</v>
      </c>
      <c r="D16" s="189">
        <v>112790</v>
      </c>
      <c r="E16" s="189">
        <v>146087</v>
      </c>
      <c r="F16" s="190">
        <v>29.521234151963831</v>
      </c>
      <c r="G16" s="1"/>
    </row>
    <row r="17" spans="1:7" ht="15.6" customHeight="1">
      <c r="A17" s="188" t="s">
        <v>150</v>
      </c>
      <c r="B17" s="189">
        <v>3412</v>
      </c>
      <c r="C17" s="189">
        <v>2731</v>
      </c>
      <c r="D17" s="189">
        <v>18274</v>
      </c>
      <c r="E17" s="189">
        <v>13604</v>
      </c>
      <c r="F17" s="190">
        <v>-25.555433949874139</v>
      </c>
      <c r="G17" s="2"/>
    </row>
    <row r="18" spans="1:7" ht="15.6" customHeight="1">
      <c r="A18" s="188" t="s">
        <v>147</v>
      </c>
      <c r="B18" s="189">
        <v>42866</v>
      </c>
      <c r="C18" s="189">
        <v>51336</v>
      </c>
      <c r="D18" s="189">
        <v>300378</v>
      </c>
      <c r="E18" s="189">
        <v>424759</v>
      </c>
      <c r="F18" s="190">
        <v>41.408159052926642</v>
      </c>
    </row>
    <row r="19" spans="1:7" ht="15.6" customHeight="1">
      <c r="A19" s="188" t="s">
        <v>143</v>
      </c>
      <c r="B19" s="189">
        <v>1172</v>
      </c>
      <c r="C19" s="189">
        <v>1526</v>
      </c>
      <c r="D19" s="189">
        <v>7953</v>
      </c>
      <c r="E19" s="189">
        <v>8577</v>
      </c>
      <c r="F19" s="190">
        <v>7.8460958129007992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16889</v>
      </c>
      <c r="C21" s="189">
        <v>6443</v>
      </c>
      <c r="D21" s="189">
        <v>93954</v>
      </c>
      <c r="E21" s="189">
        <v>61890</v>
      </c>
      <c r="F21" s="190">
        <v>-34.127338910530682</v>
      </c>
    </row>
    <row r="22" spans="1:7" ht="15.6" customHeight="1">
      <c r="A22" s="188" t="s">
        <v>146</v>
      </c>
      <c r="B22" s="189">
        <v>229102</v>
      </c>
      <c r="C22" s="189">
        <v>247301</v>
      </c>
      <c r="D22" s="189">
        <v>1734785</v>
      </c>
      <c r="E22" s="189">
        <v>1766069</v>
      </c>
      <c r="F22" s="190">
        <v>1.803335860063356</v>
      </c>
    </row>
    <row r="23" spans="1:7" ht="15.6" customHeight="1">
      <c r="A23" s="188" t="s">
        <v>165</v>
      </c>
      <c r="B23" s="189">
        <v>7863</v>
      </c>
      <c r="C23" s="189">
        <v>4932</v>
      </c>
      <c r="D23" s="189">
        <v>44887</v>
      </c>
      <c r="E23" s="189">
        <v>37987</v>
      </c>
      <c r="F23" s="190">
        <v>-15.37193396751843</v>
      </c>
    </row>
    <row r="24" spans="1:7" ht="15.6" customHeight="1">
      <c r="A24" s="188" t="s">
        <v>141</v>
      </c>
      <c r="B24" s="189">
        <v>3174</v>
      </c>
      <c r="C24" s="189">
        <v>1271</v>
      </c>
      <c r="D24" s="189">
        <v>16138</v>
      </c>
      <c r="E24" s="189">
        <v>14728</v>
      </c>
      <c r="F24" s="190">
        <v>-8.7371421489651766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3204</v>
      </c>
      <c r="C26" s="189">
        <v>3435</v>
      </c>
      <c r="D26" s="189">
        <v>15102</v>
      </c>
      <c r="E26" s="189">
        <v>14907</v>
      </c>
      <c r="F26" s="190">
        <v>-1.291219705999211</v>
      </c>
    </row>
    <row r="27" spans="1:7" ht="15.6" customHeight="1">
      <c r="A27" s="188" t="s">
        <v>173</v>
      </c>
      <c r="B27" s="189">
        <v>2639</v>
      </c>
      <c r="C27" s="189">
        <v>2443</v>
      </c>
      <c r="D27" s="189">
        <v>15892</v>
      </c>
      <c r="E27" s="189">
        <v>18711</v>
      </c>
      <c r="F27" s="190">
        <v>17.738484772212431</v>
      </c>
    </row>
    <row r="28" spans="1:7" ht="15.6" customHeight="1">
      <c r="A28" s="188" t="s">
        <v>177</v>
      </c>
      <c r="B28" s="189">
        <v>46386</v>
      </c>
      <c r="C28" s="189">
        <v>45799</v>
      </c>
      <c r="D28" s="189">
        <v>508709</v>
      </c>
      <c r="E28" s="189">
        <v>452329</v>
      </c>
      <c r="F28" s="190">
        <v>-11.08295705403286</v>
      </c>
    </row>
    <row r="29" spans="1:7" ht="15.6" customHeight="1">
      <c r="A29" s="188" t="s">
        <v>178</v>
      </c>
      <c r="B29" s="189">
        <v>4448</v>
      </c>
      <c r="C29" s="189">
        <v>4146</v>
      </c>
      <c r="D29" s="189">
        <v>32579</v>
      </c>
      <c r="E29" s="189">
        <v>30944</v>
      </c>
      <c r="F29" s="190">
        <v>-5.0185702446361091</v>
      </c>
    </row>
    <row r="30" spans="1:7" ht="15.6" customHeight="1">
      <c r="A30" s="188" t="s">
        <v>179</v>
      </c>
      <c r="B30" s="189">
        <v>2373</v>
      </c>
      <c r="C30" s="189">
        <v>2469</v>
      </c>
      <c r="D30" s="189">
        <v>18984</v>
      </c>
      <c r="E30" s="189">
        <v>21948</v>
      </c>
      <c r="F30" s="190">
        <v>15.61314791403286</v>
      </c>
    </row>
    <row r="31" spans="1:7" ht="15.6" customHeight="1">
      <c r="A31" s="188" t="s">
        <v>180</v>
      </c>
      <c r="B31" s="189">
        <v>10289</v>
      </c>
      <c r="C31" s="189">
        <v>5022</v>
      </c>
      <c r="D31" s="189">
        <v>65563</v>
      </c>
      <c r="E31" s="189">
        <v>56632</v>
      </c>
      <c r="F31" s="190">
        <v>-13.622012415539251</v>
      </c>
    </row>
    <row r="32" spans="1:7" ht="15.6" customHeight="1">
      <c r="A32" s="188" t="s">
        <v>181</v>
      </c>
      <c r="B32" s="189">
        <v>46789</v>
      </c>
      <c r="C32" s="189">
        <v>44142</v>
      </c>
      <c r="D32" s="189">
        <v>351638</v>
      </c>
      <c r="E32" s="189">
        <v>301320</v>
      </c>
      <c r="F32" s="190">
        <v>-14.309602488923259</v>
      </c>
    </row>
    <row r="33" spans="1:6" ht="15.6" customHeight="1">
      <c r="A33" s="188" t="s">
        <v>182</v>
      </c>
      <c r="B33" s="189">
        <v>8815</v>
      </c>
      <c r="C33" s="189">
        <v>10055</v>
      </c>
      <c r="D33" s="189">
        <v>74761</v>
      </c>
      <c r="E33" s="189">
        <v>75216</v>
      </c>
      <c r="F33" s="190">
        <v>0.6086060914113034</v>
      </c>
    </row>
    <row r="34" spans="1:6" ht="15.6" customHeight="1">
      <c r="A34" s="188" t="s">
        <v>183</v>
      </c>
      <c r="B34" s="189">
        <v>976</v>
      </c>
      <c r="C34" s="189">
        <v>945</v>
      </c>
      <c r="D34" s="189">
        <v>5915</v>
      </c>
      <c r="E34" s="189">
        <v>4313</v>
      </c>
      <c r="F34" s="190">
        <v>-27.083685545224</v>
      </c>
    </row>
    <row r="35" spans="1:6" ht="15.6" customHeight="1">
      <c r="A35" s="156" t="s">
        <v>153</v>
      </c>
      <c r="B35" s="76">
        <f>SUM(B7:B34)</f>
        <v>1009420</v>
      </c>
      <c r="C35" s="77">
        <f>SUM(C7:C34)</f>
        <v>929827</v>
      </c>
      <c r="D35" s="178">
        <f>SUM(D7:D34)</f>
        <v>6925722</v>
      </c>
      <c r="E35" s="178">
        <f>SUM(E7:E34)</f>
        <v>6437719</v>
      </c>
      <c r="F35" s="140">
        <f>E35*100/D35-100</f>
        <v>-7.046240088758978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17D16-3F03-40AD-9799-A06F1CC2ACF5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2428</v>
      </c>
      <c r="C7" s="189">
        <v>2955</v>
      </c>
      <c r="D7" s="189">
        <v>14648</v>
      </c>
      <c r="E7" s="189">
        <v>17185</v>
      </c>
      <c r="F7" s="190">
        <v>17.3197706171491</v>
      </c>
      <c r="G7" s="37"/>
    </row>
    <row r="8" spans="1:14" ht="15.6" customHeight="1">
      <c r="A8" s="188" t="s">
        <v>11</v>
      </c>
      <c r="B8" s="189">
        <v>126</v>
      </c>
      <c r="C8" s="189">
        <v>216</v>
      </c>
      <c r="D8" s="189">
        <v>660</v>
      </c>
      <c r="E8" s="189">
        <v>943</v>
      </c>
      <c r="F8" s="190">
        <v>42.878787878787882</v>
      </c>
      <c r="G8" s="6"/>
    </row>
    <row r="9" spans="1:14" ht="15.6" customHeight="1">
      <c r="A9" s="188" t="s">
        <v>8</v>
      </c>
      <c r="B9" s="189">
        <v>6500</v>
      </c>
      <c r="C9" s="189">
        <v>5774</v>
      </c>
      <c r="D9" s="189">
        <v>23367</v>
      </c>
      <c r="E9" s="189">
        <v>19407</v>
      </c>
      <c r="F9" s="190">
        <v>-16.946976505328021</v>
      </c>
      <c r="G9" s="6"/>
    </row>
    <row r="10" spans="1:14" ht="15.6" customHeight="1">
      <c r="A10" s="188" t="s">
        <v>10</v>
      </c>
      <c r="B10" s="189">
        <v>888</v>
      </c>
      <c r="C10" s="189">
        <v>1214</v>
      </c>
      <c r="D10" s="189">
        <v>7733</v>
      </c>
      <c r="E10" s="189">
        <v>8209</v>
      </c>
      <c r="F10" s="190">
        <v>6.155437734385103</v>
      </c>
    </row>
    <row r="11" spans="1:14" ht="15.6" customHeight="1">
      <c r="A11" s="188" t="s">
        <v>9</v>
      </c>
      <c r="B11" s="189">
        <v>282159</v>
      </c>
      <c r="C11" s="189">
        <v>248373</v>
      </c>
      <c r="D11" s="189">
        <v>1992629</v>
      </c>
      <c r="E11" s="189">
        <v>1638374</v>
      </c>
      <c r="F11" s="190">
        <v>-17.778271820795538</v>
      </c>
    </row>
    <row r="12" spans="1:14" ht="15.6" customHeight="1">
      <c r="A12" s="188" t="s">
        <v>6</v>
      </c>
      <c r="B12" s="189">
        <v>1498</v>
      </c>
      <c r="C12" s="189">
        <v>2935</v>
      </c>
      <c r="D12" s="189">
        <v>16801</v>
      </c>
      <c r="E12" s="189">
        <v>17193</v>
      </c>
      <c r="F12" s="190">
        <v>2.333194452711155</v>
      </c>
    </row>
    <row r="13" spans="1:14" ht="15.6" customHeight="1">
      <c r="A13" s="188" t="s">
        <v>175</v>
      </c>
      <c r="B13" s="189">
        <v>40</v>
      </c>
      <c r="C13" s="189">
        <v>31</v>
      </c>
      <c r="D13" s="189">
        <v>558</v>
      </c>
      <c r="E13" s="189">
        <v>153</v>
      </c>
      <c r="F13" s="190">
        <v>-72.58064516129032</v>
      </c>
    </row>
    <row r="14" spans="1:14" ht="15.6" customHeight="1">
      <c r="A14" s="188" t="s">
        <v>148</v>
      </c>
      <c r="B14" s="189">
        <v>155201</v>
      </c>
      <c r="C14" s="189">
        <v>123695</v>
      </c>
      <c r="D14" s="189">
        <v>876445</v>
      </c>
      <c r="E14" s="189">
        <v>797974</v>
      </c>
      <c r="F14" s="190">
        <v>-8.9533285032146921</v>
      </c>
    </row>
    <row r="15" spans="1:14" ht="15.6" customHeight="1">
      <c r="A15" s="188" t="s">
        <v>145</v>
      </c>
      <c r="B15" s="189">
        <v>7383</v>
      </c>
      <c r="C15" s="189">
        <v>1730</v>
      </c>
      <c r="D15" s="189">
        <v>45093</v>
      </c>
      <c r="E15" s="189">
        <v>12067</v>
      </c>
      <c r="F15" s="190">
        <v>-73.239748963253717</v>
      </c>
    </row>
    <row r="16" spans="1:14" ht="15.6" customHeight="1">
      <c r="A16" s="188" t="s">
        <v>144</v>
      </c>
      <c r="B16" s="189">
        <v>753</v>
      </c>
      <c r="C16" s="189">
        <v>3776</v>
      </c>
      <c r="D16" s="189">
        <v>5015</v>
      </c>
      <c r="E16" s="189">
        <v>23457</v>
      </c>
      <c r="F16" s="190">
        <v>367.73678963110672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40468</v>
      </c>
      <c r="C18" s="189">
        <v>48949</v>
      </c>
      <c r="D18" s="189">
        <v>286639</v>
      </c>
      <c r="E18" s="189">
        <v>403853</v>
      </c>
      <c r="F18" s="190">
        <v>40.892551257853967</v>
      </c>
    </row>
    <row r="19" spans="1:7" ht="15.6" customHeight="1">
      <c r="A19" s="188" t="s">
        <v>143</v>
      </c>
      <c r="B19" s="189">
        <v>763</v>
      </c>
      <c r="C19" s="189">
        <v>831</v>
      </c>
      <c r="D19" s="189">
        <v>4520</v>
      </c>
      <c r="E19" s="189">
        <v>4400</v>
      </c>
      <c r="F19" s="190">
        <v>-2.6548672566371749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13275</v>
      </c>
      <c r="C21" s="189">
        <v>4898</v>
      </c>
      <c r="D21" s="189">
        <v>77019</v>
      </c>
      <c r="E21" s="189">
        <v>45555</v>
      </c>
      <c r="F21" s="190">
        <v>-40.852257235227668</v>
      </c>
    </row>
    <row r="22" spans="1:7" ht="15.6" customHeight="1">
      <c r="A22" s="188" t="s">
        <v>146</v>
      </c>
      <c r="B22" s="189">
        <v>211392</v>
      </c>
      <c r="C22" s="189">
        <v>222464</v>
      </c>
      <c r="D22" s="189">
        <v>1581113</v>
      </c>
      <c r="E22" s="189">
        <v>1595545</v>
      </c>
      <c r="F22" s="190">
        <v>0.91277473526560016</v>
      </c>
    </row>
    <row r="23" spans="1:7" ht="15.6" customHeight="1">
      <c r="A23" s="188" t="s">
        <v>165</v>
      </c>
      <c r="B23" s="189">
        <v>3582</v>
      </c>
      <c r="C23" s="189">
        <v>1552</v>
      </c>
      <c r="D23" s="189">
        <v>20832</v>
      </c>
      <c r="E23" s="189">
        <v>16820</v>
      </c>
      <c r="F23" s="190">
        <v>-19.25883256528418</v>
      </c>
    </row>
    <row r="24" spans="1:7" ht="15.6" customHeight="1">
      <c r="A24" s="188" t="s">
        <v>141</v>
      </c>
      <c r="B24" s="189">
        <v>2103</v>
      </c>
      <c r="C24" s="189">
        <v>641</v>
      </c>
      <c r="D24" s="189">
        <v>9048</v>
      </c>
      <c r="E24" s="189">
        <v>9664</v>
      </c>
      <c r="F24" s="190">
        <v>6.8081343943412937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2137</v>
      </c>
      <c r="C26" s="189">
        <v>2382</v>
      </c>
      <c r="D26" s="189">
        <v>9206</v>
      </c>
      <c r="E26" s="189">
        <v>9936</v>
      </c>
      <c r="F26" s="190">
        <v>7.9296111231805346</v>
      </c>
    </row>
    <row r="27" spans="1:7" ht="15.6" customHeight="1">
      <c r="A27" s="188" t="s">
        <v>173</v>
      </c>
      <c r="B27" s="189">
        <v>1220</v>
      </c>
      <c r="C27" s="189">
        <v>1181</v>
      </c>
      <c r="D27" s="189">
        <v>6294</v>
      </c>
      <c r="E27" s="189">
        <v>6139</v>
      </c>
      <c r="F27" s="190">
        <v>-2.4626628535112758</v>
      </c>
    </row>
    <row r="28" spans="1:7" ht="15.6" customHeight="1">
      <c r="A28" s="188" t="s">
        <v>177</v>
      </c>
      <c r="B28" s="189">
        <v>41089</v>
      </c>
      <c r="C28" s="189">
        <v>42174</v>
      </c>
      <c r="D28" s="189">
        <v>423893</v>
      </c>
      <c r="E28" s="189">
        <v>379405</v>
      </c>
      <c r="F28" s="190">
        <v>-10.49510135812575</v>
      </c>
    </row>
    <row r="29" spans="1:7" ht="15.6" customHeight="1">
      <c r="A29" s="188" t="s">
        <v>178</v>
      </c>
      <c r="B29" s="189">
        <v>2336</v>
      </c>
      <c r="C29" s="189">
        <v>2544</v>
      </c>
      <c r="D29" s="189">
        <v>20023</v>
      </c>
      <c r="E29" s="189">
        <v>18710</v>
      </c>
      <c r="F29" s="190">
        <v>-6.5574589222394186</v>
      </c>
    </row>
    <row r="30" spans="1:7" ht="15.6" customHeight="1">
      <c r="A30" s="188" t="s">
        <v>179</v>
      </c>
      <c r="B30" s="189">
        <v>1112</v>
      </c>
      <c r="C30" s="189">
        <v>1367</v>
      </c>
      <c r="D30" s="189">
        <v>8996</v>
      </c>
      <c r="E30" s="189">
        <v>9581</v>
      </c>
      <c r="F30" s="190">
        <v>6.5028901734104068</v>
      </c>
    </row>
    <row r="31" spans="1:7" ht="15.6" customHeight="1">
      <c r="A31" s="188" t="s">
        <v>180</v>
      </c>
      <c r="B31" s="189">
        <v>1439</v>
      </c>
      <c r="C31" s="189">
        <v>2358</v>
      </c>
      <c r="D31" s="189">
        <v>19476</v>
      </c>
      <c r="E31" s="189">
        <v>20809</v>
      </c>
      <c r="F31" s="190">
        <v>6.8443212158554161</v>
      </c>
    </row>
    <row r="32" spans="1:7" ht="15.6" customHeight="1">
      <c r="A32" s="188" t="s">
        <v>181</v>
      </c>
      <c r="B32" s="189">
        <v>38999</v>
      </c>
      <c r="C32" s="189">
        <v>36576</v>
      </c>
      <c r="D32" s="189">
        <v>311565</v>
      </c>
      <c r="E32" s="189">
        <v>245826</v>
      </c>
      <c r="F32" s="190">
        <v>-21.099610033219388</v>
      </c>
    </row>
    <row r="33" spans="1:6" ht="15.6" customHeight="1">
      <c r="A33" s="188" t="s">
        <v>182</v>
      </c>
      <c r="B33" s="189">
        <v>3423</v>
      </c>
      <c r="C33" s="189">
        <v>4275</v>
      </c>
      <c r="D33" s="189">
        <v>39940</v>
      </c>
      <c r="E33" s="189">
        <v>41855</v>
      </c>
      <c r="F33" s="190">
        <v>4.7946920380570788</v>
      </c>
    </row>
    <row r="34" spans="1:6" ht="15.6" customHeight="1">
      <c r="A34" s="188" t="s">
        <v>183</v>
      </c>
      <c r="B34" s="189">
        <v>244</v>
      </c>
      <c r="C34" s="189">
        <v>290</v>
      </c>
      <c r="D34" s="189">
        <v>1769</v>
      </c>
      <c r="E34" s="189">
        <v>1342</v>
      </c>
      <c r="F34" s="190">
        <v>-24.137931034482762</v>
      </c>
    </row>
    <row r="35" spans="1:6" ht="15.6" customHeight="1">
      <c r="A35" s="156" t="s">
        <v>153</v>
      </c>
      <c r="B35" s="76">
        <f>SUM(B7:B34)</f>
        <v>828433</v>
      </c>
      <c r="C35" s="77">
        <f>SUM(C7:C34)</f>
        <v>763181</v>
      </c>
      <c r="D35" s="76">
        <f>SUM(D7:D34)</f>
        <v>5823790</v>
      </c>
      <c r="E35" s="78">
        <f>SUM(E7:E34)</f>
        <v>5344402</v>
      </c>
      <c r="F35" s="140">
        <f>E35*100/D35-100</f>
        <v>-8.2315468105821168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45484-ACAD-4661-B72D-C9B2A25F9735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288417</v>
      </c>
      <c r="C11" s="189">
        <v>259520</v>
      </c>
      <c r="D11" s="189">
        <v>2134826</v>
      </c>
      <c r="E11" s="189">
        <v>1837094</v>
      </c>
      <c r="F11" s="190">
        <v>-13.94642935770878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1600</v>
      </c>
      <c r="C15" s="189">
        <v>0</v>
      </c>
      <c r="D15" s="189">
        <v>1600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25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10037</v>
      </c>
      <c r="C21" s="189">
        <v>72296</v>
      </c>
      <c r="D21" s="189">
        <v>36249</v>
      </c>
      <c r="E21" s="189">
        <v>170843</v>
      </c>
      <c r="F21" s="190">
        <v>371.30403597340609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</v>
      </c>
      <c r="C28" s="189">
        <v>1499</v>
      </c>
      <c r="D28" s="189">
        <v>1028</v>
      </c>
      <c r="E28" s="189">
        <v>3237</v>
      </c>
      <c r="F28" s="190">
        <v>214.88326848249031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1050</v>
      </c>
      <c r="D31" s="189">
        <v>53128</v>
      </c>
      <c r="E31" s="189">
        <v>90569</v>
      </c>
      <c r="F31" s="190">
        <v>70.473196807709684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300234</v>
      </c>
      <c r="C35" s="77">
        <f>SUM(C7:C34)</f>
        <v>334365</v>
      </c>
      <c r="D35" s="178">
        <f>SUM(D7:D34)</f>
        <v>2226884</v>
      </c>
      <c r="E35" s="178">
        <f>SUM(E7:E34)</f>
        <v>2121720</v>
      </c>
      <c r="F35" s="140">
        <f>E35*100/D35-100</f>
        <v>-4.7224731957300037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91498-D121-4C5C-9F93-D4D99DE71D5F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33843</v>
      </c>
      <c r="C7" s="189">
        <v>0</v>
      </c>
      <c r="D7" s="189">
        <v>353935</v>
      </c>
      <c r="E7" s="189">
        <v>227624</v>
      </c>
      <c r="F7" s="190">
        <v>-35.687626259058867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136</v>
      </c>
      <c r="C9" s="189">
        <v>0</v>
      </c>
      <c r="D9" s="189">
        <v>1674</v>
      </c>
      <c r="E9" s="189">
        <v>197</v>
      </c>
      <c r="F9" s="190">
        <v>-88.231780167264034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5361614</v>
      </c>
      <c r="C11" s="189">
        <v>5301024</v>
      </c>
      <c r="D11" s="189">
        <v>37911964</v>
      </c>
      <c r="E11" s="189">
        <v>35998622</v>
      </c>
      <c r="F11" s="190">
        <v>-5.0468026399265398</v>
      </c>
    </row>
    <row r="12" spans="1:14" ht="15.6" customHeight="1">
      <c r="A12" s="188" t="s">
        <v>6</v>
      </c>
      <c r="B12" s="189">
        <v>102774</v>
      </c>
      <c r="C12" s="189">
        <v>142132</v>
      </c>
      <c r="D12" s="189">
        <v>552132</v>
      </c>
      <c r="E12" s="189">
        <v>690734</v>
      </c>
      <c r="F12" s="190">
        <v>25.103055066542051</v>
      </c>
    </row>
    <row r="13" spans="1:14" ht="15.6" customHeight="1">
      <c r="A13" s="188" t="s">
        <v>175</v>
      </c>
      <c r="B13" s="189">
        <v>1154</v>
      </c>
      <c r="C13" s="189">
        <v>1620</v>
      </c>
      <c r="D13" s="189">
        <v>7659</v>
      </c>
      <c r="E13" s="189">
        <v>8457</v>
      </c>
      <c r="F13" s="190">
        <v>10.419114766940851</v>
      </c>
    </row>
    <row r="14" spans="1:14" ht="15.6" customHeight="1">
      <c r="A14" s="188" t="s">
        <v>148</v>
      </c>
      <c r="B14" s="189">
        <v>2156827</v>
      </c>
      <c r="C14" s="189">
        <v>2211434</v>
      </c>
      <c r="D14" s="189">
        <v>16240300</v>
      </c>
      <c r="E14" s="189">
        <v>14317467</v>
      </c>
      <c r="F14" s="190">
        <v>-11.839885962697741</v>
      </c>
    </row>
    <row r="15" spans="1:14" ht="15.6" customHeight="1">
      <c r="A15" s="188" t="s">
        <v>145</v>
      </c>
      <c r="B15" s="189">
        <v>10527</v>
      </c>
      <c r="C15" s="189">
        <v>13749</v>
      </c>
      <c r="D15" s="189">
        <v>87344</v>
      </c>
      <c r="E15" s="189">
        <v>39631</v>
      </c>
      <c r="F15" s="190">
        <v>-54.626534163766259</v>
      </c>
    </row>
    <row r="16" spans="1:14" ht="15.6" customHeight="1">
      <c r="A16" s="188" t="s">
        <v>144</v>
      </c>
      <c r="B16" s="189">
        <v>2968</v>
      </c>
      <c r="C16" s="189">
        <v>0</v>
      </c>
      <c r="D16" s="189">
        <v>88599</v>
      </c>
      <c r="E16" s="189">
        <v>14623</v>
      </c>
      <c r="F16" s="190">
        <v>-83.495299044007268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35223</v>
      </c>
      <c r="E17" s="189">
        <v>73120</v>
      </c>
      <c r="F17" s="190">
        <v>107.5916304687278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4769</v>
      </c>
      <c r="C19" s="189">
        <v>12483</v>
      </c>
      <c r="D19" s="189">
        <v>341805</v>
      </c>
      <c r="E19" s="189">
        <v>207518</v>
      </c>
      <c r="F19" s="190">
        <v>-39.2876055060634</v>
      </c>
    </row>
    <row r="20" spans="1:7" ht="15.6" customHeight="1">
      <c r="A20" s="188" t="s">
        <v>142</v>
      </c>
      <c r="B20" s="189">
        <v>74899</v>
      </c>
      <c r="C20" s="189">
        <v>34281</v>
      </c>
      <c r="D20" s="189">
        <v>863161</v>
      </c>
      <c r="E20" s="189">
        <v>347626</v>
      </c>
      <c r="F20" s="190">
        <v>-59.726400984289143</v>
      </c>
    </row>
    <row r="21" spans="1:7" ht="15.6" customHeight="1">
      <c r="A21" s="188" t="s">
        <v>149</v>
      </c>
      <c r="B21" s="189">
        <v>228946</v>
      </c>
      <c r="C21" s="189">
        <v>280044</v>
      </c>
      <c r="D21" s="189">
        <v>1481181</v>
      </c>
      <c r="E21" s="189">
        <v>1508291</v>
      </c>
      <c r="F21" s="190">
        <v>1.8302962298328109</v>
      </c>
    </row>
    <row r="22" spans="1:7" ht="15.6" customHeight="1">
      <c r="A22" s="188" t="s">
        <v>146</v>
      </c>
      <c r="B22" s="189">
        <v>1296373</v>
      </c>
      <c r="C22" s="189">
        <v>1875183</v>
      </c>
      <c r="D22" s="189">
        <v>8503907</v>
      </c>
      <c r="E22" s="189">
        <v>10505415</v>
      </c>
      <c r="F22" s="190">
        <v>23.536334534232321</v>
      </c>
    </row>
    <row r="23" spans="1:7" ht="15.6" customHeight="1">
      <c r="A23" s="188" t="s">
        <v>165</v>
      </c>
      <c r="B23" s="189">
        <v>168776</v>
      </c>
      <c r="C23" s="189">
        <v>284157</v>
      </c>
      <c r="D23" s="189">
        <v>1221552</v>
      </c>
      <c r="E23" s="189">
        <v>2058382</v>
      </c>
      <c r="F23" s="190">
        <v>68.505475002292172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6032</v>
      </c>
      <c r="E24" s="189">
        <v>607</v>
      </c>
      <c r="F24" s="190">
        <v>-89.937002652519894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6439</v>
      </c>
      <c r="C27" s="189">
        <v>1883</v>
      </c>
      <c r="D27" s="189">
        <v>25402</v>
      </c>
      <c r="E27" s="189">
        <v>17787</v>
      </c>
      <c r="F27" s="190">
        <v>-29.977954491772291</v>
      </c>
    </row>
    <row r="28" spans="1:7" ht="15.6" customHeight="1">
      <c r="A28" s="188" t="s">
        <v>177</v>
      </c>
      <c r="B28" s="189">
        <v>73655</v>
      </c>
      <c r="C28" s="189">
        <v>63482</v>
      </c>
      <c r="D28" s="189">
        <v>548177</v>
      </c>
      <c r="E28" s="189">
        <v>737211</v>
      </c>
      <c r="F28" s="190">
        <v>34.484117356255382</v>
      </c>
    </row>
    <row r="29" spans="1:7" ht="15.6" customHeight="1">
      <c r="A29" s="188" t="s">
        <v>178</v>
      </c>
      <c r="B29" s="189">
        <v>32537</v>
      </c>
      <c r="C29" s="189">
        <v>23515</v>
      </c>
      <c r="D29" s="189">
        <v>202839</v>
      </c>
      <c r="E29" s="189">
        <v>188680</v>
      </c>
      <c r="F29" s="190">
        <v>-6.9804130369406323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83698</v>
      </c>
      <c r="C31" s="189">
        <v>106327</v>
      </c>
      <c r="D31" s="189">
        <v>583255</v>
      </c>
      <c r="E31" s="189">
        <v>1208172</v>
      </c>
      <c r="F31" s="190">
        <v>107.14301634790959</v>
      </c>
    </row>
    <row r="32" spans="1:7" ht="15.6" customHeight="1">
      <c r="A32" s="188" t="s">
        <v>181</v>
      </c>
      <c r="B32" s="189">
        <v>2831892</v>
      </c>
      <c r="C32" s="189">
        <v>2507867</v>
      </c>
      <c r="D32" s="189">
        <v>20397207</v>
      </c>
      <c r="E32" s="189">
        <v>18798210</v>
      </c>
      <c r="F32" s="190">
        <v>-7.8392938797944254</v>
      </c>
    </row>
    <row r="33" spans="1:6" ht="15.6" customHeight="1">
      <c r="A33" s="188" t="s">
        <v>182</v>
      </c>
      <c r="B33" s="189">
        <v>51216</v>
      </c>
      <c r="C33" s="189">
        <v>30031</v>
      </c>
      <c r="D33" s="189">
        <v>312757</v>
      </c>
      <c r="E33" s="189">
        <v>265040</v>
      </c>
      <c r="F33" s="190">
        <v>-15.256892731417681</v>
      </c>
    </row>
    <row r="34" spans="1:6" ht="15.6" customHeight="1">
      <c r="A34" s="188" t="s">
        <v>183</v>
      </c>
      <c r="B34" s="189">
        <v>42</v>
      </c>
      <c r="C34" s="189">
        <v>5112</v>
      </c>
      <c r="D34" s="189">
        <v>1792</v>
      </c>
      <c r="E34" s="189">
        <v>19931</v>
      </c>
      <c r="F34" s="190">
        <v>1012.220982142857</v>
      </c>
    </row>
    <row r="35" spans="1:6" ht="15.6" customHeight="1">
      <c r="A35" s="156" t="s">
        <v>153</v>
      </c>
      <c r="B35" s="76">
        <f>SUM(B7:B34)</f>
        <v>12542843</v>
      </c>
      <c r="C35" s="77">
        <f>SUM(C7:C34)</f>
        <v>12901797</v>
      </c>
      <c r="D35" s="178">
        <f>SUM(D7:D34)</f>
        <v>89805189</v>
      </c>
      <c r="E35" s="178">
        <f>SUM(E7:E34)</f>
        <v>87276705</v>
      </c>
      <c r="F35" s="177">
        <f>E35*100/D35-100</f>
        <v>-2.8155210496801004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6AD0C-B0F1-408C-B576-C216C190B28F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7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4207790</v>
      </c>
      <c r="C11" s="189">
        <v>3962459</v>
      </c>
      <c r="D11" s="189">
        <v>29925543</v>
      </c>
      <c r="E11" s="189">
        <v>27563344</v>
      </c>
      <c r="F11" s="190">
        <v>-7.8935877621335067</v>
      </c>
    </row>
    <row r="12" spans="1:14" ht="15.6" customHeight="1">
      <c r="A12" s="188" t="s">
        <v>6</v>
      </c>
      <c r="B12" s="189">
        <v>19977</v>
      </c>
      <c r="C12" s="189">
        <v>24108</v>
      </c>
      <c r="D12" s="189">
        <v>131282</v>
      </c>
      <c r="E12" s="189">
        <v>134658</v>
      </c>
      <c r="F12" s="190">
        <v>2.571563504516988</v>
      </c>
    </row>
    <row r="13" spans="1:14" ht="15.6" customHeight="1">
      <c r="A13" s="188" t="s">
        <v>175</v>
      </c>
      <c r="B13" s="189">
        <v>0</v>
      </c>
      <c r="C13" s="189">
        <v>4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1578653</v>
      </c>
      <c r="C14" s="189">
        <v>1470540</v>
      </c>
      <c r="D14" s="189">
        <v>12335188</v>
      </c>
      <c r="E14" s="189">
        <v>9295004</v>
      </c>
      <c r="F14" s="190">
        <v>-24.64643424972526</v>
      </c>
    </row>
    <row r="15" spans="1:14" ht="15.6" customHeight="1">
      <c r="A15" s="188" t="s">
        <v>145</v>
      </c>
      <c r="B15" s="189">
        <v>10527</v>
      </c>
      <c r="C15" s="189">
        <v>3741</v>
      </c>
      <c r="D15" s="189">
        <v>58532</v>
      </c>
      <c r="E15" s="189">
        <v>22345</v>
      </c>
      <c r="F15" s="190">
        <v>-61.824301236930218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31223</v>
      </c>
      <c r="E17" s="189">
        <v>73120</v>
      </c>
      <c r="F17" s="190">
        <v>134.1863369951638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304</v>
      </c>
      <c r="C19" s="189">
        <v>797</v>
      </c>
      <c r="D19" s="189">
        <v>1521</v>
      </c>
      <c r="E19" s="189">
        <v>107396</v>
      </c>
      <c r="F19" s="190">
        <v>6960.8809993425366</v>
      </c>
    </row>
    <row r="20" spans="1:7" ht="15.6" customHeight="1">
      <c r="A20" s="188" t="s">
        <v>142</v>
      </c>
      <c r="B20" s="189">
        <v>401</v>
      </c>
      <c r="C20" s="189">
        <v>29</v>
      </c>
      <c r="D20" s="189">
        <v>537</v>
      </c>
      <c r="E20" s="189">
        <v>439</v>
      </c>
      <c r="F20" s="190">
        <v>-18.249534450651769</v>
      </c>
    </row>
    <row r="21" spans="1:7" ht="15.6" customHeight="1">
      <c r="A21" s="188" t="s">
        <v>149</v>
      </c>
      <c r="B21" s="189">
        <v>12556</v>
      </c>
      <c r="C21" s="189">
        <v>47215</v>
      </c>
      <c r="D21" s="189">
        <v>116655</v>
      </c>
      <c r="E21" s="189">
        <v>226263</v>
      </c>
      <c r="F21" s="190">
        <v>93.959110196733945</v>
      </c>
    </row>
    <row r="22" spans="1:7" ht="15.6" customHeight="1">
      <c r="A22" s="188" t="s">
        <v>146</v>
      </c>
      <c r="B22" s="189">
        <v>802128</v>
      </c>
      <c r="C22" s="189">
        <v>1152513</v>
      </c>
      <c r="D22" s="189">
        <v>6154185</v>
      </c>
      <c r="E22" s="189">
        <v>6898358</v>
      </c>
      <c r="F22" s="190">
        <v>12.092145426242469</v>
      </c>
    </row>
    <row r="23" spans="1:7" ht="15.6" customHeight="1">
      <c r="A23" s="188" t="s">
        <v>165</v>
      </c>
      <c r="B23" s="189">
        <v>167332</v>
      </c>
      <c r="C23" s="189">
        <v>284157</v>
      </c>
      <c r="D23" s="189">
        <v>1177294</v>
      </c>
      <c r="E23" s="189">
        <v>2045455</v>
      </c>
      <c r="F23" s="190">
        <v>73.742072923161089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232</v>
      </c>
      <c r="E24" s="189">
        <v>607</v>
      </c>
      <c r="F24" s="190">
        <v>161.6379310344827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72827</v>
      </c>
      <c r="C28" s="189">
        <v>54252</v>
      </c>
      <c r="D28" s="189">
        <v>531882</v>
      </c>
      <c r="E28" s="189">
        <v>708726</v>
      </c>
      <c r="F28" s="190">
        <v>33.24872810134579</v>
      </c>
    </row>
    <row r="29" spans="1:7" ht="15.6" customHeight="1">
      <c r="A29" s="188" t="s">
        <v>178</v>
      </c>
      <c r="B29" s="189">
        <v>31531</v>
      </c>
      <c r="C29" s="189">
        <v>22657</v>
      </c>
      <c r="D29" s="189">
        <v>181476</v>
      </c>
      <c r="E29" s="189">
        <v>182028</v>
      </c>
      <c r="F29" s="190">
        <v>0.30417245255570441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2794786</v>
      </c>
      <c r="C32" s="189">
        <v>2464083</v>
      </c>
      <c r="D32" s="189">
        <v>20095373</v>
      </c>
      <c r="E32" s="189">
        <v>18492015</v>
      </c>
      <c r="F32" s="190">
        <v>-7.9787421711455693</v>
      </c>
    </row>
    <row r="33" spans="1:6" ht="15.6" customHeight="1">
      <c r="A33" s="188" t="s">
        <v>182</v>
      </c>
      <c r="B33" s="189">
        <v>39793</v>
      </c>
      <c r="C33" s="189">
        <v>23407</v>
      </c>
      <c r="D33" s="189">
        <v>216996</v>
      </c>
      <c r="E33" s="189">
        <v>192133</v>
      </c>
      <c r="F33" s="190">
        <v>-11.45781489059706</v>
      </c>
    </row>
    <row r="34" spans="1:6" ht="15.6" customHeight="1">
      <c r="A34" s="188" t="s">
        <v>183</v>
      </c>
      <c r="B34" s="189">
        <v>42</v>
      </c>
      <c r="C34" s="189">
        <v>0</v>
      </c>
      <c r="D34" s="189">
        <v>1792</v>
      </c>
      <c r="E34" s="189">
        <v>28</v>
      </c>
      <c r="F34" s="190">
        <v>-98.4375</v>
      </c>
    </row>
    <row r="35" spans="1:6" ht="15.6" customHeight="1">
      <c r="A35" s="156" t="s">
        <v>153</v>
      </c>
      <c r="B35" s="76">
        <f>SUM(B7:B34)</f>
        <v>9758412</v>
      </c>
      <c r="C35" s="77">
        <f>SUM(C7:C34)</f>
        <v>9517435</v>
      </c>
      <c r="D35" s="76">
        <f>SUM(D7:D34)</f>
        <v>70969547</v>
      </c>
      <c r="E35" s="78">
        <f>SUM(E7:E34)</f>
        <v>65954249</v>
      </c>
      <c r="F35" s="140">
        <f>E35*100/D35-100</f>
        <v>-7.0668310733334749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F041E-1575-4DDC-9B2B-543989103905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3467</v>
      </c>
      <c r="C8" s="189">
        <v>4625</v>
      </c>
      <c r="D8" s="189">
        <v>18846</v>
      </c>
      <c r="E8" s="189">
        <v>48363</v>
      </c>
      <c r="F8" s="190">
        <v>156.62209487424391</v>
      </c>
      <c r="G8" s="6"/>
    </row>
    <row r="9" spans="1:14" ht="15.6" customHeight="1">
      <c r="A9" s="188" t="s">
        <v>8</v>
      </c>
      <c r="B9" s="189">
        <v>74633</v>
      </c>
      <c r="C9" s="189">
        <v>82632</v>
      </c>
      <c r="D9" s="189">
        <v>501014</v>
      </c>
      <c r="E9" s="189">
        <v>626842</v>
      </c>
      <c r="F9" s="190">
        <v>25.114667454402461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825752</v>
      </c>
      <c r="C11" s="189">
        <v>953613</v>
      </c>
      <c r="D11" s="189">
        <v>7240574</v>
      </c>
      <c r="E11" s="189">
        <v>7785785</v>
      </c>
      <c r="F11" s="190">
        <v>7.5299416869436024</v>
      </c>
    </row>
    <row r="12" spans="1:14" ht="15.6" customHeight="1">
      <c r="A12" s="188" t="s">
        <v>6</v>
      </c>
      <c r="B12" s="189">
        <v>73322</v>
      </c>
      <c r="C12" s="189">
        <v>67821</v>
      </c>
      <c r="D12" s="189">
        <v>490016</v>
      </c>
      <c r="E12" s="189">
        <v>525749</v>
      </c>
      <c r="F12" s="190">
        <v>7.292210866583944</v>
      </c>
    </row>
    <row r="13" spans="1:14" ht="15.6" customHeight="1">
      <c r="A13" s="188" t="s">
        <v>175</v>
      </c>
      <c r="B13" s="189">
        <v>1472270</v>
      </c>
      <c r="C13" s="189">
        <v>1545929</v>
      </c>
      <c r="D13" s="189">
        <v>8903257</v>
      </c>
      <c r="E13" s="189">
        <v>9322110</v>
      </c>
      <c r="F13" s="190">
        <v>4.7044918505665976</v>
      </c>
    </row>
    <row r="14" spans="1:14" ht="15.6" customHeight="1">
      <c r="A14" s="188" t="s">
        <v>148</v>
      </c>
      <c r="B14" s="189">
        <v>1106831</v>
      </c>
      <c r="C14" s="189">
        <v>1159956</v>
      </c>
      <c r="D14" s="189">
        <v>7131516</v>
      </c>
      <c r="E14" s="189">
        <v>7155680</v>
      </c>
      <c r="F14" s="190">
        <v>0.33883398705127382</v>
      </c>
    </row>
    <row r="15" spans="1:14" ht="15.6" customHeight="1">
      <c r="A15" s="188" t="s">
        <v>145</v>
      </c>
      <c r="B15" s="189">
        <v>127801</v>
      </c>
      <c r="C15" s="189">
        <v>103377</v>
      </c>
      <c r="D15" s="189">
        <v>693240</v>
      </c>
      <c r="E15" s="189">
        <v>753266</v>
      </c>
      <c r="F15" s="190">
        <v>8.6587617563902768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53088</v>
      </c>
      <c r="C18" s="189">
        <v>55889</v>
      </c>
      <c r="D18" s="189">
        <v>335843</v>
      </c>
      <c r="E18" s="189">
        <v>341861</v>
      </c>
      <c r="F18" s="190">
        <v>1.7919087192527461</v>
      </c>
    </row>
    <row r="19" spans="1:7" ht="15.6" customHeight="1">
      <c r="A19" s="188" t="s">
        <v>143</v>
      </c>
      <c r="B19" s="189">
        <v>3221</v>
      </c>
      <c r="C19" s="189">
        <v>658</v>
      </c>
      <c r="D19" s="189">
        <v>13592</v>
      </c>
      <c r="E19" s="189">
        <v>10650</v>
      </c>
      <c r="F19" s="190">
        <v>-21.64508534432019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39571</v>
      </c>
      <c r="C21" s="189">
        <v>40926</v>
      </c>
      <c r="D21" s="189">
        <v>358100</v>
      </c>
      <c r="E21" s="189">
        <v>374435</v>
      </c>
      <c r="F21" s="190">
        <v>4.5615749790561324</v>
      </c>
    </row>
    <row r="22" spans="1:7" ht="15.6" customHeight="1">
      <c r="A22" s="188" t="s">
        <v>146</v>
      </c>
      <c r="B22" s="189">
        <v>444559</v>
      </c>
      <c r="C22" s="189">
        <v>533247</v>
      </c>
      <c r="D22" s="189">
        <v>2918036</v>
      </c>
      <c r="E22" s="189">
        <v>3318417</v>
      </c>
      <c r="F22" s="190">
        <v>13.720906801698129</v>
      </c>
    </row>
    <row r="23" spans="1:7" ht="15.6" customHeight="1">
      <c r="A23" s="188" t="s">
        <v>165</v>
      </c>
      <c r="B23" s="189">
        <v>34973</v>
      </c>
      <c r="C23" s="189">
        <v>38278</v>
      </c>
      <c r="D23" s="189">
        <v>304674</v>
      </c>
      <c r="E23" s="189">
        <v>256610</v>
      </c>
      <c r="F23" s="190">
        <v>-15.775550260278189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31164</v>
      </c>
      <c r="C26" s="189">
        <v>24406</v>
      </c>
      <c r="D26" s="189">
        <v>297964</v>
      </c>
      <c r="E26" s="189">
        <v>368470</v>
      </c>
      <c r="F26" s="190">
        <v>23.66259011155709</v>
      </c>
    </row>
    <row r="27" spans="1:7" ht="15.6" customHeight="1">
      <c r="A27" s="188" t="s">
        <v>173</v>
      </c>
      <c r="B27" s="189">
        <v>55548</v>
      </c>
      <c r="C27" s="189">
        <v>47744</v>
      </c>
      <c r="D27" s="189">
        <v>363515</v>
      </c>
      <c r="E27" s="189">
        <v>323179</v>
      </c>
      <c r="F27" s="190">
        <v>-11.096103324484551</v>
      </c>
    </row>
    <row r="28" spans="1:7" ht="15.6" customHeight="1">
      <c r="A28" s="188" t="s">
        <v>177</v>
      </c>
      <c r="B28" s="189">
        <v>398674</v>
      </c>
      <c r="C28" s="189">
        <v>411770</v>
      </c>
      <c r="D28" s="189">
        <v>2682685</v>
      </c>
      <c r="E28" s="189">
        <v>2742583</v>
      </c>
      <c r="F28" s="190">
        <v>2.2327630713259339</v>
      </c>
    </row>
    <row r="29" spans="1:7" ht="15.6" customHeight="1">
      <c r="A29" s="188" t="s">
        <v>178</v>
      </c>
      <c r="B29" s="189">
        <v>183288</v>
      </c>
      <c r="C29" s="189">
        <v>184387</v>
      </c>
      <c r="D29" s="189">
        <v>1399655</v>
      </c>
      <c r="E29" s="189">
        <v>1268536</v>
      </c>
      <c r="F29" s="190">
        <v>-9.3679513880206144</v>
      </c>
    </row>
    <row r="30" spans="1:7" ht="15.6" customHeight="1">
      <c r="A30" s="188" t="s">
        <v>179</v>
      </c>
      <c r="B30" s="189">
        <v>12522</v>
      </c>
      <c r="C30" s="189">
        <v>14633</v>
      </c>
      <c r="D30" s="189">
        <v>98330</v>
      </c>
      <c r="E30" s="189">
        <v>94987</v>
      </c>
      <c r="F30" s="190">
        <v>-3.3997762636021491</v>
      </c>
    </row>
    <row r="31" spans="1:7" ht="15.6" customHeight="1">
      <c r="A31" s="188" t="s">
        <v>180</v>
      </c>
      <c r="B31" s="189">
        <v>20690</v>
      </c>
      <c r="C31" s="189">
        <v>19441</v>
      </c>
      <c r="D31" s="189">
        <v>195567</v>
      </c>
      <c r="E31" s="189">
        <v>207916</v>
      </c>
      <c r="F31" s="190">
        <v>6.314460006033741</v>
      </c>
    </row>
    <row r="32" spans="1:7" ht="15.6" customHeight="1">
      <c r="A32" s="188" t="s">
        <v>181</v>
      </c>
      <c r="B32" s="189">
        <v>1276976</v>
      </c>
      <c r="C32" s="189">
        <v>1271285</v>
      </c>
      <c r="D32" s="189">
        <v>8456005</v>
      </c>
      <c r="E32" s="189">
        <v>8363574</v>
      </c>
      <c r="F32" s="190">
        <v>-1.0930811890484899</v>
      </c>
    </row>
    <row r="33" spans="1:6" ht="15.6" customHeight="1">
      <c r="A33" s="188" t="s">
        <v>182</v>
      </c>
      <c r="B33" s="189">
        <v>143812</v>
      </c>
      <c r="C33" s="189">
        <v>114786</v>
      </c>
      <c r="D33" s="189">
        <v>994453</v>
      </c>
      <c r="E33" s="189">
        <v>829122</v>
      </c>
      <c r="F33" s="190">
        <v>-16.625320653665881</v>
      </c>
    </row>
    <row r="34" spans="1:6" ht="15.6" customHeight="1">
      <c r="A34" s="188" t="s">
        <v>183</v>
      </c>
      <c r="B34" s="189">
        <v>0</v>
      </c>
      <c r="C34" s="189">
        <v>29753</v>
      </c>
      <c r="D34" s="189">
        <v>0</v>
      </c>
      <c r="E34" s="189">
        <v>57722</v>
      </c>
      <c r="F34" s="190" t="s">
        <v>151</v>
      </c>
    </row>
    <row r="35" spans="1:6" ht="15.6" customHeight="1">
      <c r="A35" s="156" t="s">
        <v>153</v>
      </c>
      <c r="B35" s="76">
        <f>SUM(B7:B34)</f>
        <v>6421310</v>
      </c>
      <c r="C35" s="77">
        <f>SUM(C7:C34)</f>
        <v>6746271</v>
      </c>
      <c r="D35" s="76">
        <f>SUM(D7:D34)</f>
        <v>43675761</v>
      </c>
      <c r="E35" s="78">
        <f>SUM(E7:E34)</f>
        <v>45046122</v>
      </c>
      <c r="F35" s="140">
        <f>E35*100/D35-100</f>
        <v>3.1375778432343679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F68A2-2828-45EF-82DF-0A56D95D4664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</v>
      </c>
      <c r="C8" s="189">
        <v>143</v>
      </c>
      <c r="D8" s="189">
        <v>353</v>
      </c>
      <c r="E8" s="189">
        <v>1238</v>
      </c>
      <c r="F8" s="190">
        <v>250.70821529745041</v>
      </c>
      <c r="G8" s="6"/>
    </row>
    <row r="9" spans="1:14" ht="15.6" customHeight="1">
      <c r="A9" s="188" t="s">
        <v>8</v>
      </c>
      <c r="B9" s="189">
        <v>4366</v>
      </c>
      <c r="C9" s="189">
        <v>4579</v>
      </c>
      <c r="D9" s="189">
        <v>26776</v>
      </c>
      <c r="E9" s="189">
        <v>32977</v>
      </c>
      <c r="F9" s="190">
        <v>23.158798924409918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37648</v>
      </c>
      <c r="C11" s="189">
        <v>41553</v>
      </c>
      <c r="D11" s="189">
        <v>305685</v>
      </c>
      <c r="E11" s="189">
        <v>326809</v>
      </c>
      <c r="F11" s="190">
        <v>6.9103816019758844</v>
      </c>
    </row>
    <row r="12" spans="1:14" ht="15.6" customHeight="1">
      <c r="A12" s="188" t="s">
        <v>6</v>
      </c>
      <c r="B12" s="189">
        <v>2547</v>
      </c>
      <c r="C12" s="189">
        <v>2511</v>
      </c>
      <c r="D12" s="189">
        <v>16194</v>
      </c>
      <c r="E12" s="189">
        <v>19207</v>
      </c>
      <c r="F12" s="190">
        <v>18.605656415956531</v>
      </c>
    </row>
    <row r="13" spans="1:14" ht="15.6" customHeight="1">
      <c r="A13" s="188" t="s">
        <v>175</v>
      </c>
      <c r="B13" s="189">
        <v>69036</v>
      </c>
      <c r="C13" s="189">
        <v>72490</v>
      </c>
      <c r="D13" s="189">
        <v>416012</v>
      </c>
      <c r="E13" s="189">
        <v>434143</v>
      </c>
      <c r="F13" s="190">
        <v>4.3582877416997547</v>
      </c>
    </row>
    <row r="14" spans="1:14" ht="15.6" customHeight="1">
      <c r="A14" s="188" t="s">
        <v>148</v>
      </c>
      <c r="B14" s="189">
        <v>41752</v>
      </c>
      <c r="C14" s="189">
        <v>42938</v>
      </c>
      <c r="D14" s="189">
        <v>259193</v>
      </c>
      <c r="E14" s="189">
        <v>260150</v>
      </c>
      <c r="F14" s="190">
        <v>0.36922293426134439</v>
      </c>
    </row>
    <row r="15" spans="1:14" ht="15.6" customHeight="1">
      <c r="A15" s="188" t="s">
        <v>145</v>
      </c>
      <c r="B15" s="189">
        <v>4928</v>
      </c>
      <c r="C15" s="189">
        <v>3816</v>
      </c>
      <c r="D15" s="189">
        <v>25789</v>
      </c>
      <c r="E15" s="189">
        <v>27979</v>
      </c>
      <c r="F15" s="190">
        <v>8.4919927100701784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3064</v>
      </c>
      <c r="C18" s="189">
        <v>3072</v>
      </c>
      <c r="D18" s="189">
        <v>19658</v>
      </c>
      <c r="E18" s="189">
        <v>18976</v>
      </c>
      <c r="F18" s="190">
        <v>-3.4693254654593488</v>
      </c>
    </row>
    <row r="19" spans="1:7" ht="15.6" customHeight="1">
      <c r="A19" s="188" t="s">
        <v>143</v>
      </c>
      <c r="B19" s="189">
        <v>2</v>
      </c>
      <c r="C19" s="189">
        <v>1</v>
      </c>
      <c r="D19" s="189">
        <v>34</v>
      </c>
      <c r="E19" s="189">
        <v>15</v>
      </c>
      <c r="F19" s="190">
        <v>-55.882352941176471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2219</v>
      </c>
      <c r="C21" s="189">
        <v>2379</v>
      </c>
      <c r="D21" s="189">
        <v>18613</v>
      </c>
      <c r="E21" s="189">
        <v>20469</v>
      </c>
      <c r="F21" s="190">
        <v>9.9715252780314785</v>
      </c>
    </row>
    <row r="22" spans="1:7" ht="15.6" customHeight="1">
      <c r="A22" s="188" t="s">
        <v>146</v>
      </c>
      <c r="B22" s="189">
        <v>28580</v>
      </c>
      <c r="C22" s="189">
        <v>32329</v>
      </c>
      <c r="D22" s="189">
        <v>195056</v>
      </c>
      <c r="E22" s="189">
        <v>203700</v>
      </c>
      <c r="F22" s="190">
        <v>4.4315478631777552</v>
      </c>
    </row>
    <row r="23" spans="1:7" ht="15.6" customHeight="1">
      <c r="A23" s="188" t="s">
        <v>165</v>
      </c>
      <c r="B23" s="189">
        <v>1837</v>
      </c>
      <c r="C23" s="189">
        <v>1873</v>
      </c>
      <c r="D23" s="189">
        <v>14892</v>
      </c>
      <c r="E23" s="189">
        <v>12667</v>
      </c>
      <c r="F23" s="190">
        <v>-14.94090786999732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2514</v>
      </c>
      <c r="C25" s="189">
        <v>2513</v>
      </c>
      <c r="D25" s="189">
        <v>17188</v>
      </c>
      <c r="E25" s="189">
        <v>17017</v>
      </c>
      <c r="F25" s="190">
        <v>-0.99488014894112098</v>
      </c>
    </row>
    <row r="26" spans="1:7" ht="15.6" customHeight="1">
      <c r="A26" s="188" t="s">
        <v>152</v>
      </c>
      <c r="B26" s="189">
        <v>1346</v>
      </c>
      <c r="C26" s="189">
        <v>1130</v>
      </c>
      <c r="D26" s="189">
        <v>12395</v>
      </c>
      <c r="E26" s="189">
        <v>15685</v>
      </c>
      <c r="F26" s="190">
        <v>26.542960871319082</v>
      </c>
    </row>
    <row r="27" spans="1:7" ht="15.6" customHeight="1">
      <c r="A27" s="188" t="s">
        <v>173</v>
      </c>
      <c r="B27" s="189">
        <v>360</v>
      </c>
      <c r="C27" s="189">
        <v>262</v>
      </c>
      <c r="D27" s="189">
        <v>2003</v>
      </c>
      <c r="E27" s="189">
        <v>1834</v>
      </c>
      <c r="F27" s="190">
        <v>-8.4373439840239683</v>
      </c>
    </row>
    <row r="28" spans="1:7" ht="15.6" customHeight="1">
      <c r="A28" s="188" t="s">
        <v>177</v>
      </c>
      <c r="B28" s="189">
        <v>27287</v>
      </c>
      <c r="C28" s="189">
        <v>27205</v>
      </c>
      <c r="D28" s="189">
        <v>178822</v>
      </c>
      <c r="E28" s="189">
        <v>176355</v>
      </c>
      <c r="F28" s="190">
        <v>-1.379584167496176</v>
      </c>
    </row>
    <row r="29" spans="1:7" ht="15.6" customHeight="1">
      <c r="A29" s="188" t="s">
        <v>178</v>
      </c>
      <c r="B29" s="189">
        <v>3945</v>
      </c>
      <c r="C29" s="189">
        <v>4168</v>
      </c>
      <c r="D29" s="189">
        <v>33472</v>
      </c>
      <c r="E29" s="189">
        <v>27917</v>
      </c>
      <c r="F29" s="190">
        <v>-16.59596080305927</v>
      </c>
    </row>
    <row r="30" spans="1:7" ht="15.6" customHeight="1">
      <c r="A30" s="188" t="s">
        <v>179</v>
      </c>
      <c r="B30" s="189">
        <v>757</v>
      </c>
      <c r="C30" s="189">
        <v>771</v>
      </c>
      <c r="D30" s="189">
        <v>5330</v>
      </c>
      <c r="E30" s="189">
        <v>4989</v>
      </c>
      <c r="F30" s="190">
        <v>-6.397748592870542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47176</v>
      </c>
      <c r="C32" s="189">
        <v>49022</v>
      </c>
      <c r="D32" s="189">
        <v>307426</v>
      </c>
      <c r="E32" s="189">
        <v>318654</v>
      </c>
      <c r="F32" s="190">
        <v>3.6522610319231319</v>
      </c>
    </row>
    <row r="33" spans="1:6" ht="15.6" customHeight="1">
      <c r="A33" s="188" t="s">
        <v>182</v>
      </c>
      <c r="B33" s="189">
        <v>2359</v>
      </c>
      <c r="C33" s="189">
        <v>1521</v>
      </c>
      <c r="D33" s="189">
        <v>15242</v>
      </c>
      <c r="E33" s="189">
        <v>10491</v>
      </c>
      <c r="F33" s="190">
        <v>-31.170450072169</v>
      </c>
    </row>
    <row r="34" spans="1:6" ht="15.6" customHeight="1">
      <c r="A34" s="188" t="s">
        <v>183</v>
      </c>
      <c r="B34" s="189">
        <v>0</v>
      </c>
      <c r="C34" s="189">
        <v>882</v>
      </c>
      <c r="D34" s="189">
        <v>0</v>
      </c>
      <c r="E34" s="189">
        <v>1610</v>
      </c>
      <c r="F34" s="190" t="s">
        <v>151</v>
      </c>
    </row>
    <row r="35" spans="1:6" ht="15.6" customHeight="1">
      <c r="A35" s="156" t="s">
        <v>153</v>
      </c>
      <c r="B35" s="76">
        <f>SUM(B7:B34)</f>
        <v>281729</v>
      </c>
      <c r="C35" s="77">
        <f>SUM(C7:C34)</f>
        <v>295158</v>
      </c>
      <c r="D35" s="178">
        <f>SUM(D7:D34)</f>
        <v>1870133</v>
      </c>
      <c r="E35" s="178">
        <f>SUM(E7:E34)</f>
        <v>1932882</v>
      </c>
      <c r="F35" s="140">
        <f>E35*100/D35-100</f>
        <v>3.3553228567166116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48F9-FC03-4ECA-A5B1-BA2B1BA3C302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FF010-A565-4A5B-B8BC-4101D075D7CC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14129.25</v>
      </c>
      <c r="C8" s="189">
        <v>14636.5</v>
      </c>
      <c r="D8" s="189">
        <v>97712.25</v>
      </c>
      <c r="E8" s="189">
        <v>108160.25</v>
      </c>
      <c r="F8" s="190">
        <v>10.6926204237442</v>
      </c>
      <c r="G8" s="6"/>
    </row>
    <row r="9" spans="1:14" ht="15.6" customHeight="1">
      <c r="A9" s="188" t="s">
        <v>8</v>
      </c>
      <c r="B9" s="189">
        <v>1479</v>
      </c>
      <c r="C9" s="189">
        <v>1599</v>
      </c>
      <c r="D9" s="189">
        <v>9701</v>
      </c>
      <c r="E9" s="189">
        <v>12923</v>
      </c>
      <c r="F9" s="190">
        <v>33.213070817441491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401305</v>
      </c>
      <c r="C11" s="189">
        <v>427799</v>
      </c>
      <c r="D11" s="189">
        <v>2799915</v>
      </c>
      <c r="E11" s="189">
        <v>2719910</v>
      </c>
      <c r="F11" s="190">
        <v>-2.857408171319491</v>
      </c>
    </row>
    <row r="12" spans="1:14" ht="15.6" customHeight="1">
      <c r="A12" s="188" t="s">
        <v>6</v>
      </c>
      <c r="B12" s="189">
        <v>18326.5</v>
      </c>
      <c r="C12" s="189">
        <v>17976</v>
      </c>
      <c r="D12" s="189">
        <v>127103</v>
      </c>
      <c r="E12" s="189">
        <v>123381.75</v>
      </c>
      <c r="F12" s="190">
        <v>-2.9277436409840898</v>
      </c>
    </row>
    <row r="13" spans="1:14" ht="15.6" customHeight="1">
      <c r="A13" s="188" t="s">
        <v>175</v>
      </c>
      <c r="B13" s="189">
        <v>8848</v>
      </c>
      <c r="C13" s="189">
        <v>8977</v>
      </c>
      <c r="D13" s="189">
        <v>51067</v>
      </c>
      <c r="E13" s="189">
        <v>50430</v>
      </c>
      <c r="F13" s="190">
        <v>-1.247380891769637</v>
      </c>
    </row>
    <row r="14" spans="1:14" ht="15.6" customHeight="1">
      <c r="A14" s="188" t="s">
        <v>148</v>
      </c>
      <c r="B14" s="189">
        <v>338519.5</v>
      </c>
      <c r="C14" s="189">
        <v>346392.75</v>
      </c>
      <c r="D14" s="189">
        <v>2330935</v>
      </c>
      <c r="E14" s="189">
        <v>2194513.5</v>
      </c>
      <c r="F14" s="190">
        <v>-5.8526514038357931</v>
      </c>
    </row>
    <row r="15" spans="1:14" ht="15.6" customHeight="1">
      <c r="A15" s="188" t="s">
        <v>145</v>
      </c>
      <c r="B15" s="189">
        <v>37929.5</v>
      </c>
      <c r="C15" s="189">
        <v>36762.25</v>
      </c>
      <c r="D15" s="189">
        <v>268912.25</v>
      </c>
      <c r="E15" s="189">
        <v>253910.25</v>
      </c>
      <c r="F15" s="190">
        <v>-5.578771513755882</v>
      </c>
    </row>
    <row r="16" spans="1:14" ht="15.6" customHeight="1">
      <c r="A16" s="188" t="s">
        <v>144</v>
      </c>
      <c r="B16" s="189">
        <v>4787.25</v>
      </c>
      <c r="C16" s="189">
        <v>2798</v>
      </c>
      <c r="D16" s="189">
        <v>30488.5</v>
      </c>
      <c r="E16" s="189">
        <v>23731</v>
      </c>
      <c r="F16" s="190">
        <v>-22.16409465864179</v>
      </c>
      <c r="G16" s="1"/>
    </row>
    <row r="17" spans="1:7" ht="15.6" customHeight="1">
      <c r="A17" s="188" t="s">
        <v>150</v>
      </c>
      <c r="B17" s="189">
        <v>7778.5</v>
      </c>
      <c r="C17" s="189">
        <v>7988</v>
      </c>
      <c r="D17" s="189">
        <v>47928.5</v>
      </c>
      <c r="E17" s="189">
        <v>61293.5</v>
      </c>
      <c r="F17" s="190">
        <v>27.8852874594448</v>
      </c>
      <c r="G17" s="2"/>
    </row>
    <row r="18" spans="1:7" ht="15.6" customHeight="1">
      <c r="A18" s="188" t="s">
        <v>147</v>
      </c>
      <c r="B18" s="189">
        <v>437</v>
      </c>
      <c r="C18" s="189">
        <v>477</v>
      </c>
      <c r="D18" s="189">
        <v>3195</v>
      </c>
      <c r="E18" s="189">
        <v>3240</v>
      </c>
      <c r="F18" s="190">
        <v>1.4084507042253589</v>
      </c>
    </row>
    <row r="19" spans="1:7" ht="15.6" customHeight="1">
      <c r="A19" s="188" t="s">
        <v>143</v>
      </c>
      <c r="B19" s="189">
        <v>1230</v>
      </c>
      <c r="C19" s="189">
        <v>1684</v>
      </c>
      <c r="D19" s="189">
        <v>8575.5</v>
      </c>
      <c r="E19" s="189">
        <v>18901.5</v>
      </c>
      <c r="F19" s="190">
        <v>120.41280391813891</v>
      </c>
    </row>
    <row r="20" spans="1:7" ht="15.6" customHeight="1">
      <c r="A20" s="188" t="s">
        <v>142</v>
      </c>
      <c r="B20" s="189">
        <v>5789</v>
      </c>
      <c r="C20" s="189">
        <v>5996</v>
      </c>
      <c r="D20" s="189">
        <v>46097</v>
      </c>
      <c r="E20" s="189">
        <v>41180</v>
      </c>
      <c r="F20" s="190">
        <v>-10.666637742152419</v>
      </c>
    </row>
    <row r="21" spans="1:7" ht="15.6" customHeight="1">
      <c r="A21" s="188" t="s">
        <v>149</v>
      </c>
      <c r="B21" s="189">
        <v>8024.25</v>
      </c>
      <c r="C21" s="189">
        <v>17033.25</v>
      </c>
      <c r="D21" s="189">
        <v>62665</v>
      </c>
      <c r="E21" s="189">
        <v>97627</v>
      </c>
      <c r="F21" s="190">
        <v>55.791909359291481</v>
      </c>
    </row>
    <row r="22" spans="1:7" ht="15.6" customHeight="1">
      <c r="A22" s="188" t="s">
        <v>146</v>
      </c>
      <c r="B22" s="189">
        <v>104645</v>
      </c>
      <c r="C22" s="189">
        <v>139128</v>
      </c>
      <c r="D22" s="189">
        <v>786401</v>
      </c>
      <c r="E22" s="189">
        <v>875065</v>
      </c>
      <c r="F22" s="190">
        <v>11.27465504240203</v>
      </c>
    </row>
    <row r="23" spans="1:7" ht="15.6" customHeight="1">
      <c r="A23" s="188" t="s">
        <v>165</v>
      </c>
      <c r="B23" s="189">
        <v>17131.5</v>
      </c>
      <c r="C23" s="189">
        <v>29666</v>
      </c>
      <c r="D23" s="189">
        <v>115568.75</v>
      </c>
      <c r="E23" s="189">
        <v>206529.75</v>
      </c>
      <c r="F23" s="190">
        <v>78.707262992807301</v>
      </c>
    </row>
    <row r="24" spans="1:7" ht="15.6" customHeight="1">
      <c r="A24" s="188" t="s">
        <v>141</v>
      </c>
      <c r="B24" s="189">
        <v>4431</v>
      </c>
      <c r="C24" s="189">
        <v>3467</v>
      </c>
      <c r="D24" s="189">
        <v>27092.25</v>
      </c>
      <c r="E24" s="189">
        <v>24450.25</v>
      </c>
      <c r="F24" s="190">
        <v>-9.7518663086306958</v>
      </c>
    </row>
    <row r="25" spans="1:7" ht="15.6" customHeight="1">
      <c r="A25" s="188" t="s">
        <v>140</v>
      </c>
      <c r="B25" s="189">
        <v>480</v>
      </c>
      <c r="C25" s="189">
        <v>419.5</v>
      </c>
      <c r="D25" s="189">
        <v>3337.75</v>
      </c>
      <c r="E25" s="189">
        <v>2760.75</v>
      </c>
      <c r="F25" s="190">
        <v>-17.287094599655461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41054</v>
      </c>
      <c r="C28" s="189">
        <v>43029</v>
      </c>
      <c r="D28" s="189">
        <v>303435</v>
      </c>
      <c r="E28" s="189">
        <v>324986</v>
      </c>
      <c r="F28" s="190">
        <v>7.102344818494899</v>
      </c>
    </row>
    <row r="29" spans="1:7" ht="15.6" customHeight="1">
      <c r="A29" s="188" t="s">
        <v>178</v>
      </c>
      <c r="B29" s="189">
        <v>14268.25</v>
      </c>
      <c r="C29" s="189">
        <v>12170.25</v>
      </c>
      <c r="D29" s="189">
        <v>85853.25</v>
      </c>
      <c r="E29" s="189">
        <v>92338.75</v>
      </c>
      <c r="F29" s="190">
        <v>7.5541694694143757</v>
      </c>
    </row>
    <row r="30" spans="1:7" ht="15.6" customHeight="1">
      <c r="A30" s="188" t="s">
        <v>179</v>
      </c>
      <c r="B30" s="189">
        <v>11903.5</v>
      </c>
      <c r="C30" s="189">
        <v>13077.5</v>
      </c>
      <c r="D30" s="189">
        <v>86177.75</v>
      </c>
      <c r="E30" s="189">
        <v>86353.25</v>
      </c>
      <c r="F30" s="190">
        <v>0.2036488536774215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8251</v>
      </c>
      <c r="E31" s="189">
        <v>8962</v>
      </c>
      <c r="F31" s="190">
        <v>8.6171373166888827</v>
      </c>
    </row>
    <row r="32" spans="1:7" ht="15.6" customHeight="1">
      <c r="A32" s="188" t="s">
        <v>181</v>
      </c>
      <c r="B32" s="189">
        <v>461160</v>
      </c>
      <c r="C32" s="189">
        <v>492959</v>
      </c>
      <c r="D32" s="189">
        <v>3190254</v>
      </c>
      <c r="E32" s="189">
        <v>3327508</v>
      </c>
      <c r="F32" s="190">
        <v>4.3022906640035501</v>
      </c>
    </row>
    <row r="33" spans="1:6" ht="15.6" customHeight="1">
      <c r="A33" s="188" t="s">
        <v>182</v>
      </c>
      <c r="B33" s="189">
        <v>29190</v>
      </c>
      <c r="C33" s="189">
        <v>27032</v>
      </c>
      <c r="D33" s="189">
        <v>171829</v>
      </c>
      <c r="E33" s="189">
        <v>182450</v>
      </c>
      <c r="F33" s="190">
        <v>6.1811452083175729</v>
      </c>
    </row>
    <row r="34" spans="1:6" ht="15.6" customHeight="1">
      <c r="A34" s="188" t="s">
        <v>183</v>
      </c>
      <c r="B34" s="189">
        <v>3345.25</v>
      </c>
      <c r="C34" s="189">
        <v>3191.5</v>
      </c>
      <c r="D34" s="189">
        <v>20098</v>
      </c>
      <c r="E34" s="189">
        <v>20397.5</v>
      </c>
      <c r="F34" s="190">
        <v>1.4901980296546919</v>
      </c>
    </row>
    <row r="35" spans="1:6" ht="15.6" customHeight="1">
      <c r="A35" s="156" t="s">
        <v>153</v>
      </c>
      <c r="B35" s="76">
        <f>SUM(B7:B34)</f>
        <v>1537545.25</v>
      </c>
      <c r="C35" s="77">
        <f>SUM(C7:C34)</f>
        <v>1655765.5</v>
      </c>
      <c r="D35" s="76">
        <f>SUM(D7:D34)</f>
        <v>10682872.25</v>
      </c>
      <c r="E35" s="178">
        <f>SUM(E7:E34)</f>
        <v>10861162</v>
      </c>
      <c r="F35" s="140">
        <f>E35*100/D35-100</f>
        <v>1.6689308439497665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E2E8E-F6CC-4277-91DC-1193D4C8DCEA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16</v>
      </c>
      <c r="D8" s="189">
        <v>941.5</v>
      </c>
      <c r="E8" s="189">
        <v>805</v>
      </c>
      <c r="F8" s="190">
        <v>-14.49814126394052</v>
      </c>
      <c r="G8" s="6"/>
    </row>
    <row r="9" spans="1:14" ht="15.6" customHeight="1">
      <c r="A9" s="188" t="s">
        <v>8</v>
      </c>
      <c r="B9" s="189">
        <v>3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349754</v>
      </c>
      <c r="C11" s="189">
        <v>367056</v>
      </c>
      <c r="D11" s="189">
        <v>2406352</v>
      </c>
      <c r="E11" s="189">
        <v>2351749</v>
      </c>
      <c r="F11" s="190">
        <v>-2.2691193973284101</v>
      </c>
    </row>
    <row r="12" spans="1:14" ht="15.6" customHeight="1">
      <c r="A12" s="188" t="s">
        <v>6</v>
      </c>
      <c r="B12" s="189">
        <v>1708</v>
      </c>
      <c r="C12" s="189">
        <v>1919.25</v>
      </c>
      <c r="D12" s="189">
        <v>12999.5</v>
      </c>
      <c r="E12" s="189">
        <v>10951.25</v>
      </c>
      <c r="F12" s="190">
        <v>-15.75637524520174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155336</v>
      </c>
      <c r="C14" s="189">
        <v>149776.5</v>
      </c>
      <c r="D14" s="189">
        <v>1111173.5</v>
      </c>
      <c r="E14" s="189">
        <v>902786</v>
      </c>
      <c r="F14" s="190">
        <v>-18.753821972896219</v>
      </c>
    </row>
    <row r="15" spans="1:14" ht="15.6" customHeight="1">
      <c r="A15" s="188" t="s">
        <v>145</v>
      </c>
      <c r="B15" s="189">
        <v>692</v>
      </c>
      <c r="C15" s="189">
        <v>288.5</v>
      </c>
      <c r="D15" s="189">
        <v>4197.5</v>
      </c>
      <c r="E15" s="189">
        <v>2002.25</v>
      </c>
      <c r="F15" s="190">
        <v>-52.298987492555092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1122</v>
      </c>
      <c r="C17" s="189">
        <v>572</v>
      </c>
      <c r="D17" s="189">
        <v>2124</v>
      </c>
      <c r="E17" s="189">
        <v>5921.5</v>
      </c>
      <c r="F17" s="190">
        <v>178.7900188323917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70.25</v>
      </c>
      <c r="C19" s="189">
        <v>141.75</v>
      </c>
      <c r="D19" s="189">
        <v>298.75</v>
      </c>
      <c r="E19" s="189">
        <v>8334.5</v>
      </c>
      <c r="F19" s="190">
        <v>2689.7907949790801</v>
      </c>
    </row>
    <row r="20" spans="1:7" ht="15.6" customHeight="1">
      <c r="A20" s="188" t="s">
        <v>142</v>
      </c>
      <c r="B20" s="189">
        <v>137</v>
      </c>
      <c r="C20" s="189">
        <v>13</v>
      </c>
      <c r="D20" s="189">
        <v>166</v>
      </c>
      <c r="E20" s="189">
        <v>127</v>
      </c>
      <c r="F20" s="190">
        <v>-23.493975903614459</v>
      </c>
    </row>
    <row r="21" spans="1:7" ht="15.6" customHeight="1">
      <c r="A21" s="188" t="s">
        <v>149</v>
      </c>
      <c r="B21" s="189">
        <v>1018</v>
      </c>
      <c r="C21" s="189">
        <v>4745.25</v>
      </c>
      <c r="D21" s="189">
        <v>7904.75</v>
      </c>
      <c r="E21" s="189">
        <v>21616</v>
      </c>
      <c r="F21" s="190">
        <v>173.45583351782159</v>
      </c>
    </row>
    <row r="22" spans="1:7" ht="15.6" customHeight="1">
      <c r="A22" s="188" t="s">
        <v>146</v>
      </c>
      <c r="B22" s="189">
        <v>56667</v>
      </c>
      <c r="C22" s="189">
        <v>87345</v>
      </c>
      <c r="D22" s="189">
        <v>444392</v>
      </c>
      <c r="E22" s="189">
        <v>525360</v>
      </c>
      <c r="F22" s="190">
        <v>18.219949954094592</v>
      </c>
    </row>
    <row r="23" spans="1:7" ht="15.6" customHeight="1">
      <c r="A23" s="188" t="s">
        <v>165</v>
      </c>
      <c r="B23" s="189">
        <v>14357.5</v>
      </c>
      <c r="C23" s="189">
        <v>26697.5</v>
      </c>
      <c r="D23" s="189">
        <v>99599.5</v>
      </c>
      <c r="E23" s="189">
        <v>184139.75</v>
      </c>
      <c r="F23" s="190">
        <v>84.880195181702732</v>
      </c>
    </row>
    <row r="24" spans="1:7" ht="15.6" customHeight="1">
      <c r="A24" s="188" t="s">
        <v>141</v>
      </c>
      <c r="B24" s="189">
        <v>20</v>
      </c>
      <c r="C24" s="189">
        <v>2</v>
      </c>
      <c r="D24" s="189">
        <v>32</v>
      </c>
      <c r="E24" s="189">
        <v>271</v>
      </c>
      <c r="F24" s="190">
        <v>746.875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4478</v>
      </c>
      <c r="C28" s="189">
        <v>2845</v>
      </c>
      <c r="D28" s="189">
        <v>46352</v>
      </c>
      <c r="E28" s="189">
        <v>53576</v>
      </c>
      <c r="F28" s="190">
        <v>15.585088022091821</v>
      </c>
    </row>
    <row r="29" spans="1:7" ht="15.6" customHeight="1">
      <c r="A29" s="188" t="s">
        <v>178</v>
      </c>
      <c r="B29" s="189">
        <v>2510.25</v>
      </c>
      <c r="C29" s="189">
        <v>1822</v>
      </c>
      <c r="D29" s="189">
        <v>15070</v>
      </c>
      <c r="E29" s="189">
        <v>14833.75</v>
      </c>
      <c r="F29" s="190">
        <v>-1.567684140676846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231694</v>
      </c>
      <c r="C32" s="189">
        <v>217013</v>
      </c>
      <c r="D32" s="189">
        <v>1617607</v>
      </c>
      <c r="E32" s="189">
        <v>1533185</v>
      </c>
      <c r="F32" s="190">
        <v>-5.2189437854806471</v>
      </c>
    </row>
    <row r="33" spans="1:6" ht="15.6" customHeight="1">
      <c r="A33" s="188" t="s">
        <v>182</v>
      </c>
      <c r="B33" s="189">
        <v>3396</v>
      </c>
      <c r="C33" s="189">
        <v>1884</v>
      </c>
      <c r="D33" s="189">
        <v>22278</v>
      </c>
      <c r="E33" s="189">
        <v>14563</v>
      </c>
      <c r="F33" s="190">
        <v>-34.630577251099737</v>
      </c>
    </row>
    <row r="34" spans="1:6" ht="15.6" customHeight="1">
      <c r="A34" s="188" t="s">
        <v>183</v>
      </c>
      <c r="B34" s="189">
        <v>2</v>
      </c>
      <c r="C34" s="189">
        <v>0</v>
      </c>
      <c r="D34" s="189">
        <v>177.75</v>
      </c>
      <c r="E34" s="189">
        <v>2</v>
      </c>
      <c r="F34" s="190">
        <v>-98.874824191279885</v>
      </c>
    </row>
    <row r="35" spans="1:6" ht="15.6" customHeight="1">
      <c r="A35" s="156" t="s">
        <v>153</v>
      </c>
      <c r="B35" s="76">
        <f>SUM(B7:B34)</f>
        <v>822965</v>
      </c>
      <c r="C35" s="77">
        <f>SUM(C7:C34)</f>
        <v>862138.75</v>
      </c>
      <c r="D35" s="178">
        <f>SUM(D7:D34)</f>
        <v>5792030.75</v>
      </c>
      <c r="E35" s="78">
        <f>SUM(E7:E34)</f>
        <v>5631327</v>
      </c>
      <c r="F35" s="140">
        <f>E35*100/D35-100</f>
        <v>-2.774566588756457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93CCB-8341-4140-AC3E-313562D69120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10896</v>
      </c>
      <c r="C8" s="189">
        <v>11933</v>
      </c>
      <c r="D8" s="189">
        <v>82929.75</v>
      </c>
      <c r="E8" s="189">
        <v>89384.75</v>
      </c>
      <c r="F8" s="190">
        <v>7.7836964418679599</v>
      </c>
      <c r="G8" s="6"/>
    </row>
    <row r="9" spans="1:14" ht="15.6" customHeight="1">
      <c r="A9" s="188" t="s">
        <v>8</v>
      </c>
      <c r="B9" s="189">
        <v>278</v>
      </c>
      <c r="C9" s="189">
        <v>442</v>
      </c>
      <c r="D9" s="189">
        <v>2591</v>
      </c>
      <c r="E9" s="189">
        <v>3247</v>
      </c>
      <c r="F9" s="190">
        <v>25.31840988035508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13483.75</v>
      </c>
      <c r="C12" s="189">
        <v>13796.5</v>
      </c>
      <c r="D12" s="189">
        <v>94596.25</v>
      </c>
      <c r="E12" s="189">
        <v>95071.25</v>
      </c>
      <c r="F12" s="190">
        <v>0.50213406979663944</v>
      </c>
    </row>
    <row r="13" spans="1:14" ht="15.6" customHeight="1">
      <c r="A13" s="188" t="s">
        <v>175</v>
      </c>
      <c r="B13" s="189">
        <v>8848</v>
      </c>
      <c r="C13" s="189">
        <v>8975</v>
      </c>
      <c r="D13" s="189">
        <v>51045</v>
      </c>
      <c r="E13" s="189">
        <v>50380</v>
      </c>
      <c r="F13" s="190">
        <v>-1.30277206386522</v>
      </c>
    </row>
    <row r="14" spans="1:14" ht="15.6" customHeight="1">
      <c r="A14" s="188" t="s">
        <v>148</v>
      </c>
      <c r="B14" s="189">
        <v>19023</v>
      </c>
      <c r="C14" s="189">
        <v>20069.75</v>
      </c>
      <c r="D14" s="189">
        <v>128698.5</v>
      </c>
      <c r="E14" s="189">
        <v>130540</v>
      </c>
      <c r="F14" s="190">
        <v>1.430863607578956</v>
      </c>
    </row>
    <row r="15" spans="1:14" ht="15.6" customHeight="1">
      <c r="A15" s="188" t="s">
        <v>145</v>
      </c>
      <c r="B15" s="189">
        <v>2905.5</v>
      </c>
      <c r="C15" s="189">
        <v>1606.75</v>
      </c>
      <c r="D15" s="189">
        <v>12832.25</v>
      </c>
      <c r="E15" s="189">
        <v>10410.5</v>
      </c>
      <c r="F15" s="190">
        <v>-18.872372343119881</v>
      </c>
    </row>
    <row r="16" spans="1:14" ht="15.6" customHeight="1">
      <c r="A16" s="188" t="s">
        <v>144</v>
      </c>
      <c r="B16" s="189">
        <v>1286.25</v>
      </c>
      <c r="C16" s="189">
        <v>285</v>
      </c>
      <c r="D16" s="189">
        <v>8116.25</v>
      </c>
      <c r="E16" s="189">
        <v>3417</v>
      </c>
      <c r="F16" s="190">
        <v>-57.899276143539197</v>
      </c>
      <c r="G16" s="1"/>
    </row>
    <row r="17" spans="1:7" ht="15.6" customHeight="1">
      <c r="A17" s="188" t="s">
        <v>150</v>
      </c>
      <c r="B17" s="189">
        <v>387.5</v>
      </c>
      <c r="C17" s="189">
        <v>828</v>
      </c>
      <c r="D17" s="189">
        <v>3650</v>
      </c>
      <c r="E17" s="189">
        <v>4581.25</v>
      </c>
      <c r="F17" s="190">
        <v>25.513698630136989</v>
      </c>
      <c r="G17" s="2"/>
    </row>
    <row r="18" spans="1:7" ht="15.6" customHeight="1">
      <c r="A18" s="188" t="s">
        <v>147</v>
      </c>
      <c r="B18" s="189">
        <v>419</v>
      </c>
      <c r="C18" s="189">
        <v>465</v>
      </c>
      <c r="D18" s="189">
        <v>3077</v>
      </c>
      <c r="E18" s="189">
        <v>3152</v>
      </c>
      <c r="F18" s="190">
        <v>2.4374390640233941</v>
      </c>
    </row>
    <row r="19" spans="1:7" ht="15.6" customHeight="1">
      <c r="A19" s="188" t="s">
        <v>143</v>
      </c>
      <c r="B19" s="189">
        <v>395.5</v>
      </c>
      <c r="C19" s="189">
        <v>596.75</v>
      </c>
      <c r="D19" s="189">
        <v>1417.5</v>
      </c>
      <c r="E19" s="189">
        <v>2864</v>
      </c>
      <c r="F19" s="190">
        <v>102.04585537918869</v>
      </c>
    </row>
    <row r="20" spans="1:7" ht="15.6" customHeight="1">
      <c r="A20" s="188" t="s">
        <v>142</v>
      </c>
      <c r="B20" s="189">
        <v>507</v>
      </c>
      <c r="C20" s="189">
        <v>506</v>
      </c>
      <c r="D20" s="189">
        <v>4139</v>
      </c>
      <c r="E20" s="189">
        <v>6521</v>
      </c>
      <c r="F20" s="190">
        <v>57.550132882338723</v>
      </c>
    </row>
    <row r="21" spans="1:7" ht="15.6" customHeight="1">
      <c r="A21" s="188" t="s">
        <v>149</v>
      </c>
      <c r="B21" s="189">
        <v>5925.75</v>
      </c>
      <c r="C21" s="189">
        <v>7027.75</v>
      </c>
      <c r="D21" s="189">
        <v>47216.5</v>
      </c>
      <c r="E21" s="189">
        <v>51050.75</v>
      </c>
      <c r="F21" s="190">
        <v>8.1205722575794539</v>
      </c>
    </row>
    <row r="22" spans="1:7" ht="15.6" customHeight="1">
      <c r="A22" s="188" t="s">
        <v>146</v>
      </c>
      <c r="B22" s="189">
        <v>42859</v>
      </c>
      <c r="C22" s="189">
        <v>45372</v>
      </c>
      <c r="D22" s="189">
        <v>297210</v>
      </c>
      <c r="E22" s="189">
        <v>299560</v>
      </c>
      <c r="F22" s="190">
        <v>0.79068671982773253</v>
      </c>
    </row>
    <row r="23" spans="1:7" ht="15.6" customHeight="1">
      <c r="A23" s="188" t="s">
        <v>165</v>
      </c>
      <c r="B23" s="189">
        <v>665</v>
      </c>
      <c r="C23" s="189">
        <v>871.5</v>
      </c>
      <c r="D23" s="189">
        <v>4830</v>
      </c>
      <c r="E23" s="189">
        <v>4704.25</v>
      </c>
      <c r="F23" s="190">
        <v>-2.6035196687370639</v>
      </c>
    </row>
    <row r="24" spans="1:7" ht="15.6" customHeight="1">
      <c r="A24" s="188" t="s">
        <v>141</v>
      </c>
      <c r="B24" s="189">
        <v>705</v>
      </c>
      <c r="C24" s="189">
        <v>341</v>
      </c>
      <c r="D24" s="189">
        <v>2471</v>
      </c>
      <c r="E24" s="189">
        <v>4829.75</v>
      </c>
      <c r="F24" s="190">
        <v>95.457304734925145</v>
      </c>
    </row>
    <row r="25" spans="1:7" ht="15.6" customHeight="1">
      <c r="A25" s="188" t="s">
        <v>140</v>
      </c>
      <c r="B25" s="189">
        <v>476</v>
      </c>
      <c r="C25" s="189">
        <v>419.5</v>
      </c>
      <c r="D25" s="189">
        <v>3306.75</v>
      </c>
      <c r="E25" s="189">
        <v>2760.75</v>
      </c>
      <c r="F25" s="190">
        <v>-16.511680653209339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33455</v>
      </c>
      <c r="C28" s="189">
        <v>36102</v>
      </c>
      <c r="D28" s="189">
        <v>226140</v>
      </c>
      <c r="E28" s="189">
        <v>229317</v>
      </c>
      <c r="F28" s="190">
        <v>1.4048819315468251</v>
      </c>
    </row>
    <row r="29" spans="1:7" ht="15.6" customHeight="1">
      <c r="A29" s="188" t="s">
        <v>178</v>
      </c>
      <c r="B29" s="189">
        <v>1910.5</v>
      </c>
      <c r="C29" s="189">
        <v>1591.5</v>
      </c>
      <c r="D29" s="189">
        <v>14637.25</v>
      </c>
      <c r="E29" s="189">
        <v>14325.25</v>
      </c>
      <c r="F29" s="190">
        <v>-2.1315479342089532</v>
      </c>
    </row>
    <row r="30" spans="1:7" ht="15.6" customHeight="1">
      <c r="A30" s="188" t="s">
        <v>179</v>
      </c>
      <c r="B30" s="189">
        <v>11786.75</v>
      </c>
      <c r="C30" s="189">
        <v>12836.5</v>
      </c>
      <c r="D30" s="189">
        <v>85229</v>
      </c>
      <c r="E30" s="189">
        <v>84918</v>
      </c>
      <c r="F30" s="190">
        <v>-0.36489927137476741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17893</v>
      </c>
      <c r="C32" s="189">
        <v>17119</v>
      </c>
      <c r="D32" s="189">
        <v>121639</v>
      </c>
      <c r="E32" s="189">
        <v>125321</v>
      </c>
      <c r="F32" s="190">
        <v>3.0269896990274541</v>
      </c>
    </row>
    <row r="33" spans="1:6" ht="15.6" customHeight="1">
      <c r="A33" s="188" t="s">
        <v>182</v>
      </c>
      <c r="B33" s="189">
        <v>1029</v>
      </c>
      <c r="C33" s="189">
        <v>1008</v>
      </c>
      <c r="D33" s="189">
        <v>7950</v>
      </c>
      <c r="E33" s="189">
        <v>7644</v>
      </c>
      <c r="F33" s="190">
        <v>-3.8490566037735898</v>
      </c>
    </row>
    <row r="34" spans="1:6" ht="15.6" customHeight="1">
      <c r="A34" s="188" t="s">
        <v>183</v>
      </c>
      <c r="B34" s="189">
        <v>2826.25</v>
      </c>
      <c r="C34" s="189">
        <v>2432</v>
      </c>
      <c r="D34" s="189">
        <v>16081.25</v>
      </c>
      <c r="E34" s="189">
        <v>16707.25</v>
      </c>
      <c r="F34" s="190">
        <v>3.8927322191993738</v>
      </c>
    </row>
    <row r="35" spans="1:6" ht="15.6" customHeight="1">
      <c r="A35" s="156" t="s">
        <v>153</v>
      </c>
      <c r="B35" s="76">
        <f>SUM(B7:B34)</f>
        <v>177960.75</v>
      </c>
      <c r="C35" s="77">
        <f>SUM(C7:C34)</f>
        <v>184624.5</v>
      </c>
      <c r="D35" s="76">
        <f>SUM(D7:D34)</f>
        <v>1219803.25</v>
      </c>
      <c r="E35" s="178">
        <f>SUM(E7:E34)</f>
        <v>1240706.75</v>
      </c>
      <c r="F35" s="177">
        <f>E35*100/D35-100</f>
        <v>1.7136780050389291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65A51-5E50-4E99-88E6-8A0EE7118BB5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3233.25</v>
      </c>
      <c r="C8" s="189">
        <v>2687.5</v>
      </c>
      <c r="D8" s="189">
        <v>13841</v>
      </c>
      <c r="E8" s="189">
        <v>17970.5</v>
      </c>
      <c r="F8" s="190">
        <v>29.835272017917781</v>
      </c>
      <c r="G8" s="6"/>
    </row>
    <row r="9" spans="1:14" ht="15.6" customHeight="1">
      <c r="A9" s="188" t="s">
        <v>8</v>
      </c>
      <c r="B9" s="189">
        <v>1198</v>
      </c>
      <c r="C9" s="189">
        <v>1157</v>
      </c>
      <c r="D9" s="189">
        <v>7107</v>
      </c>
      <c r="E9" s="189">
        <v>9586</v>
      </c>
      <c r="F9" s="190">
        <v>34.881103137751523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51551</v>
      </c>
      <c r="C11" s="189">
        <v>60743</v>
      </c>
      <c r="D11" s="189">
        <v>393563</v>
      </c>
      <c r="E11" s="189">
        <v>368161</v>
      </c>
      <c r="F11" s="190">
        <v>-6.4543668993274252</v>
      </c>
    </row>
    <row r="12" spans="1:14" ht="15.6" customHeight="1">
      <c r="A12" s="188" t="s">
        <v>6</v>
      </c>
      <c r="B12" s="189">
        <v>3134.75</v>
      </c>
      <c r="C12" s="189">
        <v>2260.25</v>
      </c>
      <c r="D12" s="189">
        <v>19507.25</v>
      </c>
      <c r="E12" s="189">
        <v>17359.25</v>
      </c>
      <c r="F12" s="190">
        <v>-11.011290673980181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164160.5</v>
      </c>
      <c r="C14" s="189">
        <v>176546.5</v>
      </c>
      <c r="D14" s="189">
        <v>1091063</v>
      </c>
      <c r="E14" s="189">
        <v>1161187.5</v>
      </c>
      <c r="F14" s="190">
        <v>6.4271723997606083</v>
      </c>
    </row>
    <row r="15" spans="1:14" ht="15.6" customHeight="1">
      <c r="A15" s="188" t="s">
        <v>145</v>
      </c>
      <c r="B15" s="189">
        <v>34332</v>
      </c>
      <c r="C15" s="189">
        <v>34867</v>
      </c>
      <c r="D15" s="189">
        <v>251882.5</v>
      </c>
      <c r="E15" s="189">
        <v>241497.5</v>
      </c>
      <c r="F15" s="190">
        <v>-4.1229541552112607</v>
      </c>
    </row>
    <row r="16" spans="1:14" ht="15.6" customHeight="1">
      <c r="A16" s="188" t="s">
        <v>144</v>
      </c>
      <c r="B16" s="189">
        <v>3501</v>
      </c>
      <c r="C16" s="189">
        <v>2513</v>
      </c>
      <c r="D16" s="189">
        <v>22372.25</v>
      </c>
      <c r="E16" s="189">
        <v>19600</v>
      </c>
      <c r="F16" s="190">
        <v>-12.391467107689209</v>
      </c>
      <c r="G16" s="1"/>
    </row>
    <row r="17" spans="1:7" ht="15.6" customHeight="1">
      <c r="A17" s="188" t="s">
        <v>150</v>
      </c>
      <c r="B17" s="189">
        <v>6269</v>
      </c>
      <c r="C17" s="189">
        <v>6588</v>
      </c>
      <c r="D17" s="189">
        <v>42154.5</v>
      </c>
      <c r="E17" s="189">
        <v>50790.75</v>
      </c>
      <c r="F17" s="190">
        <v>20.487136604632951</v>
      </c>
      <c r="G17" s="2"/>
    </row>
    <row r="18" spans="1:7" ht="15.6" customHeight="1">
      <c r="A18" s="188" t="s">
        <v>147</v>
      </c>
      <c r="B18" s="189">
        <v>18</v>
      </c>
      <c r="C18" s="189">
        <v>12</v>
      </c>
      <c r="D18" s="189">
        <v>118</v>
      </c>
      <c r="E18" s="189">
        <v>88</v>
      </c>
      <c r="F18" s="190">
        <v>-25.423728813559318</v>
      </c>
    </row>
    <row r="19" spans="1:7" ht="15.6" customHeight="1">
      <c r="A19" s="188" t="s">
        <v>143</v>
      </c>
      <c r="B19" s="189">
        <v>764.25</v>
      </c>
      <c r="C19" s="189">
        <v>945.5</v>
      </c>
      <c r="D19" s="189">
        <v>6859.25</v>
      </c>
      <c r="E19" s="189">
        <v>7703</v>
      </c>
      <c r="F19" s="190">
        <v>12.30090753362248</v>
      </c>
    </row>
    <row r="20" spans="1:7" ht="15.6" customHeight="1">
      <c r="A20" s="188" t="s">
        <v>142</v>
      </c>
      <c r="B20" s="189">
        <v>5145</v>
      </c>
      <c r="C20" s="189">
        <v>5477</v>
      </c>
      <c r="D20" s="189">
        <v>41792</v>
      </c>
      <c r="E20" s="189">
        <v>34532</v>
      </c>
      <c r="F20" s="190">
        <v>-17.371745788667681</v>
      </c>
    </row>
    <row r="21" spans="1:7" ht="15.6" customHeight="1">
      <c r="A21" s="188" t="s">
        <v>149</v>
      </c>
      <c r="B21" s="189">
        <v>1080.5</v>
      </c>
      <c r="C21" s="189">
        <v>5260.25</v>
      </c>
      <c r="D21" s="189">
        <v>7543.75</v>
      </c>
      <c r="E21" s="189">
        <v>24960.25</v>
      </c>
      <c r="F21" s="190">
        <v>230.87323943661971</v>
      </c>
    </row>
    <row r="22" spans="1:7" ht="15.6" customHeight="1">
      <c r="A22" s="188" t="s">
        <v>146</v>
      </c>
      <c r="B22" s="189">
        <v>5119</v>
      </c>
      <c r="C22" s="189">
        <v>6411</v>
      </c>
      <c r="D22" s="189">
        <v>44799</v>
      </c>
      <c r="E22" s="189">
        <v>50145</v>
      </c>
      <c r="F22" s="190">
        <v>11.93330208263578</v>
      </c>
    </row>
    <row r="23" spans="1:7" ht="15.6" customHeight="1">
      <c r="A23" s="188" t="s">
        <v>165</v>
      </c>
      <c r="B23" s="189">
        <v>2109</v>
      </c>
      <c r="C23" s="189">
        <v>2097</v>
      </c>
      <c r="D23" s="189">
        <v>11139.25</v>
      </c>
      <c r="E23" s="189">
        <v>17685.75</v>
      </c>
      <c r="F23" s="190">
        <v>58.769665821307548</v>
      </c>
    </row>
    <row r="24" spans="1:7" ht="15.6" customHeight="1">
      <c r="A24" s="188" t="s">
        <v>141</v>
      </c>
      <c r="B24" s="189">
        <v>3706</v>
      </c>
      <c r="C24" s="189">
        <v>3124</v>
      </c>
      <c r="D24" s="189">
        <v>24589.25</v>
      </c>
      <c r="E24" s="189">
        <v>19349.5</v>
      </c>
      <c r="F24" s="190">
        <v>-21.309108655205019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31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3121</v>
      </c>
      <c r="C28" s="189">
        <v>4082</v>
      </c>
      <c r="D28" s="189">
        <v>30943</v>
      </c>
      <c r="E28" s="189">
        <v>42093</v>
      </c>
      <c r="F28" s="190">
        <v>36.033997996315797</v>
      </c>
    </row>
    <row r="29" spans="1:7" ht="15.6" customHeight="1">
      <c r="A29" s="188" t="s">
        <v>178</v>
      </c>
      <c r="B29" s="189">
        <v>9847.5</v>
      </c>
      <c r="C29" s="189">
        <v>8756.75</v>
      </c>
      <c r="D29" s="189">
        <v>56146</v>
      </c>
      <c r="E29" s="189">
        <v>63179.75</v>
      </c>
      <c r="F29" s="190">
        <v>12.527606597086161</v>
      </c>
    </row>
    <row r="30" spans="1:7" ht="15.6" customHeight="1">
      <c r="A30" s="188" t="s">
        <v>179</v>
      </c>
      <c r="B30" s="189">
        <v>116.75</v>
      </c>
      <c r="C30" s="189">
        <v>241</v>
      </c>
      <c r="D30" s="189">
        <v>948.75</v>
      </c>
      <c r="E30" s="189">
        <v>1435.25</v>
      </c>
      <c r="F30" s="190">
        <v>51.277997364953883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7895</v>
      </c>
      <c r="E31" s="189">
        <v>8672</v>
      </c>
      <c r="F31" s="190">
        <v>9.8416719442685263</v>
      </c>
    </row>
    <row r="32" spans="1:7" ht="15.6" customHeight="1">
      <c r="A32" s="188" t="s">
        <v>181</v>
      </c>
      <c r="B32" s="189">
        <v>211573</v>
      </c>
      <c r="C32" s="189">
        <v>258827</v>
      </c>
      <c r="D32" s="189">
        <v>1451008</v>
      </c>
      <c r="E32" s="189">
        <v>1669002</v>
      </c>
      <c r="F32" s="190">
        <v>15.02362495589273</v>
      </c>
    </row>
    <row r="33" spans="1:6" ht="15.6" customHeight="1">
      <c r="A33" s="188" t="s">
        <v>182</v>
      </c>
      <c r="B33" s="189">
        <v>24765</v>
      </c>
      <c r="C33" s="189">
        <v>24140</v>
      </c>
      <c r="D33" s="189">
        <v>141601</v>
      </c>
      <c r="E33" s="189">
        <v>160243</v>
      </c>
      <c r="F33" s="190">
        <v>13.165161262985441</v>
      </c>
    </row>
    <row r="34" spans="1:6" ht="15.6" customHeight="1">
      <c r="A34" s="188" t="s">
        <v>183</v>
      </c>
      <c r="B34" s="189">
        <v>517</v>
      </c>
      <c r="C34" s="189">
        <v>759.5</v>
      </c>
      <c r="D34" s="189">
        <v>3839</v>
      </c>
      <c r="E34" s="189">
        <v>3688.25</v>
      </c>
      <c r="F34" s="190">
        <v>-3.9268038551706179</v>
      </c>
    </row>
    <row r="35" spans="1:6" ht="15.6" customHeight="1">
      <c r="A35" s="156" t="s">
        <v>153</v>
      </c>
      <c r="B35" s="76">
        <f>SUM(B7:B34)</f>
        <v>536619.5</v>
      </c>
      <c r="C35" s="77">
        <f>SUM(C7:C34)</f>
        <v>609002.25</v>
      </c>
      <c r="D35" s="178">
        <f>SUM(D7:D34)</f>
        <v>3671038.25</v>
      </c>
      <c r="E35" s="178">
        <f>SUM(E7:E34)</f>
        <v>3989128.25</v>
      </c>
      <c r="F35" s="140">
        <f>E35*100/D35-100</f>
        <v>8.6648511493989417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0F28A-DC1D-4E5B-BB0B-0442DD3A63ED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89</v>
      </c>
      <c r="C7" s="189">
        <v>99</v>
      </c>
      <c r="D7" s="189">
        <v>665</v>
      </c>
      <c r="E7" s="189">
        <v>637</v>
      </c>
      <c r="F7" s="190">
        <v>-4.2105263157894797</v>
      </c>
      <c r="G7" s="37"/>
    </row>
    <row r="8" spans="1:14" ht="15.6" customHeight="1">
      <c r="A8" s="188" t="s">
        <v>11</v>
      </c>
      <c r="B8" s="189">
        <v>75</v>
      </c>
      <c r="C8" s="189">
        <v>77</v>
      </c>
      <c r="D8" s="189">
        <v>458</v>
      </c>
      <c r="E8" s="189">
        <v>488</v>
      </c>
      <c r="F8" s="190">
        <v>6.5502183406113508</v>
      </c>
      <c r="G8" s="6"/>
    </row>
    <row r="9" spans="1:14" ht="15.6" customHeight="1">
      <c r="A9" s="188" t="s">
        <v>8</v>
      </c>
      <c r="B9" s="189">
        <v>291</v>
      </c>
      <c r="C9" s="189">
        <v>266</v>
      </c>
      <c r="D9" s="189">
        <v>1131</v>
      </c>
      <c r="E9" s="189">
        <v>963</v>
      </c>
      <c r="F9" s="190">
        <v>-14.854111405835541</v>
      </c>
      <c r="G9" s="6"/>
    </row>
    <row r="10" spans="1:14" ht="15.6" customHeight="1">
      <c r="A10" s="188" t="s">
        <v>10</v>
      </c>
      <c r="B10" s="189">
        <v>76</v>
      </c>
      <c r="C10" s="189">
        <v>67</v>
      </c>
      <c r="D10" s="189">
        <v>479</v>
      </c>
      <c r="E10" s="189">
        <v>474</v>
      </c>
      <c r="F10" s="190">
        <v>-1.043841336116913</v>
      </c>
    </row>
    <row r="11" spans="1:14" ht="15.6" customHeight="1">
      <c r="A11" s="188" t="s">
        <v>9</v>
      </c>
      <c r="B11" s="189">
        <v>3286</v>
      </c>
      <c r="C11" s="189">
        <v>3068</v>
      </c>
      <c r="D11" s="189">
        <v>17672</v>
      </c>
      <c r="E11" s="189">
        <v>17241</v>
      </c>
      <c r="F11" s="190">
        <v>-2.4388863739248592</v>
      </c>
    </row>
    <row r="12" spans="1:14" ht="15.6" customHeight="1">
      <c r="A12" s="188" t="s">
        <v>6</v>
      </c>
      <c r="B12" s="189">
        <v>136</v>
      </c>
      <c r="C12" s="189">
        <v>128</v>
      </c>
      <c r="D12" s="189">
        <v>853</v>
      </c>
      <c r="E12" s="189">
        <v>896</v>
      </c>
      <c r="F12" s="190">
        <v>5.0410316529894459</v>
      </c>
    </row>
    <row r="13" spans="1:14" ht="15.6" customHeight="1">
      <c r="A13" s="188" t="s">
        <v>175</v>
      </c>
      <c r="B13" s="189">
        <v>5351</v>
      </c>
      <c r="C13" s="189">
        <v>5033</v>
      </c>
      <c r="D13" s="189">
        <v>27802</v>
      </c>
      <c r="E13" s="189">
        <v>26446</v>
      </c>
      <c r="F13" s="190">
        <v>-4.8773469534565814</v>
      </c>
    </row>
    <row r="14" spans="1:14" ht="15.6" customHeight="1">
      <c r="A14" s="188" t="s">
        <v>148</v>
      </c>
      <c r="B14" s="189">
        <v>764</v>
      </c>
      <c r="C14" s="189">
        <v>781</v>
      </c>
      <c r="D14" s="189">
        <v>4898</v>
      </c>
      <c r="E14" s="189">
        <v>4780</v>
      </c>
      <c r="F14" s="190">
        <v>-2.4091465904450762</v>
      </c>
    </row>
    <row r="15" spans="1:14" ht="15.6" customHeight="1">
      <c r="A15" s="188" t="s">
        <v>145</v>
      </c>
      <c r="B15" s="189">
        <v>253</v>
      </c>
      <c r="C15" s="189">
        <v>253</v>
      </c>
      <c r="D15" s="189">
        <v>1591</v>
      </c>
      <c r="E15" s="189">
        <v>1569</v>
      </c>
      <c r="F15" s="190">
        <v>-1.382778126964169</v>
      </c>
    </row>
    <row r="16" spans="1:14" ht="15.6" customHeight="1">
      <c r="A16" s="188" t="s">
        <v>144</v>
      </c>
      <c r="B16" s="189">
        <v>189</v>
      </c>
      <c r="C16" s="189">
        <v>189</v>
      </c>
      <c r="D16" s="189">
        <v>1228</v>
      </c>
      <c r="E16" s="189">
        <v>1182</v>
      </c>
      <c r="F16" s="190">
        <v>-3.7459283387622131</v>
      </c>
      <c r="G16" s="1"/>
    </row>
    <row r="17" spans="1:7" ht="15.6" customHeight="1">
      <c r="A17" s="188" t="s">
        <v>150</v>
      </c>
      <c r="B17" s="189">
        <v>126</v>
      </c>
      <c r="C17" s="189">
        <v>132</v>
      </c>
      <c r="D17" s="189">
        <v>798</v>
      </c>
      <c r="E17" s="189">
        <v>800</v>
      </c>
      <c r="F17" s="190">
        <v>0.25062656641604519</v>
      </c>
      <c r="G17" s="2"/>
    </row>
    <row r="18" spans="1:7" ht="15.6" customHeight="1">
      <c r="A18" s="188" t="s">
        <v>147</v>
      </c>
      <c r="B18" s="189">
        <v>950</v>
      </c>
      <c r="C18" s="189">
        <v>979</v>
      </c>
      <c r="D18" s="189">
        <v>5798</v>
      </c>
      <c r="E18" s="189">
        <v>6054</v>
      </c>
      <c r="F18" s="190">
        <v>4.4153156260779554</v>
      </c>
    </row>
    <row r="19" spans="1:7" ht="15.6" customHeight="1">
      <c r="A19" s="188" t="s">
        <v>143</v>
      </c>
      <c r="B19" s="189">
        <v>67</v>
      </c>
      <c r="C19" s="189">
        <v>77</v>
      </c>
      <c r="D19" s="189">
        <v>492</v>
      </c>
      <c r="E19" s="189">
        <v>530</v>
      </c>
      <c r="F19" s="190">
        <v>7.7235772357723533</v>
      </c>
    </row>
    <row r="20" spans="1:7" ht="15.6" customHeight="1">
      <c r="A20" s="188" t="s">
        <v>142</v>
      </c>
      <c r="B20" s="189">
        <v>98</v>
      </c>
      <c r="C20" s="189">
        <v>93</v>
      </c>
      <c r="D20" s="189">
        <v>661</v>
      </c>
      <c r="E20" s="189">
        <v>673</v>
      </c>
      <c r="F20" s="190">
        <v>1.815431164901667</v>
      </c>
    </row>
    <row r="21" spans="1:7" ht="15.6" customHeight="1">
      <c r="A21" s="188" t="s">
        <v>149</v>
      </c>
      <c r="B21" s="189">
        <v>197</v>
      </c>
      <c r="C21" s="189">
        <v>202</v>
      </c>
      <c r="D21" s="189">
        <v>1330</v>
      </c>
      <c r="E21" s="189">
        <v>1306</v>
      </c>
      <c r="F21" s="190">
        <v>-1.8045112781954911</v>
      </c>
    </row>
    <row r="22" spans="1:7" ht="15.6" customHeight="1">
      <c r="A22" s="188" t="s">
        <v>146</v>
      </c>
      <c r="B22" s="189">
        <v>1247</v>
      </c>
      <c r="C22" s="189">
        <v>1252</v>
      </c>
      <c r="D22" s="189">
        <v>8181</v>
      </c>
      <c r="E22" s="189">
        <v>8753</v>
      </c>
      <c r="F22" s="190">
        <v>6.9918102921403289</v>
      </c>
    </row>
    <row r="23" spans="1:7" ht="15.6" customHeight="1">
      <c r="A23" s="188" t="s">
        <v>165</v>
      </c>
      <c r="B23" s="189">
        <v>120</v>
      </c>
      <c r="C23" s="189">
        <v>102</v>
      </c>
      <c r="D23" s="189">
        <v>879</v>
      </c>
      <c r="E23" s="189">
        <v>732</v>
      </c>
      <c r="F23" s="190">
        <v>-16.723549488054601</v>
      </c>
    </row>
    <row r="24" spans="1:7" ht="15.6" customHeight="1">
      <c r="A24" s="188" t="s">
        <v>141</v>
      </c>
      <c r="B24" s="189">
        <v>36</v>
      </c>
      <c r="C24" s="189">
        <v>37</v>
      </c>
      <c r="D24" s="189">
        <v>283</v>
      </c>
      <c r="E24" s="189">
        <v>283</v>
      </c>
      <c r="F24" s="190">
        <v>0</v>
      </c>
    </row>
    <row r="25" spans="1:7" ht="15.6" customHeight="1">
      <c r="A25" s="188" t="s">
        <v>140</v>
      </c>
      <c r="B25" s="189">
        <v>143</v>
      </c>
      <c r="C25" s="189">
        <v>75</v>
      </c>
      <c r="D25" s="189">
        <v>735</v>
      </c>
      <c r="E25" s="189">
        <v>444</v>
      </c>
      <c r="F25" s="190">
        <v>-39.591836734693878</v>
      </c>
    </row>
    <row r="26" spans="1:7" ht="15.6" customHeight="1">
      <c r="A26" s="188" t="s">
        <v>152</v>
      </c>
      <c r="B26" s="189">
        <v>111</v>
      </c>
      <c r="C26" s="189">
        <v>101</v>
      </c>
      <c r="D26" s="189">
        <v>579</v>
      </c>
      <c r="E26" s="189">
        <v>544</v>
      </c>
      <c r="F26" s="190">
        <v>-6.0449050086355811</v>
      </c>
    </row>
    <row r="27" spans="1:7" ht="15.6" customHeight="1">
      <c r="A27" s="188" t="s">
        <v>173</v>
      </c>
      <c r="B27" s="189">
        <v>86</v>
      </c>
      <c r="C27" s="189">
        <v>73</v>
      </c>
      <c r="D27" s="189">
        <v>524</v>
      </c>
      <c r="E27" s="189">
        <v>530</v>
      </c>
      <c r="F27" s="190">
        <v>1.145038167938935</v>
      </c>
    </row>
    <row r="28" spans="1:7" ht="15.6" customHeight="1">
      <c r="A28" s="188" t="s">
        <v>177</v>
      </c>
      <c r="B28" s="189">
        <v>1421</v>
      </c>
      <c r="C28" s="189">
        <v>1564</v>
      </c>
      <c r="D28" s="189">
        <v>9795</v>
      </c>
      <c r="E28" s="189">
        <v>10508</v>
      </c>
      <c r="F28" s="190">
        <v>7.2792240939254782</v>
      </c>
    </row>
    <row r="29" spans="1:7" ht="15.6" customHeight="1">
      <c r="A29" s="188" t="s">
        <v>178</v>
      </c>
      <c r="B29" s="189">
        <v>133</v>
      </c>
      <c r="C29" s="189">
        <v>136</v>
      </c>
      <c r="D29" s="189">
        <v>902</v>
      </c>
      <c r="E29" s="189">
        <v>919</v>
      </c>
      <c r="F29" s="190">
        <v>1.884700665188475</v>
      </c>
    </row>
    <row r="30" spans="1:7" ht="15.6" customHeight="1">
      <c r="A30" s="188" t="s">
        <v>179</v>
      </c>
      <c r="B30" s="189">
        <v>74</v>
      </c>
      <c r="C30" s="189">
        <v>79</v>
      </c>
      <c r="D30" s="189">
        <v>539</v>
      </c>
      <c r="E30" s="189">
        <v>535</v>
      </c>
      <c r="F30" s="190">
        <v>-0.74211502782931404</v>
      </c>
    </row>
    <row r="31" spans="1:7" ht="15.6" customHeight="1">
      <c r="A31" s="188" t="s">
        <v>180</v>
      </c>
      <c r="B31" s="189">
        <v>207</v>
      </c>
      <c r="C31" s="189">
        <v>199</v>
      </c>
      <c r="D31" s="189">
        <v>1383</v>
      </c>
      <c r="E31" s="189">
        <v>1272</v>
      </c>
      <c r="F31" s="190">
        <v>-8.026030368763557</v>
      </c>
    </row>
    <row r="32" spans="1:7" ht="15.6" customHeight="1">
      <c r="A32" s="188" t="s">
        <v>181</v>
      </c>
      <c r="B32" s="189">
        <v>622</v>
      </c>
      <c r="C32" s="189">
        <v>587</v>
      </c>
      <c r="D32" s="189">
        <v>4370</v>
      </c>
      <c r="E32" s="189">
        <v>4220</v>
      </c>
      <c r="F32" s="190">
        <v>-3.432494279176197</v>
      </c>
    </row>
    <row r="33" spans="1:6" ht="15.6" customHeight="1">
      <c r="A33" s="188" t="s">
        <v>182</v>
      </c>
      <c r="B33" s="189">
        <v>167</v>
      </c>
      <c r="C33" s="189">
        <v>150</v>
      </c>
      <c r="D33" s="189">
        <v>1125</v>
      </c>
      <c r="E33" s="189">
        <v>1020</v>
      </c>
      <c r="F33" s="190">
        <v>-9.3333333333333286</v>
      </c>
    </row>
    <row r="34" spans="1:6" ht="15.6" customHeight="1">
      <c r="A34" s="188" t="s">
        <v>183</v>
      </c>
      <c r="B34" s="189">
        <v>37</v>
      </c>
      <c r="C34" s="189">
        <v>35</v>
      </c>
      <c r="D34" s="189">
        <v>237</v>
      </c>
      <c r="E34" s="189">
        <v>231</v>
      </c>
      <c r="F34" s="190">
        <v>-2.531645569620252</v>
      </c>
    </row>
    <row r="35" spans="1:6" ht="15.6" customHeight="1">
      <c r="A35" s="156" t="s">
        <v>153</v>
      </c>
      <c r="B35" s="76">
        <f>SUM(B7:B34)</f>
        <v>16352</v>
      </c>
      <c r="C35" s="77">
        <f>SUM(C7:C34)</f>
        <v>15834</v>
      </c>
      <c r="D35" s="178">
        <f>SUM(D7:D34)</f>
        <v>95388</v>
      </c>
      <c r="E35" s="78">
        <f>SUM(E7:E34)</f>
        <v>94030</v>
      </c>
      <c r="F35" s="140">
        <f>E35*100/D35-100</f>
        <v>-1.4236591604814066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D9DAD-289B-4927-A7F2-42A88315841A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2627824</v>
      </c>
      <c r="C7" s="189">
        <v>3934484</v>
      </c>
      <c r="D7" s="189">
        <v>17029578</v>
      </c>
      <c r="E7" s="189">
        <v>18416205</v>
      </c>
      <c r="F7" s="190">
        <v>8.1424624849776137</v>
      </c>
      <c r="G7" s="37"/>
    </row>
    <row r="8" spans="1:14" ht="15.6" customHeight="1">
      <c r="A8" s="188" t="s">
        <v>11</v>
      </c>
      <c r="B8" s="189">
        <v>1911435</v>
      </c>
      <c r="C8" s="189">
        <v>2071920</v>
      </c>
      <c r="D8" s="189">
        <v>9612573</v>
      </c>
      <c r="E8" s="189">
        <v>10014544</v>
      </c>
      <c r="F8" s="190">
        <v>4.1817211687234987</v>
      </c>
      <c r="G8" s="6"/>
    </row>
    <row r="9" spans="1:14" ht="15.6" customHeight="1">
      <c r="A9" s="188" t="s">
        <v>8</v>
      </c>
      <c r="B9" s="189">
        <v>5966535</v>
      </c>
      <c r="C9" s="189">
        <v>5784893</v>
      </c>
      <c r="D9" s="189">
        <v>20026528</v>
      </c>
      <c r="E9" s="189">
        <v>18331310</v>
      </c>
      <c r="F9" s="190">
        <v>-8.4648622067689416</v>
      </c>
      <c r="G9" s="6"/>
    </row>
    <row r="10" spans="1:14" ht="15.6" customHeight="1">
      <c r="A10" s="188" t="s">
        <v>10</v>
      </c>
      <c r="B10" s="189">
        <v>559905</v>
      </c>
      <c r="C10" s="189">
        <v>461621</v>
      </c>
      <c r="D10" s="189">
        <v>3664564</v>
      </c>
      <c r="E10" s="189">
        <v>3302349</v>
      </c>
      <c r="F10" s="190">
        <v>-9.8842590823901588</v>
      </c>
    </row>
    <row r="11" spans="1:14" ht="15.6" customHeight="1">
      <c r="A11" s="188" t="s">
        <v>9</v>
      </c>
      <c r="B11" s="189">
        <v>48679392</v>
      </c>
      <c r="C11" s="189">
        <v>48834080</v>
      </c>
      <c r="D11" s="189">
        <v>319861543</v>
      </c>
      <c r="E11" s="189">
        <v>310624423</v>
      </c>
      <c r="F11" s="190">
        <v>-2.8878495093109682</v>
      </c>
    </row>
    <row r="12" spans="1:14" ht="15.6" customHeight="1">
      <c r="A12" s="188" t="s">
        <v>6</v>
      </c>
      <c r="B12" s="189">
        <v>3614071</v>
      </c>
      <c r="C12" s="189">
        <v>3865591</v>
      </c>
      <c r="D12" s="189">
        <v>20818266</v>
      </c>
      <c r="E12" s="189">
        <v>20325754</v>
      </c>
      <c r="F12" s="190">
        <v>-2.3657685995557931</v>
      </c>
    </row>
    <row r="13" spans="1:14" ht="15.6" customHeight="1">
      <c r="A13" s="188" t="s">
        <v>175</v>
      </c>
      <c r="B13" s="189">
        <v>29216898</v>
      </c>
      <c r="C13" s="189">
        <v>28398135</v>
      </c>
      <c r="D13" s="189">
        <v>160936670</v>
      </c>
      <c r="E13" s="189">
        <v>158338565</v>
      </c>
      <c r="F13" s="190">
        <v>-1.6143648305883289</v>
      </c>
    </row>
    <row r="14" spans="1:14" ht="15.6" customHeight="1">
      <c r="A14" s="188" t="s">
        <v>148</v>
      </c>
      <c r="B14" s="189">
        <v>33483197</v>
      </c>
      <c r="C14" s="189">
        <v>35813895</v>
      </c>
      <c r="D14" s="189">
        <v>207851378</v>
      </c>
      <c r="E14" s="189">
        <v>210948734</v>
      </c>
      <c r="F14" s="190">
        <v>1.4901782368746119</v>
      </c>
    </row>
    <row r="15" spans="1:14" ht="15.6" customHeight="1">
      <c r="A15" s="188" t="s">
        <v>145</v>
      </c>
      <c r="B15" s="189">
        <v>5219306</v>
      </c>
      <c r="C15" s="189">
        <v>5574712</v>
      </c>
      <c r="D15" s="189">
        <v>33948712</v>
      </c>
      <c r="E15" s="189">
        <v>31577018</v>
      </c>
      <c r="F15" s="190">
        <v>-6.986108928079517</v>
      </c>
    </row>
    <row r="16" spans="1:14" ht="15.6" customHeight="1">
      <c r="A16" s="188" t="s">
        <v>144</v>
      </c>
      <c r="B16" s="189">
        <v>4055549</v>
      </c>
      <c r="C16" s="189">
        <v>4705027</v>
      </c>
      <c r="D16" s="189">
        <v>25769688</v>
      </c>
      <c r="E16" s="189">
        <v>26826515</v>
      </c>
      <c r="F16" s="190">
        <v>4.1010469354537804</v>
      </c>
      <c r="G16" s="1"/>
    </row>
    <row r="17" spans="1:7" ht="15.6" customHeight="1">
      <c r="A17" s="188" t="s">
        <v>150</v>
      </c>
      <c r="B17" s="189">
        <v>1867093</v>
      </c>
      <c r="C17" s="189">
        <v>1831633</v>
      </c>
      <c r="D17" s="189">
        <v>11605001</v>
      </c>
      <c r="E17" s="189">
        <v>11822312</v>
      </c>
      <c r="F17" s="190">
        <v>1.8725633888355591</v>
      </c>
      <c r="G17" s="2"/>
    </row>
    <row r="18" spans="1:7" ht="15.6" customHeight="1">
      <c r="A18" s="188" t="s">
        <v>147</v>
      </c>
      <c r="B18" s="189">
        <v>6081813</v>
      </c>
      <c r="C18" s="189">
        <v>6440077</v>
      </c>
      <c r="D18" s="189">
        <v>40361887</v>
      </c>
      <c r="E18" s="189">
        <v>43559418</v>
      </c>
      <c r="F18" s="190">
        <v>7.9221543829206951</v>
      </c>
    </row>
    <row r="19" spans="1:7" ht="15.6" customHeight="1">
      <c r="A19" s="188" t="s">
        <v>143</v>
      </c>
      <c r="B19" s="189">
        <v>761214</v>
      </c>
      <c r="C19" s="189">
        <v>1073078</v>
      </c>
      <c r="D19" s="189">
        <v>7186988</v>
      </c>
      <c r="E19" s="189">
        <v>9140959</v>
      </c>
      <c r="F19" s="190">
        <v>27.18762018247422</v>
      </c>
    </row>
    <row r="20" spans="1:7" ht="15.6" customHeight="1">
      <c r="A20" s="188" t="s">
        <v>142</v>
      </c>
      <c r="B20" s="189">
        <v>1805304</v>
      </c>
      <c r="C20" s="189">
        <v>1766812</v>
      </c>
      <c r="D20" s="189">
        <v>12207318</v>
      </c>
      <c r="E20" s="189">
        <v>11674838</v>
      </c>
      <c r="F20" s="190">
        <v>-4.3619736947952106</v>
      </c>
    </row>
    <row r="21" spans="1:7" ht="15.6" customHeight="1">
      <c r="A21" s="188" t="s">
        <v>149</v>
      </c>
      <c r="B21" s="189">
        <v>3373573</v>
      </c>
      <c r="C21" s="189">
        <v>3742338</v>
      </c>
      <c r="D21" s="189">
        <v>24041527</v>
      </c>
      <c r="E21" s="189">
        <v>23853021</v>
      </c>
      <c r="F21" s="190">
        <v>-0.78408497097542806</v>
      </c>
    </row>
    <row r="22" spans="1:7" ht="15.6" customHeight="1">
      <c r="A22" s="188" t="s">
        <v>146</v>
      </c>
      <c r="B22" s="189">
        <v>23340573</v>
      </c>
      <c r="C22" s="189">
        <v>24266499</v>
      </c>
      <c r="D22" s="189">
        <v>181505968</v>
      </c>
      <c r="E22" s="189">
        <v>199311760</v>
      </c>
      <c r="F22" s="190">
        <v>9.8100311500501221</v>
      </c>
    </row>
    <row r="23" spans="1:7" ht="15.6" customHeight="1">
      <c r="A23" s="188" t="s">
        <v>165</v>
      </c>
      <c r="B23" s="189">
        <v>4817237</v>
      </c>
      <c r="C23" s="189">
        <v>5329716</v>
      </c>
      <c r="D23" s="189">
        <v>31927700</v>
      </c>
      <c r="E23" s="189">
        <v>36057891</v>
      </c>
      <c r="F23" s="190">
        <v>12.936074317912031</v>
      </c>
    </row>
    <row r="24" spans="1:7" ht="15.6" customHeight="1">
      <c r="A24" s="188" t="s">
        <v>141</v>
      </c>
      <c r="B24" s="189">
        <v>216492</v>
      </c>
      <c r="C24" s="189">
        <v>179785</v>
      </c>
      <c r="D24" s="189">
        <v>1886516</v>
      </c>
      <c r="E24" s="189">
        <v>1741156</v>
      </c>
      <c r="F24" s="190">
        <v>-7.705208967217871</v>
      </c>
    </row>
    <row r="25" spans="1:7" ht="15.6" customHeight="1">
      <c r="A25" s="188" t="s">
        <v>140</v>
      </c>
      <c r="B25" s="189">
        <v>3760071</v>
      </c>
      <c r="C25" s="189">
        <v>2150421</v>
      </c>
      <c r="D25" s="189">
        <v>20333459</v>
      </c>
      <c r="E25" s="189">
        <v>12624982</v>
      </c>
      <c r="F25" s="190">
        <v>-37.910308324815773</v>
      </c>
    </row>
    <row r="26" spans="1:7" ht="15.6" customHeight="1">
      <c r="A26" s="188" t="s">
        <v>152</v>
      </c>
      <c r="B26" s="189">
        <v>1727134</v>
      </c>
      <c r="C26" s="189">
        <v>1588472</v>
      </c>
      <c r="D26" s="189">
        <v>8598830</v>
      </c>
      <c r="E26" s="189">
        <v>9100663</v>
      </c>
      <c r="F26" s="190">
        <v>5.8360614176579881</v>
      </c>
    </row>
    <row r="27" spans="1:7" ht="15.6" customHeight="1">
      <c r="A27" s="188" t="s">
        <v>173</v>
      </c>
      <c r="B27" s="189">
        <v>688098</v>
      </c>
      <c r="C27" s="189">
        <v>645004</v>
      </c>
      <c r="D27" s="189">
        <v>4315207</v>
      </c>
      <c r="E27" s="189">
        <v>4209416</v>
      </c>
      <c r="F27" s="190">
        <v>-2.451585752433203</v>
      </c>
    </row>
    <row r="28" spans="1:7" ht="15.6" customHeight="1">
      <c r="A28" s="188" t="s">
        <v>177</v>
      </c>
      <c r="B28" s="189">
        <v>14085503</v>
      </c>
      <c r="C28" s="189">
        <v>14703393</v>
      </c>
      <c r="D28" s="189">
        <v>123657737</v>
      </c>
      <c r="E28" s="189">
        <v>131157358</v>
      </c>
      <c r="F28" s="190">
        <v>6.064821483834848</v>
      </c>
    </row>
    <row r="29" spans="1:7" ht="15.6" customHeight="1">
      <c r="A29" s="188" t="s">
        <v>178</v>
      </c>
      <c r="B29" s="189">
        <v>2582798</v>
      </c>
      <c r="C29" s="189">
        <v>2760158</v>
      </c>
      <c r="D29" s="189">
        <v>17842417</v>
      </c>
      <c r="E29" s="189">
        <v>18061264</v>
      </c>
      <c r="F29" s="190">
        <v>1.2265546758603421</v>
      </c>
    </row>
    <row r="30" spans="1:7" ht="15.6" customHeight="1">
      <c r="A30" s="188" t="s">
        <v>179</v>
      </c>
      <c r="B30" s="189">
        <v>426403</v>
      </c>
      <c r="C30" s="189">
        <v>426509</v>
      </c>
      <c r="D30" s="189">
        <v>3267793</v>
      </c>
      <c r="E30" s="189">
        <v>3265040</v>
      </c>
      <c r="F30" s="190">
        <v>-8.4246462367715935E-2</v>
      </c>
    </row>
    <row r="31" spans="1:7" ht="15.6" customHeight="1">
      <c r="A31" s="188" t="s">
        <v>180</v>
      </c>
      <c r="B31" s="189">
        <v>4316054</v>
      </c>
      <c r="C31" s="189">
        <v>4057640</v>
      </c>
      <c r="D31" s="189">
        <v>27680124</v>
      </c>
      <c r="E31" s="189">
        <v>25988601</v>
      </c>
      <c r="F31" s="190">
        <v>-6.1109661213945392</v>
      </c>
    </row>
    <row r="32" spans="1:7" ht="15.6" customHeight="1">
      <c r="A32" s="188" t="s">
        <v>181</v>
      </c>
      <c r="B32" s="189">
        <v>26098951</v>
      </c>
      <c r="C32" s="189">
        <v>26038754</v>
      </c>
      <c r="D32" s="189">
        <v>176740274</v>
      </c>
      <c r="E32" s="189">
        <v>174667127</v>
      </c>
      <c r="F32" s="190">
        <v>-1.172990712914697</v>
      </c>
    </row>
    <row r="33" spans="1:6" ht="15.6" customHeight="1">
      <c r="A33" s="188" t="s">
        <v>182</v>
      </c>
      <c r="B33" s="189">
        <v>4205028</v>
      </c>
      <c r="C33" s="189">
        <v>4721854</v>
      </c>
      <c r="D33" s="189">
        <v>26969806</v>
      </c>
      <c r="E33" s="189">
        <v>28435930</v>
      </c>
      <c r="F33" s="190">
        <v>5.4361681355809566</v>
      </c>
    </row>
    <row r="34" spans="1:6" ht="15.6" customHeight="1">
      <c r="A34" s="188" t="s">
        <v>183</v>
      </c>
      <c r="B34" s="189">
        <v>292047</v>
      </c>
      <c r="C34" s="189">
        <v>330463</v>
      </c>
      <c r="D34" s="189">
        <v>1804493</v>
      </c>
      <c r="E34" s="189">
        <v>1873153</v>
      </c>
      <c r="F34" s="190">
        <v>3.8049468742743779</v>
      </c>
    </row>
    <row r="35" spans="1:6" ht="15.6" customHeight="1">
      <c r="A35" s="156" t="s">
        <v>153</v>
      </c>
      <c r="B35" s="76">
        <f>SUM(B7:B34)</f>
        <v>235779498</v>
      </c>
      <c r="C35" s="77">
        <f>SUM(C7:C34)</f>
        <v>241496964</v>
      </c>
      <c r="D35" s="178">
        <f>SUM(D7:D34)</f>
        <v>1541452545</v>
      </c>
      <c r="E35" s="78">
        <f>SUM(E7:E34)</f>
        <v>1555250306</v>
      </c>
      <c r="F35" s="140">
        <f>E35*100/D35-100</f>
        <v>0.89511422487547065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9F831-D04B-44CD-B95B-C19FFC93D944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21</v>
      </c>
      <c r="D7" s="189">
        <v>87</v>
      </c>
      <c r="E7" s="189">
        <v>95</v>
      </c>
      <c r="F7" s="190">
        <v>9.1954022988505812</v>
      </c>
      <c r="G7" s="37"/>
    </row>
    <row r="8" spans="1:14" ht="15.6" customHeight="1">
      <c r="A8" s="188" t="s">
        <v>11</v>
      </c>
      <c r="B8" s="189">
        <v>8</v>
      </c>
      <c r="C8" s="189">
        <v>8</v>
      </c>
      <c r="D8" s="189">
        <v>50</v>
      </c>
      <c r="E8" s="189">
        <v>51</v>
      </c>
      <c r="F8" s="190">
        <v>2</v>
      </c>
      <c r="G8" s="6"/>
    </row>
    <row r="9" spans="1:14" ht="15.6" customHeight="1">
      <c r="A9" s="188" t="s">
        <v>8</v>
      </c>
      <c r="B9" s="189">
        <v>2</v>
      </c>
      <c r="C9" s="189">
        <v>3</v>
      </c>
      <c r="D9" s="189">
        <v>12</v>
      </c>
      <c r="E9" s="189">
        <v>17</v>
      </c>
      <c r="F9" s="190">
        <v>41.666666666666657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</v>
      </c>
      <c r="C12" s="189">
        <v>28</v>
      </c>
      <c r="D12" s="189">
        <v>150</v>
      </c>
      <c r="E12" s="189">
        <v>169</v>
      </c>
      <c r="F12" s="190">
        <v>12.66666666666667</v>
      </c>
    </row>
    <row r="13" spans="1:14" ht="15.6" customHeight="1">
      <c r="A13" s="188" t="s">
        <v>175</v>
      </c>
      <c r="B13" s="189">
        <v>82</v>
      </c>
      <c r="C13" s="189">
        <v>84</v>
      </c>
      <c r="D13" s="189">
        <v>382</v>
      </c>
      <c r="E13" s="189">
        <v>428</v>
      </c>
      <c r="F13" s="190">
        <v>12.041884816753919</v>
      </c>
    </row>
    <row r="14" spans="1:14" ht="15.6" customHeight="1">
      <c r="A14" s="188" t="s">
        <v>148</v>
      </c>
      <c r="B14" s="189">
        <v>76</v>
      </c>
      <c r="C14" s="189">
        <v>79</v>
      </c>
      <c r="D14" s="189">
        <v>398</v>
      </c>
      <c r="E14" s="189">
        <v>463</v>
      </c>
      <c r="F14" s="190">
        <v>16.331658291457291</v>
      </c>
    </row>
    <row r="15" spans="1:14" ht="15.6" customHeight="1">
      <c r="A15" s="188" t="s">
        <v>145</v>
      </c>
      <c r="B15" s="189">
        <v>8</v>
      </c>
      <c r="C15" s="189">
        <v>13</v>
      </c>
      <c r="D15" s="189">
        <v>43</v>
      </c>
      <c r="E15" s="189">
        <v>52</v>
      </c>
      <c r="F15" s="190">
        <v>20.93023255813954</v>
      </c>
    </row>
    <row r="16" spans="1:14" ht="15.6" customHeight="1">
      <c r="A16" s="188" t="s">
        <v>144</v>
      </c>
      <c r="B16" s="189">
        <v>9</v>
      </c>
      <c r="C16" s="189">
        <v>14</v>
      </c>
      <c r="D16" s="189">
        <v>61</v>
      </c>
      <c r="E16" s="189">
        <v>87</v>
      </c>
      <c r="F16" s="190">
        <v>42.622950819672127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14</v>
      </c>
      <c r="E19" s="189">
        <v>12</v>
      </c>
      <c r="F19" s="190">
        <v>-14.28571428571429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21</v>
      </c>
      <c r="E20" s="189">
        <v>15</v>
      </c>
      <c r="F20" s="190">
        <v>-28.571428571428569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4</v>
      </c>
      <c r="C22" s="189">
        <v>2</v>
      </c>
      <c r="D22" s="189">
        <v>350</v>
      </c>
      <c r="E22" s="189">
        <v>459</v>
      </c>
      <c r="F22" s="190">
        <v>31.142857142857139</v>
      </c>
    </row>
    <row r="23" spans="1:7" ht="15.6" customHeight="1">
      <c r="A23" s="188" t="s">
        <v>165</v>
      </c>
      <c r="B23" s="189">
        <v>11</v>
      </c>
      <c r="C23" s="189">
        <v>21</v>
      </c>
      <c r="D23" s="189">
        <v>119</v>
      </c>
      <c r="E23" s="189">
        <v>172</v>
      </c>
      <c r="F23" s="190">
        <v>44.537815126050418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6</v>
      </c>
      <c r="E25" s="189">
        <v>7</v>
      </c>
      <c r="F25" s="190">
        <v>16.666666666666671</v>
      </c>
    </row>
    <row r="26" spans="1:7" ht="15.6" customHeight="1">
      <c r="A26" s="188" t="s">
        <v>152</v>
      </c>
      <c r="B26" s="189">
        <v>1</v>
      </c>
      <c r="C26" s="189">
        <v>1</v>
      </c>
      <c r="D26" s="189">
        <v>15</v>
      </c>
      <c r="E26" s="189">
        <v>25</v>
      </c>
      <c r="F26" s="190">
        <v>66.666666666666657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4</v>
      </c>
      <c r="C28" s="189">
        <v>3</v>
      </c>
      <c r="D28" s="189">
        <v>300</v>
      </c>
      <c r="E28" s="189">
        <v>402</v>
      </c>
      <c r="F28" s="190">
        <v>34</v>
      </c>
    </row>
    <row r="29" spans="1:7" ht="15.6" customHeight="1">
      <c r="A29" s="188" t="s">
        <v>178</v>
      </c>
      <c r="B29" s="189">
        <v>1</v>
      </c>
      <c r="C29" s="189">
        <v>0</v>
      </c>
      <c r="D29" s="189">
        <v>11</v>
      </c>
      <c r="E29" s="189">
        <v>20</v>
      </c>
      <c r="F29" s="190">
        <v>81.818181818181813</v>
      </c>
    </row>
    <row r="30" spans="1:7" ht="15.6" customHeight="1">
      <c r="A30" s="188" t="s">
        <v>179</v>
      </c>
      <c r="B30" s="189">
        <v>4</v>
      </c>
      <c r="C30" s="189">
        <v>4</v>
      </c>
      <c r="D30" s="189">
        <v>38</v>
      </c>
      <c r="E30" s="189">
        <v>45</v>
      </c>
      <c r="F30" s="190">
        <v>18.421052631578949</v>
      </c>
    </row>
    <row r="31" spans="1:7" ht="15.6" customHeight="1">
      <c r="A31" s="188" t="s">
        <v>180</v>
      </c>
      <c r="B31" s="189">
        <v>4</v>
      </c>
      <c r="C31" s="189">
        <v>6</v>
      </c>
      <c r="D31" s="189">
        <v>30</v>
      </c>
      <c r="E31" s="189">
        <v>30</v>
      </c>
      <c r="F31" s="190">
        <v>0</v>
      </c>
    </row>
    <row r="32" spans="1:7" ht="15.6" customHeight="1">
      <c r="A32" s="188" t="s">
        <v>181</v>
      </c>
      <c r="B32" s="189">
        <v>22</v>
      </c>
      <c r="C32" s="189">
        <v>27</v>
      </c>
      <c r="D32" s="189">
        <v>137</v>
      </c>
      <c r="E32" s="189">
        <v>160</v>
      </c>
      <c r="F32" s="190">
        <v>16.788321167883211</v>
      </c>
    </row>
    <row r="33" spans="1:6" ht="15.6" customHeight="1">
      <c r="A33" s="188" t="s">
        <v>182</v>
      </c>
      <c r="B33" s="189">
        <v>7</v>
      </c>
      <c r="C33" s="189">
        <v>12</v>
      </c>
      <c r="D33" s="189">
        <v>42</v>
      </c>
      <c r="E33" s="189">
        <v>63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285</v>
      </c>
      <c r="C35" s="77">
        <f>SUM(C7:C34)</f>
        <v>328</v>
      </c>
      <c r="D35" s="178">
        <f>SUM(D7:D34)</f>
        <v>2291</v>
      </c>
      <c r="E35" s="178">
        <f>SUM(E7:E34)</f>
        <v>2796</v>
      </c>
      <c r="F35" s="140">
        <f>E35*100/D35-100</f>
        <v>22.042776080314269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F5131-BF5D-49AA-A407-F4EB2AF017DE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37"/>
    </row>
    <row r="8" spans="1:14" ht="15.6" customHeight="1">
      <c r="A8" s="188" t="s">
        <v>11</v>
      </c>
      <c r="B8" s="189">
        <v>48906</v>
      </c>
      <c r="C8" s="189">
        <v>54266</v>
      </c>
      <c r="D8" s="189">
        <v>199298</v>
      </c>
      <c r="E8" s="189">
        <v>214466</v>
      </c>
      <c r="F8" s="190">
        <v>7.6107136047526742</v>
      </c>
      <c r="G8" s="6"/>
    </row>
    <row r="9" spans="1:14" ht="15.6" customHeight="1">
      <c r="A9" s="188" t="s">
        <v>8</v>
      </c>
      <c r="B9" s="189">
        <v>257889</v>
      </c>
      <c r="C9" s="189">
        <v>231345</v>
      </c>
      <c r="D9" s="189">
        <v>464529</v>
      </c>
      <c r="E9" s="189">
        <v>432984</v>
      </c>
      <c r="F9" s="190">
        <v>-6.7907493396537149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72758</v>
      </c>
      <c r="C12" s="189">
        <v>79612</v>
      </c>
      <c r="D12" s="189">
        <v>325583</v>
      </c>
      <c r="E12" s="189">
        <v>309492</v>
      </c>
      <c r="F12" s="190">
        <v>-4.9422113562440302</v>
      </c>
    </row>
    <row r="13" spans="1:14" ht="15.6" customHeight="1">
      <c r="A13" s="188" t="s">
        <v>175</v>
      </c>
      <c r="B13" s="189">
        <v>1453625</v>
      </c>
      <c r="C13" s="189">
        <v>1390966</v>
      </c>
      <c r="D13" s="189">
        <v>5413798</v>
      </c>
      <c r="E13" s="189">
        <v>5476682</v>
      </c>
      <c r="F13" s="190">
        <v>1.1615505417823191</v>
      </c>
    </row>
    <row r="14" spans="1:14" ht="15.6" customHeight="1">
      <c r="A14" s="188" t="s">
        <v>148</v>
      </c>
      <c r="B14" s="189">
        <v>712594</v>
      </c>
      <c r="C14" s="189">
        <v>724052</v>
      </c>
      <c r="D14" s="189">
        <v>2836545</v>
      </c>
      <c r="E14" s="189">
        <v>3069413</v>
      </c>
      <c r="F14" s="190">
        <v>8.2095648050709542</v>
      </c>
    </row>
    <row r="15" spans="1:14" ht="15.6" customHeight="1">
      <c r="A15" s="188" t="s">
        <v>145</v>
      </c>
      <c r="B15" s="189">
        <v>39331</v>
      </c>
      <c r="C15" s="189">
        <v>58154</v>
      </c>
      <c r="D15" s="189">
        <v>144980</v>
      </c>
      <c r="E15" s="189">
        <v>178050</v>
      </c>
      <c r="F15" s="190">
        <v>22.810042764519238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1078263</v>
      </c>
      <c r="E18" s="189">
        <v>1142572</v>
      </c>
      <c r="F18" s="190">
        <v>5.9641293450670219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33972</v>
      </c>
      <c r="E21" s="189">
        <v>29337</v>
      </c>
      <c r="F21" s="190">
        <v>-13.643588837866471</v>
      </c>
    </row>
    <row r="22" spans="1:7" ht="15.6" customHeight="1">
      <c r="A22" s="188" t="s">
        <v>146</v>
      </c>
      <c r="B22" s="189">
        <v>198319</v>
      </c>
      <c r="C22" s="189">
        <v>182468</v>
      </c>
      <c r="D22" s="189">
        <v>1868259</v>
      </c>
      <c r="E22" s="189">
        <v>2065875</v>
      </c>
      <c r="F22" s="190">
        <v>10.57754840201493</v>
      </c>
    </row>
    <row r="23" spans="1:7" ht="15.6" customHeight="1">
      <c r="A23" s="188" t="s">
        <v>165</v>
      </c>
      <c r="B23" s="189">
        <v>89423</v>
      </c>
      <c r="C23" s="189">
        <v>109803</v>
      </c>
      <c r="D23" s="189">
        <v>384224</v>
      </c>
      <c r="E23" s="189">
        <v>453650</v>
      </c>
      <c r="F23" s="190">
        <v>18.069147164154241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131709</v>
      </c>
      <c r="C25" s="189">
        <v>88000</v>
      </c>
      <c r="D25" s="189">
        <v>362595</v>
      </c>
      <c r="E25" s="189">
        <v>308288</v>
      </c>
      <c r="F25" s="190">
        <v>-14.977316289524129</v>
      </c>
    </row>
    <row r="26" spans="1:7" ht="15.6" customHeight="1">
      <c r="A26" s="188" t="s">
        <v>152</v>
      </c>
      <c r="B26" s="189">
        <v>46980</v>
      </c>
      <c r="C26" s="189">
        <v>46846</v>
      </c>
      <c r="D26" s="189">
        <v>109323</v>
      </c>
      <c r="E26" s="189">
        <v>110687</v>
      </c>
      <c r="F26" s="190">
        <v>1.247678896481077</v>
      </c>
    </row>
    <row r="27" spans="1:7" ht="15.6" customHeight="1">
      <c r="A27" s="188" t="s">
        <v>173</v>
      </c>
      <c r="B27" s="189">
        <v>107</v>
      </c>
      <c r="C27" s="189">
        <v>2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533172</v>
      </c>
      <c r="C28" s="189">
        <v>600284</v>
      </c>
      <c r="D28" s="189">
        <v>3819950</v>
      </c>
      <c r="E28" s="189">
        <v>4247609</v>
      </c>
      <c r="F28" s="190">
        <v>11.19540831686278</v>
      </c>
    </row>
    <row r="29" spans="1:7" ht="15.6" customHeight="1">
      <c r="A29" s="188" t="s">
        <v>178</v>
      </c>
      <c r="B29" s="189">
        <v>30987</v>
      </c>
      <c r="C29" s="189">
        <v>31247</v>
      </c>
      <c r="D29" s="189">
        <v>144788</v>
      </c>
      <c r="E29" s="189">
        <v>140590</v>
      </c>
      <c r="F29" s="190">
        <v>-2.899411553443656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197545</v>
      </c>
      <c r="C32" s="189">
        <v>219223</v>
      </c>
      <c r="D32" s="189">
        <v>864587</v>
      </c>
      <c r="E32" s="189">
        <v>896765</v>
      </c>
      <c r="F32" s="190">
        <v>3.7217769871626558</v>
      </c>
    </row>
    <row r="33" spans="1:6" ht="15.6" customHeight="1">
      <c r="A33" s="188" t="s">
        <v>182</v>
      </c>
      <c r="B33" s="189">
        <v>20310</v>
      </c>
      <c r="C33" s="189">
        <v>43909</v>
      </c>
      <c r="D33" s="189">
        <v>87710</v>
      </c>
      <c r="E33" s="189">
        <v>160668</v>
      </c>
      <c r="F33" s="190">
        <v>83.180937179341015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5136975</v>
      </c>
      <c r="C35" s="77">
        <f>SUM(C7:C34)</f>
        <v>5254059</v>
      </c>
      <c r="D35" s="76">
        <f>SUM(D7:D34)</f>
        <v>21578380</v>
      </c>
      <c r="E35" s="78">
        <f>SUM(E7:E34)</f>
        <v>22997368</v>
      </c>
      <c r="F35" s="140">
        <f>E35*100/D35-100</f>
        <v>6.5759709486995774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A660E-500B-4D24-B247-36F5DE064702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20988</v>
      </c>
      <c r="C8" s="189">
        <v>25114</v>
      </c>
      <c r="D8" s="189">
        <v>79277</v>
      </c>
      <c r="E8" s="189">
        <v>87849</v>
      </c>
      <c r="F8" s="190">
        <v>10.81271995660785</v>
      </c>
      <c r="G8" s="6"/>
    </row>
    <row r="9" spans="1:14" ht="15.6" customHeight="1">
      <c r="A9" s="188" t="s">
        <v>8</v>
      </c>
      <c r="B9" s="189">
        <v>255697</v>
      </c>
      <c r="C9" s="189">
        <v>227284</v>
      </c>
      <c r="D9" s="189">
        <v>456691</v>
      </c>
      <c r="E9" s="189">
        <v>421617</v>
      </c>
      <c r="F9" s="190">
        <v>-7.6800287283962243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5451</v>
      </c>
      <c r="C12" s="189">
        <v>4975</v>
      </c>
      <c r="D12" s="189">
        <v>19989</v>
      </c>
      <c r="E12" s="189">
        <v>24748</v>
      </c>
      <c r="F12" s="190">
        <v>23.80809445194858</v>
      </c>
    </row>
    <row r="13" spans="1:14" ht="15.6" customHeight="1">
      <c r="A13" s="188" t="s">
        <v>175</v>
      </c>
      <c r="B13" s="189">
        <v>1115373</v>
      </c>
      <c r="C13" s="189">
        <v>1036323</v>
      </c>
      <c r="D13" s="189">
        <v>4121029</v>
      </c>
      <c r="E13" s="189">
        <v>4062935</v>
      </c>
      <c r="F13" s="190">
        <v>-1.4096964617332191</v>
      </c>
    </row>
    <row r="14" spans="1:14" ht="15.6" customHeight="1">
      <c r="A14" s="188" t="s">
        <v>148</v>
      </c>
      <c r="B14" s="189">
        <v>259410</v>
      </c>
      <c r="C14" s="189">
        <v>270921</v>
      </c>
      <c r="D14" s="189">
        <v>920665</v>
      </c>
      <c r="E14" s="189">
        <v>924328</v>
      </c>
      <c r="F14" s="190">
        <v>0.39786458701047422</v>
      </c>
    </row>
    <row r="15" spans="1:14" ht="15.6" customHeight="1">
      <c r="A15" s="188" t="s">
        <v>145</v>
      </c>
      <c r="B15" s="189">
        <v>21469</v>
      </c>
      <c r="C15" s="189">
        <v>24969</v>
      </c>
      <c r="D15" s="189">
        <v>72149</v>
      </c>
      <c r="E15" s="189">
        <v>90218</v>
      </c>
      <c r="F15" s="190">
        <v>25.044006153931448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1075699</v>
      </c>
      <c r="E18" s="189">
        <v>1135359</v>
      </c>
      <c r="F18" s="190">
        <v>5.5461611473097889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32928</v>
      </c>
      <c r="E21" s="189">
        <v>27322</v>
      </c>
      <c r="F21" s="190">
        <v>-17.025024295432459</v>
      </c>
    </row>
    <row r="22" spans="1:7" ht="15.6" customHeight="1">
      <c r="A22" s="188" t="s">
        <v>146</v>
      </c>
      <c r="B22" s="189">
        <v>183893</v>
      </c>
      <c r="C22" s="189">
        <v>175616</v>
      </c>
      <c r="D22" s="189">
        <v>903852</v>
      </c>
      <c r="E22" s="189">
        <v>871957</v>
      </c>
      <c r="F22" s="190">
        <v>-3.5287856861521618</v>
      </c>
    </row>
    <row r="23" spans="1:7" ht="15.6" customHeight="1">
      <c r="A23" s="188" t="s">
        <v>165</v>
      </c>
      <c r="B23" s="189">
        <v>53372</v>
      </c>
      <c r="C23" s="189">
        <v>51919</v>
      </c>
      <c r="D23" s="189">
        <v>183866</v>
      </c>
      <c r="E23" s="189">
        <v>189514</v>
      </c>
      <c r="F23" s="190">
        <v>3.071802290798729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129817</v>
      </c>
      <c r="C25" s="189">
        <v>88000</v>
      </c>
      <c r="D25" s="189">
        <v>357819</v>
      </c>
      <c r="E25" s="189">
        <v>304895</v>
      </c>
      <c r="F25" s="190">
        <v>-14.79071821228051</v>
      </c>
    </row>
    <row r="26" spans="1:7" ht="15.6" customHeight="1">
      <c r="A26" s="188" t="s">
        <v>152</v>
      </c>
      <c r="B26" s="189">
        <v>43298</v>
      </c>
      <c r="C26" s="189">
        <v>44716</v>
      </c>
      <c r="D26" s="189">
        <v>88692</v>
      </c>
      <c r="E26" s="189">
        <v>87355</v>
      </c>
      <c r="F26" s="190">
        <v>-1.5074640328327289</v>
      </c>
    </row>
    <row r="27" spans="1:7" ht="15.6" customHeight="1">
      <c r="A27" s="188" t="s">
        <v>173</v>
      </c>
      <c r="B27" s="189">
        <v>2</v>
      </c>
      <c r="C27" s="189">
        <v>2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518752</v>
      </c>
      <c r="C28" s="189">
        <v>590658</v>
      </c>
      <c r="D28" s="189">
        <v>3150229</v>
      </c>
      <c r="E28" s="189">
        <v>3329869</v>
      </c>
      <c r="F28" s="190">
        <v>5.7024425843327577</v>
      </c>
    </row>
    <row r="29" spans="1:7" ht="15.6" customHeight="1">
      <c r="A29" s="188" t="s">
        <v>178</v>
      </c>
      <c r="B29" s="189">
        <v>27762</v>
      </c>
      <c r="C29" s="189">
        <v>31247</v>
      </c>
      <c r="D29" s="189">
        <v>126357</v>
      </c>
      <c r="E29" s="189">
        <v>120857</v>
      </c>
      <c r="F29" s="190">
        <v>-4.352746583093932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103471</v>
      </c>
      <c r="C32" s="189">
        <v>101063</v>
      </c>
      <c r="D32" s="189">
        <v>464852</v>
      </c>
      <c r="E32" s="189">
        <v>466542</v>
      </c>
      <c r="F32" s="190">
        <v>0.36355657284468629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3948575</v>
      </c>
      <c r="C35" s="77">
        <f>SUM(C7:C34)</f>
        <v>3938569</v>
      </c>
      <c r="D35" s="76">
        <f>SUM(D7:D34)</f>
        <v>15089636</v>
      </c>
      <c r="E35" s="78">
        <f>SUM(E7:E34)</f>
        <v>15420994</v>
      </c>
      <c r="F35" s="140">
        <f>E35*100/D35-100</f>
        <v>2.1959310350494832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13940-3ADB-466B-9CF7-6C7CEBEFB635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13"/>
    </row>
    <row r="8" spans="1:14" ht="15.6" customHeight="1">
      <c r="A8" s="188" t="s">
        <v>11</v>
      </c>
      <c r="B8" s="189">
        <v>27918</v>
      </c>
      <c r="C8" s="189">
        <v>29152</v>
      </c>
      <c r="D8" s="189">
        <v>120021</v>
      </c>
      <c r="E8" s="189">
        <v>126617</v>
      </c>
      <c r="F8" s="190">
        <v>5.495704918305961</v>
      </c>
      <c r="G8" s="6"/>
    </row>
    <row r="9" spans="1:14" ht="15.6" customHeight="1">
      <c r="A9" s="188" t="s">
        <v>8</v>
      </c>
      <c r="B9" s="189">
        <v>2192</v>
      </c>
      <c r="C9" s="189">
        <v>4061</v>
      </c>
      <c r="D9" s="189">
        <v>7838</v>
      </c>
      <c r="E9" s="189">
        <v>11367</v>
      </c>
      <c r="F9" s="190">
        <v>45.024240877774929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67307</v>
      </c>
      <c r="C12" s="189">
        <v>74637</v>
      </c>
      <c r="D12" s="189">
        <v>305594</v>
      </c>
      <c r="E12" s="189">
        <v>284744</v>
      </c>
      <c r="F12" s="190">
        <v>-6.8227779341217456</v>
      </c>
    </row>
    <row r="13" spans="1:14" ht="15.6" customHeight="1">
      <c r="A13" s="188" t="s">
        <v>175</v>
      </c>
      <c r="B13" s="189">
        <v>338252</v>
      </c>
      <c r="C13" s="189">
        <v>354643</v>
      </c>
      <c r="D13" s="189">
        <v>1292769</v>
      </c>
      <c r="E13" s="189">
        <v>1413747</v>
      </c>
      <c r="F13" s="190">
        <v>9.3580523666641113</v>
      </c>
    </row>
    <row r="14" spans="1:14" ht="15.6" customHeight="1">
      <c r="A14" s="188" t="s">
        <v>148</v>
      </c>
      <c r="B14" s="189">
        <v>453184</v>
      </c>
      <c r="C14" s="189">
        <v>453131</v>
      </c>
      <c r="D14" s="189">
        <v>1915880</v>
      </c>
      <c r="E14" s="189">
        <v>2145085</v>
      </c>
      <c r="F14" s="190">
        <v>11.963431947721149</v>
      </c>
    </row>
    <row r="15" spans="1:14" ht="15.6" customHeight="1">
      <c r="A15" s="188" t="s">
        <v>145</v>
      </c>
      <c r="B15" s="189">
        <v>17862</v>
      </c>
      <c r="C15" s="189">
        <v>33185</v>
      </c>
      <c r="D15" s="189">
        <v>72831</v>
      </c>
      <c r="E15" s="189">
        <v>87832</v>
      </c>
      <c r="F15" s="190">
        <v>20.596998530845379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14426</v>
      </c>
      <c r="C22" s="189">
        <v>6852</v>
      </c>
      <c r="D22" s="189">
        <v>964407</v>
      </c>
      <c r="E22" s="189">
        <v>1193918</v>
      </c>
      <c r="F22" s="190">
        <v>23.798147462637662</v>
      </c>
    </row>
    <row r="23" spans="1:7" ht="15.6" customHeight="1">
      <c r="A23" s="188" t="s">
        <v>165</v>
      </c>
      <c r="B23" s="189">
        <v>36051</v>
      </c>
      <c r="C23" s="189">
        <v>57884</v>
      </c>
      <c r="D23" s="189">
        <v>200358</v>
      </c>
      <c r="E23" s="189">
        <v>264136</v>
      </c>
      <c r="F23" s="190">
        <v>31.832020682977461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1892</v>
      </c>
      <c r="C25" s="189">
        <v>0</v>
      </c>
      <c r="D25" s="189">
        <v>4776</v>
      </c>
      <c r="E25" s="189">
        <v>3393</v>
      </c>
      <c r="F25" s="190">
        <v>-28.957286432160799</v>
      </c>
    </row>
    <row r="26" spans="1:7" ht="15.6" customHeight="1">
      <c r="A26" s="188" t="s">
        <v>152</v>
      </c>
      <c r="B26" s="189">
        <v>3682</v>
      </c>
      <c r="C26" s="189">
        <v>2130</v>
      </c>
      <c r="D26" s="189">
        <v>20631</v>
      </c>
      <c r="E26" s="189">
        <v>23332</v>
      </c>
      <c r="F26" s="190">
        <v>13.0919490087732</v>
      </c>
    </row>
    <row r="27" spans="1:7" ht="15.6" customHeight="1">
      <c r="A27" s="188" t="s">
        <v>173</v>
      </c>
      <c r="B27" s="189">
        <v>105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14420</v>
      </c>
      <c r="C28" s="189">
        <v>9626</v>
      </c>
      <c r="D28" s="189">
        <v>669721</v>
      </c>
      <c r="E28" s="189">
        <v>917740</v>
      </c>
      <c r="F28" s="190">
        <v>37.033182474493117</v>
      </c>
    </row>
    <row r="29" spans="1:7" ht="15.6" customHeight="1">
      <c r="A29" s="188" t="s">
        <v>178</v>
      </c>
      <c r="B29" s="189">
        <v>3225</v>
      </c>
      <c r="C29" s="189">
        <v>0</v>
      </c>
      <c r="D29" s="189">
        <v>18431</v>
      </c>
      <c r="E29" s="189">
        <v>19733</v>
      </c>
      <c r="F29" s="190">
        <v>7.0641853399164489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94074</v>
      </c>
      <c r="C32" s="189">
        <v>118160</v>
      </c>
      <c r="D32" s="189">
        <v>399735</v>
      </c>
      <c r="E32" s="189">
        <v>430223</v>
      </c>
      <c r="F32" s="190">
        <v>7.6270529225611901</v>
      </c>
    </row>
    <row r="33" spans="1:6" ht="15.6" customHeight="1">
      <c r="A33" s="188" t="s">
        <v>182</v>
      </c>
      <c r="B33" s="189">
        <v>20310</v>
      </c>
      <c r="C33" s="189">
        <v>43909</v>
      </c>
      <c r="D33" s="189">
        <v>87710</v>
      </c>
      <c r="E33" s="189">
        <v>160668</v>
      </c>
      <c r="F33" s="190">
        <v>83.180937179341015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1188400</v>
      </c>
      <c r="C35" s="77">
        <f>SUM(C7:C34)</f>
        <v>1315490</v>
      </c>
      <c r="D35" s="76">
        <f>SUM(D7:D34)</f>
        <v>6488744</v>
      </c>
      <c r="E35" s="178">
        <f>SUM(E7:E34)</f>
        <v>7576374</v>
      </c>
      <c r="F35" s="140">
        <f>E35*100/D35-100</f>
        <v>16.761795503105063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83819-92B4-409D-8E5F-0AF78000C05F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14898329</v>
      </c>
      <c r="E7" s="53">
        <v>16350735</v>
      </c>
      <c r="F7" s="53">
        <v>106718971</v>
      </c>
      <c r="G7" s="53">
        <v>103201490</v>
      </c>
      <c r="H7" s="165">
        <f>G7-F7</f>
        <v>-3517481</v>
      </c>
      <c r="I7" s="142">
        <f>((G7*100/F7)-100)</f>
        <v>-3.29602222270303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7253325</v>
      </c>
      <c r="E8" s="53">
        <v>6416709</v>
      </c>
      <c r="F8" s="55">
        <v>49162540</v>
      </c>
      <c r="G8" s="53">
        <v>46368376</v>
      </c>
      <c r="H8" s="47">
        <f t="shared" ref="H8:H18" si="0">G8-F8</f>
        <v>-2794164</v>
      </c>
      <c r="I8" s="141">
        <f>((G8*100/F8)-100)</f>
        <v>-5.6835224542914204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23713925</v>
      </c>
      <c r="E9" s="66">
        <v>24174602</v>
      </c>
      <c r="F9" s="53">
        <v>165920300</v>
      </c>
      <c r="G9" s="67">
        <v>165662824</v>
      </c>
      <c r="H9" s="47">
        <f t="shared" si="0"/>
        <v>-257476</v>
      </c>
      <c r="I9" s="142">
        <f t="shared" ref="I9:I30" si="1">((G9*100/F9)-100)</f>
        <v>-0.15518052944696592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16329235</v>
      </c>
      <c r="E10" s="56">
        <v>16443527</v>
      </c>
      <c r="F10" s="68">
        <v>114769807</v>
      </c>
      <c r="G10" s="56">
        <v>112247375</v>
      </c>
      <c r="H10" s="48">
        <f t="shared" si="0"/>
        <v>-2522432</v>
      </c>
      <c r="I10" s="143">
        <f t="shared" si="1"/>
        <v>-2.1978184558592204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7384690</v>
      </c>
      <c r="E11" s="69">
        <f t="shared" ref="E11:G11" si="2">E9-E10</f>
        <v>7731075</v>
      </c>
      <c r="F11" s="70">
        <f t="shared" si="2"/>
        <v>51150493</v>
      </c>
      <c r="G11" s="71">
        <f t="shared" si="2"/>
        <v>53415449</v>
      </c>
      <c r="H11" s="48">
        <f t="shared" si="0"/>
        <v>2264956</v>
      </c>
      <c r="I11" s="144">
        <f t="shared" si="1"/>
        <v>4.428023792458859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45865579</v>
      </c>
      <c r="E12" s="49">
        <f>SUM(E7,E8,E9)</f>
        <v>46942046</v>
      </c>
      <c r="F12" s="49">
        <f>SUM(F7,F8,F9)</f>
        <v>321801811</v>
      </c>
      <c r="G12" s="49">
        <f>SUM(G7,G8,G9)</f>
        <v>315232690</v>
      </c>
      <c r="H12" s="50">
        <f t="shared" si="0"/>
        <v>-6569121</v>
      </c>
      <c r="I12" s="145">
        <f t="shared" si="1"/>
        <v>-2.0413561314606739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15428.565999999995</v>
      </c>
      <c r="E13" s="52">
        <v>14219.243</v>
      </c>
      <c r="F13" s="53">
        <v>82884.84599999999</v>
      </c>
      <c r="G13" s="54">
        <v>83909.258000000016</v>
      </c>
      <c r="H13" s="53">
        <f>G13-F13</f>
        <v>1024.4120000000257</v>
      </c>
      <c r="I13" s="146">
        <f t="shared" si="1"/>
        <v>1.2359460739059784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1009420</v>
      </c>
      <c r="E14" s="53">
        <v>929827</v>
      </c>
      <c r="F14" s="53">
        <v>6925722</v>
      </c>
      <c r="G14" s="52">
        <v>6437719</v>
      </c>
      <c r="H14" s="53">
        <f>G14-F14</f>
        <v>-488003</v>
      </c>
      <c r="I14" s="142">
        <f t="shared" si="1"/>
        <v>-7.046240088758978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828433</v>
      </c>
      <c r="E15" s="57">
        <v>763181</v>
      </c>
      <c r="F15" s="58">
        <v>5823790</v>
      </c>
      <c r="G15" s="58">
        <v>5344402</v>
      </c>
      <c r="H15" s="56">
        <f>G15-F15</f>
        <v>-479388</v>
      </c>
      <c r="I15" s="147">
        <f t="shared" si="1"/>
        <v>-8.2315468105821168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300234</v>
      </c>
      <c r="E16" s="60">
        <v>334365</v>
      </c>
      <c r="F16" s="51">
        <v>2226884</v>
      </c>
      <c r="G16" s="52">
        <v>2121720</v>
      </c>
      <c r="H16" s="53">
        <f>G16-F16</f>
        <v>-105164</v>
      </c>
      <c r="I16" s="141">
        <f t="shared" si="1"/>
        <v>-4.7224731957300037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1325082.5660000001</v>
      </c>
      <c r="E17" s="158">
        <f t="shared" ref="E17:G17" si="3">SUM(E13,E14,E16)</f>
        <v>1278411.243</v>
      </c>
      <c r="F17" s="158">
        <f t="shared" si="3"/>
        <v>9235490.8460000008</v>
      </c>
      <c r="G17" s="158">
        <f t="shared" si="3"/>
        <v>8643348.2580000013</v>
      </c>
      <c r="H17" s="159">
        <f>G17-F17</f>
        <v>-592142.58799999952</v>
      </c>
      <c r="I17" s="145">
        <f t="shared" si="1"/>
        <v>-6.4115984507359798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47190661.566</v>
      </c>
      <c r="E18" s="172">
        <f>E12+E17</f>
        <v>48220457.243000001</v>
      </c>
      <c r="F18" s="172">
        <f>F12+F17</f>
        <v>331037301.84600002</v>
      </c>
      <c r="G18" s="172">
        <f>G12+G17</f>
        <v>323876038.25800002</v>
      </c>
      <c r="H18" s="174">
        <f t="shared" si="0"/>
        <v>-7161263.5879999995</v>
      </c>
      <c r="I18" s="173">
        <f t="shared" si="1"/>
        <v>-2.1632799530644604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12542843</v>
      </c>
      <c r="E20" s="53">
        <v>12901797</v>
      </c>
      <c r="F20" s="53">
        <v>89805189</v>
      </c>
      <c r="G20" s="53">
        <v>87276705</v>
      </c>
      <c r="H20" s="61">
        <f>G20-F20</f>
        <v>-2528484</v>
      </c>
      <c r="I20" s="62">
        <f t="shared" si="1"/>
        <v>-2.8155210496801004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9758412</v>
      </c>
      <c r="E21" s="63">
        <v>9517435</v>
      </c>
      <c r="F21" s="63">
        <v>70969547</v>
      </c>
      <c r="G21" s="63">
        <v>65954249</v>
      </c>
      <c r="H21" s="64">
        <f>G21-F21</f>
        <v>-5015298</v>
      </c>
      <c r="I21" s="65">
        <f t="shared" si="1"/>
        <v>-7.0668310733334749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6421310</v>
      </c>
      <c r="E22" s="53">
        <v>6746271</v>
      </c>
      <c r="F22" s="53">
        <v>43675761</v>
      </c>
      <c r="G22" s="53">
        <v>45046122</v>
      </c>
      <c r="H22" s="61">
        <f t="shared" ref="H22:H30" si="4">G22-F22</f>
        <v>1370361</v>
      </c>
      <c r="I22" s="62">
        <f t="shared" si="1"/>
        <v>3.1375778432343679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281729</v>
      </c>
      <c r="E23" s="63">
        <v>295158</v>
      </c>
      <c r="F23" s="63">
        <v>1870133</v>
      </c>
      <c r="G23" s="63">
        <v>1932882</v>
      </c>
      <c r="H23" s="64">
        <f t="shared" si="4"/>
        <v>62749</v>
      </c>
      <c r="I23" s="65">
        <f t="shared" si="1"/>
        <v>3.3553228567166116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1537545.25</v>
      </c>
      <c r="E24" s="53">
        <v>1655765.5</v>
      </c>
      <c r="F24" s="53">
        <v>10682872.25</v>
      </c>
      <c r="G24" s="53">
        <v>10861162</v>
      </c>
      <c r="H24" s="61">
        <f t="shared" si="4"/>
        <v>178289.75</v>
      </c>
      <c r="I24" s="62">
        <f t="shared" si="1"/>
        <v>1.6689308439497665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822965</v>
      </c>
      <c r="E25" s="63">
        <v>862138.75</v>
      </c>
      <c r="F25" s="63">
        <v>5792030.75</v>
      </c>
      <c r="G25" s="63">
        <v>5631327</v>
      </c>
      <c r="H25" s="64">
        <f t="shared" si="4"/>
        <v>-160703.75</v>
      </c>
      <c r="I25" s="65">
        <f t="shared" si="1"/>
        <v>-2.774566588756457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177960.75</v>
      </c>
      <c r="E26" s="63">
        <v>184624.5</v>
      </c>
      <c r="F26" s="63">
        <v>1219803.25</v>
      </c>
      <c r="G26" s="63">
        <v>1240706.75</v>
      </c>
      <c r="H26" s="64">
        <f t="shared" si="4"/>
        <v>20903.5</v>
      </c>
      <c r="I26" s="65">
        <f t="shared" si="1"/>
        <v>1.7136780050389291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536619.5</v>
      </c>
      <c r="E27" s="63">
        <v>609002.25</v>
      </c>
      <c r="F27" s="63">
        <v>3671038.25</v>
      </c>
      <c r="G27" s="63">
        <v>3989128.25</v>
      </c>
      <c r="H27" s="64">
        <f t="shared" si="4"/>
        <v>318090</v>
      </c>
      <c r="I27" s="65">
        <f t="shared" si="1"/>
        <v>8.6648511493989417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16352</v>
      </c>
      <c r="E28" s="53">
        <v>15834</v>
      </c>
      <c r="F28" s="53">
        <v>95388</v>
      </c>
      <c r="G28" s="53">
        <v>94030</v>
      </c>
      <c r="H28" s="61">
        <f t="shared" si="4"/>
        <v>-1358</v>
      </c>
      <c r="I28" s="62">
        <f t="shared" si="1"/>
        <v>-1.4236591604814066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235779498</v>
      </c>
      <c r="E29" s="53">
        <v>241496964</v>
      </c>
      <c r="F29" s="53">
        <v>1541452545</v>
      </c>
      <c r="G29" s="53">
        <v>1555250306</v>
      </c>
      <c r="H29" s="61">
        <f t="shared" si="4"/>
        <v>13797761</v>
      </c>
      <c r="I29" s="62">
        <f t="shared" si="1"/>
        <v>0.89511422487547065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285</v>
      </c>
      <c r="E30" s="63">
        <v>328</v>
      </c>
      <c r="F30" s="63">
        <v>2291</v>
      </c>
      <c r="G30" s="63">
        <v>2796</v>
      </c>
      <c r="H30" s="64">
        <f t="shared" si="4"/>
        <v>505</v>
      </c>
      <c r="I30" s="65">
        <f t="shared" si="1"/>
        <v>22.042776080314269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5136975</v>
      </c>
      <c r="E31" s="53">
        <v>5254059</v>
      </c>
      <c r="F31" s="53">
        <v>21578380</v>
      </c>
      <c r="G31" s="53">
        <v>22997368</v>
      </c>
      <c r="H31" s="61">
        <f>G31-F31</f>
        <v>1418988</v>
      </c>
      <c r="I31" s="62">
        <f>((G31*100/F31)-100)</f>
        <v>6.5759709486995774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3948575</v>
      </c>
      <c r="E32" s="63">
        <v>3938569</v>
      </c>
      <c r="F32" s="63">
        <v>15089636</v>
      </c>
      <c r="G32" s="63">
        <v>15420994</v>
      </c>
      <c r="H32" s="64">
        <f>G32-F32</f>
        <v>331358</v>
      </c>
      <c r="I32" s="65">
        <f>((G32*100/F32)-100)</f>
        <v>2.1959310350494832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1188400</v>
      </c>
      <c r="E33" s="63">
        <v>1315490</v>
      </c>
      <c r="F33" s="63">
        <v>6488744</v>
      </c>
      <c r="G33" s="63">
        <v>7576374</v>
      </c>
      <c r="H33" s="64">
        <f>G33-F33</f>
        <v>1087630</v>
      </c>
      <c r="I33" s="65">
        <f>((G33*100/F33)-100)</f>
        <v>16.761795503105063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935897</v>
      </c>
      <c r="E34" s="53">
        <v>940841</v>
      </c>
      <c r="F34" s="53">
        <v>3845976</v>
      </c>
      <c r="G34" s="53">
        <v>4007564</v>
      </c>
      <c r="H34" s="61">
        <f>G34-F34</f>
        <v>161588</v>
      </c>
      <c r="I34" s="62">
        <f>((G34*100/F34)-100)</f>
        <v>4.2014822765404602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284039</v>
      </c>
      <c r="E35" s="53">
        <v>324260</v>
      </c>
      <c r="F35" s="53">
        <v>2144833</v>
      </c>
      <c r="G35" s="53">
        <v>2245682</v>
      </c>
      <c r="H35" s="61">
        <f>G35-F35</f>
        <v>100849</v>
      </c>
      <c r="I35" s="62">
        <f>((G35*100/F35)-100)</f>
        <v>4.7019511542390546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5B147-2112-4475-A6E0-607A08B02DC7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6041</v>
      </c>
      <c r="C8" s="189">
        <v>8050</v>
      </c>
      <c r="D8" s="189">
        <v>26747</v>
      </c>
      <c r="E8" s="189">
        <v>34598</v>
      </c>
      <c r="F8" s="190">
        <v>29.352824615844781</v>
      </c>
      <c r="G8" s="6"/>
    </row>
    <row r="9" spans="1:14" ht="15.6" customHeight="1">
      <c r="A9" s="188" t="s">
        <v>8</v>
      </c>
      <c r="B9" s="189">
        <v>61199</v>
      </c>
      <c r="C9" s="189">
        <v>55020</v>
      </c>
      <c r="D9" s="189">
        <v>121631</v>
      </c>
      <c r="E9" s="189">
        <v>116410</v>
      </c>
      <c r="F9" s="190">
        <v>-4.2924912234545474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219215</v>
      </c>
      <c r="C11" s="189">
        <v>227632</v>
      </c>
      <c r="D11" s="189">
        <v>665978</v>
      </c>
      <c r="E11" s="189">
        <v>719622</v>
      </c>
      <c r="F11" s="190">
        <v>8.0549207331173136</v>
      </c>
    </row>
    <row r="12" spans="1:14" ht="15.6" customHeight="1">
      <c r="A12" s="188" t="s">
        <v>6</v>
      </c>
      <c r="B12" s="189">
        <v>2747</v>
      </c>
      <c r="C12" s="189">
        <v>2619</v>
      </c>
      <c r="D12" s="189">
        <v>11692</v>
      </c>
      <c r="E12" s="189">
        <v>14629</v>
      </c>
      <c r="F12" s="190">
        <v>25.119739993157712</v>
      </c>
    </row>
    <row r="13" spans="1:14" ht="15.6" customHeight="1">
      <c r="A13" s="188" t="s">
        <v>175</v>
      </c>
      <c r="B13" s="189">
        <v>160032</v>
      </c>
      <c r="C13" s="189">
        <v>145671</v>
      </c>
      <c r="D13" s="189">
        <v>713456</v>
      </c>
      <c r="E13" s="189">
        <v>726254</v>
      </c>
      <c r="F13" s="190">
        <v>1.793803682357421</v>
      </c>
    </row>
    <row r="14" spans="1:14" ht="15.6" customHeight="1">
      <c r="A14" s="188" t="s">
        <v>148</v>
      </c>
      <c r="B14" s="189">
        <v>78981</v>
      </c>
      <c r="C14" s="189">
        <v>82735</v>
      </c>
      <c r="D14" s="189">
        <v>264812</v>
      </c>
      <c r="E14" s="189">
        <v>284418</v>
      </c>
      <c r="F14" s="190">
        <v>7.4037430327930744</v>
      </c>
    </row>
    <row r="15" spans="1:14" ht="15.6" customHeight="1">
      <c r="A15" s="188" t="s">
        <v>145</v>
      </c>
      <c r="B15" s="189">
        <v>7662</v>
      </c>
      <c r="C15" s="189">
        <v>8749</v>
      </c>
      <c r="D15" s="189">
        <v>32186</v>
      </c>
      <c r="E15" s="189">
        <v>39713</v>
      </c>
      <c r="F15" s="190">
        <v>23.385944199341321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57199</v>
      </c>
      <c r="C18" s="189">
        <v>55775</v>
      </c>
      <c r="D18" s="189">
        <v>265515</v>
      </c>
      <c r="E18" s="189">
        <v>285179</v>
      </c>
      <c r="F18" s="190">
        <v>7.4059845959738624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3528</v>
      </c>
      <c r="C21" s="189">
        <v>3457</v>
      </c>
      <c r="D21" s="189">
        <v>19341</v>
      </c>
      <c r="E21" s="189">
        <v>16525</v>
      </c>
      <c r="F21" s="190">
        <v>-14.559743549971561</v>
      </c>
    </row>
    <row r="22" spans="1:7" ht="15.6" customHeight="1">
      <c r="A22" s="188" t="s">
        <v>146</v>
      </c>
      <c r="B22" s="189">
        <v>74201</v>
      </c>
      <c r="C22" s="189">
        <v>71594</v>
      </c>
      <c r="D22" s="189">
        <v>382802</v>
      </c>
      <c r="E22" s="189">
        <v>374870</v>
      </c>
      <c r="F22" s="190">
        <v>-2.0720894875157398</v>
      </c>
    </row>
    <row r="23" spans="1:7" ht="15.6" customHeight="1">
      <c r="A23" s="188" t="s">
        <v>165</v>
      </c>
      <c r="B23" s="189">
        <v>11817</v>
      </c>
      <c r="C23" s="189">
        <v>11481</v>
      </c>
      <c r="D23" s="189">
        <v>40463</v>
      </c>
      <c r="E23" s="189">
        <v>42147</v>
      </c>
      <c r="F23" s="190">
        <v>4.161826854163067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28816</v>
      </c>
      <c r="C25" s="189">
        <v>19831</v>
      </c>
      <c r="D25" s="189">
        <v>85846</v>
      </c>
      <c r="E25" s="189">
        <v>74726</v>
      </c>
      <c r="F25" s="190">
        <v>-12.953428231950239</v>
      </c>
    </row>
    <row r="26" spans="1:7" ht="15.6" customHeight="1">
      <c r="A26" s="188" t="s">
        <v>152</v>
      </c>
      <c r="B26" s="189">
        <v>10572</v>
      </c>
      <c r="C26" s="189">
        <v>10734</v>
      </c>
      <c r="D26" s="189">
        <v>24905</v>
      </c>
      <c r="E26" s="189">
        <v>22444</v>
      </c>
      <c r="F26" s="190">
        <v>-9.8815498895804126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173962</v>
      </c>
      <c r="C28" s="189">
        <v>197519</v>
      </c>
      <c r="D28" s="189">
        <v>1009889</v>
      </c>
      <c r="E28" s="189">
        <v>1074310</v>
      </c>
      <c r="F28" s="190">
        <v>6.3790178920653631</v>
      </c>
    </row>
    <row r="29" spans="1:7" ht="15.6" customHeight="1">
      <c r="A29" s="188" t="s">
        <v>178</v>
      </c>
      <c r="B29" s="189">
        <v>10635</v>
      </c>
      <c r="C29" s="189">
        <v>12536</v>
      </c>
      <c r="D29" s="189">
        <v>58846</v>
      </c>
      <c r="E29" s="189">
        <v>57367</v>
      </c>
      <c r="F29" s="190">
        <v>-2.5133399041566089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29290</v>
      </c>
      <c r="C32" s="189">
        <v>27438</v>
      </c>
      <c r="D32" s="189">
        <v>121867</v>
      </c>
      <c r="E32" s="189">
        <v>124352</v>
      </c>
      <c r="F32" s="190">
        <v>2.039108208128539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935897</v>
      </c>
      <c r="C35" s="77">
        <f>SUM(C7:C34)</f>
        <v>940841</v>
      </c>
      <c r="D35" s="178">
        <f>SUM(D7:D34)</f>
        <v>3845976</v>
      </c>
      <c r="E35" s="178">
        <f>SUM(E7:E34)</f>
        <v>4007564</v>
      </c>
      <c r="F35" s="140">
        <f>E35*100/D35-100</f>
        <v>4.2014822765404602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7AA9F-EF5E-49BE-BD37-21B2B0023D2F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983</v>
      </c>
      <c r="C8" s="189">
        <v>1889</v>
      </c>
      <c r="D8" s="189">
        <v>2778</v>
      </c>
      <c r="E8" s="189">
        <v>6402</v>
      </c>
      <c r="F8" s="190">
        <v>130.4535637149028</v>
      </c>
      <c r="G8" s="6"/>
    </row>
    <row r="9" spans="1:14" ht="15.6" customHeight="1">
      <c r="A9" s="188" t="s">
        <v>8</v>
      </c>
      <c r="B9" s="189">
        <v>455</v>
      </c>
      <c r="C9" s="189">
        <v>307</v>
      </c>
      <c r="D9" s="189">
        <v>3453</v>
      </c>
      <c r="E9" s="189">
        <v>2391</v>
      </c>
      <c r="F9" s="190">
        <v>-30.755864465682009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413</v>
      </c>
      <c r="C11" s="189">
        <v>945</v>
      </c>
      <c r="D11" s="189">
        <v>2504</v>
      </c>
      <c r="E11" s="189">
        <v>4386</v>
      </c>
      <c r="F11" s="190">
        <v>75.159744408945699</v>
      </c>
    </row>
    <row r="12" spans="1:14" ht="15.6" customHeight="1">
      <c r="A12" s="188" t="s">
        <v>6</v>
      </c>
      <c r="B12" s="189">
        <v>1784</v>
      </c>
      <c r="C12" s="189">
        <v>31044</v>
      </c>
      <c r="D12" s="189">
        <v>20695</v>
      </c>
      <c r="E12" s="189">
        <v>53314</v>
      </c>
      <c r="F12" s="190">
        <v>157.6177820729645</v>
      </c>
    </row>
    <row r="13" spans="1:14" ht="15.6" customHeight="1">
      <c r="A13" s="188" t="s">
        <v>175</v>
      </c>
      <c r="B13" s="189">
        <v>7732</v>
      </c>
      <c r="C13" s="189">
        <v>5654</v>
      </c>
      <c r="D13" s="189">
        <v>77868</v>
      </c>
      <c r="E13" s="189">
        <v>85733</v>
      </c>
      <c r="F13" s="190">
        <v>10.10042636256229</v>
      </c>
    </row>
    <row r="14" spans="1:14" ht="15.6" customHeight="1">
      <c r="A14" s="188" t="s">
        <v>148</v>
      </c>
      <c r="B14" s="189">
        <v>53260</v>
      </c>
      <c r="C14" s="189">
        <v>61677</v>
      </c>
      <c r="D14" s="189">
        <v>441552</v>
      </c>
      <c r="E14" s="189">
        <v>424629</v>
      </c>
      <c r="F14" s="190">
        <v>-3.832617675834328</v>
      </c>
    </row>
    <row r="15" spans="1:14" ht="15.6" customHeight="1">
      <c r="A15" s="188" t="s">
        <v>145</v>
      </c>
      <c r="B15" s="189">
        <v>2540</v>
      </c>
      <c r="C15" s="189">
        <v>1298</v>
      </c>
      <c r="D15" s="189">
        <v>16467</v>
      </c>
      <c r="E15" s="189">
        <v>12661</v>
      </c>
      <c r="F15" s="190">
        <v>-23.11289245156981</v>
      </c>
    </row>
    <row r="16" spans="1:14" ht="15.6" customHeight="1">
      <c r="A16" s="188" t="s">
        <v>144</v>
      </c>
      <c r="B16" s="189">
        <v>7</v>
      </c>
      <c r="C16" s="189">
        <v>5</v>
      </c>
      <c r="D16" s="189">
        <v>2049</v>
      </c>
      <c r="E16" s="189">
        <v>293</v>
      </c>
      <c r="F16" s="190">
        <v>-85.700341630063448</v>
      </c>
      <c r="G16" s="1"/>
    </row>
    <row r="17" spans="1:7" ht="15.6" customHeight="1">
      <c r="A17" s="188" t="s">
        <v>150</v>
      </c>
      <c r="B17" s="189">
        <v>16</v>
      </c>
      <c r="C17" s="189">
        <v>32</v>
      </c>
      <c r="D17" s="189">
        <v>265</v>
      </c>
      <c r="E17" s="189">
        <v>91</v>
      </c>
      <c r="F17" s="190">
        <v>-65.660377358490564</v>
      </c>
      <c r="G17" s="2"/>
    </row>
    <row r="18" spans="1:7" ht="15.6" customHeight="1">
      <c r="A18" s="188" t="s">
        <v>147</v>
      </c>
      <c r="B18" s="189">
        <v>225</v>
      </c>
      <c r="C18" s="189">
        <v>273</v>
      </c>
      <c r="D18" s="189">
        <v>1421</v>
      </c>
      <c r="E18" s="189">
        <v>1232</v>
      </c>
      <c r="F18" s="190">
        <v>-13.300492610837439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3252</v>
      </c>
      <c r="F19" s="190" t="s">
        <v>151</v>
      </c>
    </row>
    <row r="20" spans="1:7" ht="15.6" customHeight="1">
      <c r="A20" s="188" t="s">
        <v>142</v>
      </c>
      <c r="B20" s="189">
        <v>5</v>
      </c>
      <c r="C20" s="189">
        <v>23</v>
      </c>
      <c r="D20" s="189">
        <v>15</v>
      </c>
      <c r="E20" s="189">
        <v>168</v>
      </c>
      <c r="F20" s="190">
        <v>1020</v>
      </c>
    </row>
    <row r="21" spans="1:7" ht="15.6" customHeight="1">
      <c r="A21" s="188" t="s">
        <v>149</v>
      </c>
      <c r="B21" s="189">
        <v>722</v>
      </c>
      <c r="C21" s="189">
        <v>7461</v>
      </c>
      <c r="D21" s="189">
        <v>9576</v>
      </c>
      <c r="E21" s="189">
        <v>21079</v>
      </c>
      <c r="F21" s="190">
        <v>120.1232247284879</v>
      </c>
    </row>
    <row r="22" spans="1:7" ht="15.6" customHeight="1">
      <c r="A22" s="188" t="s">
        <v>146</v>
      </c>
      <c r="B22" s="189">
        <v>37770</v>
      </c>
      <c r="C22" s="189">
        <v>43132</v>
      </c>
      <c r="D22" s="189">
        <v>191580</v>
      </c>
      <c r="E22" s="189">
        <v>272271</v>
      </c>
      <c r="F22" s="190">
        <v>42.118697150015663</v>
      </c>
    </row>
    <row r="23" spans="1:7" ht="15.6" customHeight="1">
      <c r="A23" s="188" t="s">
        <v>165</v>
      </c>
      <c r="B23" s="189">
        <v>5209</v>
      </c>
      <c r="C23" s="189">
        <v>6342</v>
      </c>
      <c r="D23" s="189">
        <v>57273</v>
      </c>
      <c r="E23" s="189">
        <v>83310</v>
      </c>
      <c r="F23" s="190">
        <v>45.461212089466237</v>
      </c>
    </row>
    <row r="24" spans="1:7" ht="15.6" customHeight="1">
      <c r="A24" s="188" t="s">
        <v>141</v>
      </c>
      <c r="B24" s="189">
        <v>78</v>
      </c>
      <c r="C24" s="189">
        <v>27</v>
      </c>
      <c r="D24" s="189">
        <v>285</v>
      </c>
      <c r="E24" s="189">
        <v>302</v>
      </c>
      <c r="F24" s="190">
        <v>5.9649122807017534</v>
      </c>
    </row>
    <row r="25" spans="1:7" ht="15.6" customHeight="1">
      <c r="A25" s="188" t="s">
        <v>140</v>
      </c>
      <c r="B25" s="189">
        <v>130</v>
      </c>
      <c r="C25" s="189">
        <v>256</v>
      </c>
      <c r="D25" s="189">
        <v>11935</v>
      </c>
      <c r="E25" s="189">
        <v>1524</v>
      </c>
      <c r="F25" s="190">
        <v>-87.230833682446587</v>
      </c>
    </row>
    <row r="26" spans="1:7" ht="15.6" customHeight="1">
      <c r="A26" s="188" t="s">
        <v>152</v>
      </c>
      <c r="B26" s="189">
        <v>10</v>
      </c>
      <c r="C26" s="189">
        <v>18</v>
      </c>
      <c r="D26" s="189">
        <v>1573</v>
      </c>
      <c r="E26" s="189">
        <v>2164</v>
      </c>
      <c r="F26" s="190">
        <v>37.571519389701187</v>
      </c>
    </row>
    <row r="27" spans="1:7" ht="15.6" customHeight="1">
      <c r="A27" s="188" t="s">
        <v>173</v>
      </c>
      <c r="B27" s="189">
        <v>22123</v>
      </c>
      <c r="C27" s="189">
        <v>19598</v>
      </c>
      <c r="D27" s="189">
        <v>151984</v>
      </c>
      <c r="E27" s="189">
        <v>129327</v>
      </c>
      <c r="F27" s="190">
        <v>-14.90749026213286</v>
      </c>
    </row>
    <row r="28" spans="1:7" ht="15.6" customHeight="1">
      <c r="A28" s="188" t="s">
        <v>177</v>
      </c>
      <c r="B28" s="189">
        <v>7263</v>
      </c>
      <c r="C28" s="189">
        <v>7615</v>
      </c>
      <c r="D28" s="189">
        <v>48398</v>
      </c>
      <c r="E28" s="189">
        <v>53521</v>
      </c>
      <c r="F28" s="190">
        <v>10.58514814661763</v>
      </c>
    </row>
    <row r="29" spans="1:7" ht="15.6" customHeight="1">
      <c r="A29" s="188" t="s">
        <v>178</v>
      </c>
      <c r="B29" s="189">
        <v>33329</v>
      </c>
      <c r="C29" s="189">
        <v>27464</v>
      </c>
      <c r="D29" s="189">
        <v>224232</v>
      </c>
      <c r="E29" s="189">
        <v>229551</v>
      </c>
      <c r="F29" s="190">
        <v>2.372096756930318</v>
      </c>
    </row>
    <row r="30" spans="1:7" ht="15.6" customHeight="1">
      <c r="A30" s="188" t="s">
        <v>179</v>
      </c>
      <c r="B30" s="189">
        <v>339</v>
      </c>
      <c r="C30" s="189">
        <v>752</v>
      </c>
      <c r="D30" s="189">
        <v>4708</v>
      </c>
      <c r="E30" s="189">
        <v>8871</v>
      </c>
      <c r="F30" s="190">
        <v>88.42395921835174</v>
      </c>
    </row>
    <row r="31" spans="1:7" ht="15.6" customHeight="1">
      <c r="A31" s="188" t="s">
        <v>180</v>
      </c>
      <c r="B31" s="189">
        <v>13440</v>
      </c>
      <c r="C31" s="189">
        <v>11619</v>
      </c>
      <c r="D31" s="189">
        <v>132725</v>
      </c>
      <c r="E31" s="189">
        <v>139590</v>
      </c>
      <c r="F31" s="190">
        <v>5.1723488415897521</v>
      </c>
    </row>
    <row r="32" spans="1:7" ht="15.6" customHeight="1">
      <c r="A32" s="188" t="s">
        <v>181</v>
      </c>
      <c r="B32" s="189">
        <v>38801</v>
      </c>
      <c r="C32" s="189">
        <v>42242</v>
      </c>
      <c r="D32" s="189">
        <v>350157</v>
      </c>
      <c r="E32" s="189">
        <v>304640</v>
      </c>
      <c r="F32" s="190">
        <v>-12.9990261511265</v>
      </c>
    </row>
    <row r="33" spans="1:6" ht="15.6" customHeight="1">
      <c r="A33" s="188" t="s">
        <v>182</v>
      </c>
      <c r="B33" s="189">
        <v>57392</v>
      </c>
      <c r="C33" s="189">
        <v>54534</v>
      </c>
      <c r="D33" s="189">
        <v>391118</v>
      </c>
      <c r="E33" s="189">
        <v>404888</v>
      </c>
      <c r="F33" s="190">
        <v>3.520676624445827</v>
      </c>
    </row>
    <row r="34" spans="1:6" ht="15.6" customHeight="1">
      <c r="A34" s="188" t="s">
        <v>183</v>
      </c>
      <c r="B34" s="189">
        <v>13</v>
      </c>
      <c r="C34" s="189">
        <v>52</v>
      </c>
      <c r="D34" s="189">
        <v>222</v>
      </c>
      <c r="E34" s="189">
        <v>92</v>
      </c>
      <c r="F34" s="190">
        <v>-58.558558558558552</v>
      </c>
    </row>
    <row r="35" spans="1:6" ht="15.6" customHeight="1">
      <c r="A35" s="156" t="s">
        <v>153</v>
      </c>
      <c r="B35" s="76">
        <f>SUM(B7:B34)</f>
        <v>284039</v>
      </c>
      <c r="C35" s="77">
        <f>SUM(C7:C34)</f>
        <v>324260</v>
      </c>
      <c r="D35" s="76">
        <f>SUM(D7:D34)</f>
        <v>2144833</v>
      </c>
      <c r="E35" s="78">
        <f>SUM(E7:E34)</f>
        <v>2245682</v>
      </c>
      <c r="F35" s="140">
        <f>E35*100/D35-100</f>
        <v>4.7019511542390546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F6B2-94FA-4520-846F-3E8648749A1A}">
  <sheetPr>
    <pageSetUpPr fitToPage="1"/>
  </sheetPr>
  <dimension ref="A1:K51"/>
  <sheetViews>
    <sheetView topLeftCell="A4"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4F323-1FFF-47E8-991C-EEC9D5E0AEA6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707885</v>
      </c>
      <c r="C7" s="237">
        <v>1010588</v>
      </c>
      <c r="D7" s="237">
        <v>5295349</v>
      </c>
      <c r="E7" s="237">
        <v>5014566</v>
      </c>
      <c r="F7" s="238">
        <v>-5.3024455989586272</v>
      </c>
      <c r="G7" s="6"/>
    </row>
    <row r="8" spans="1:27" s="33" customFormat="1" ht="15.6" customHeight="1">
      <c r="A8" s="236" t="s">
        <v>11</v>
      </c>
      <c r="B8" s="237">
        <v>113233</v>
      </c>
      <c r="C8" s="237">
        <v>26858</v>
      </c>
      <c r="D8" s="237">
        <v>577555</v>
      </c>
      <c r="E8" s="237">
        <v>379594</v>
      </c>
      <c r="F8" s="238">
        <v>-34.275696686895607</v>
      </c>
      <c r="G8" s="239"/>
    </row>
    <row r="9" spans="1:27" ht="15.6" customHeight="1">
      <c r="A9" s="236" t="s">
        <v>8</v>
      </c>
      <c r="B9" s="237">
        <v>86758</v>
      </c>
      <c r="C9" s="237">
        <v>71034</v>
      </c>
      <c r="D9" s="237">
        <v>551604</v>
      </c>
      <c r="E9" s="237">
        <v>585760</v>
      </c>
      <c r="F9" s="238">
        <v>6.1921233348561628</v>
      </c>
      <c r="G9" s="6"/>
    </row>
    <row r="10" spans="1:27" ht="15.6" customHeight="1">
      <c r="A10" s="236" t="s">
        <v>10</v>
      </c>
      <c r="B10" s="237">
        <v>146733</v>
      </c>
      <c r="C10" s="237">
        <v>226511</v>
      </c>
      <c r="D10" s="237">
        <v>1246262</v>
      </c>
      <c r="E10" s="237">
        <v>1141498</v>
      </c>
      <c r="F10" s="238">
        <v>-8.4062580741449295</v>
      </c>
    </row>
    <row r="11" spans="1:27" ht="15.6" customHeight="1">
      <c r="A11" s="236" t="s">
        <v>9</v>
      </c>
      <c r="B11" s="237">
        <v>1429836</v>
      </c>
      <c r="C11" s="237">
        <v>1403544</v>
      </c>
      <c r="D11" s="237">
        <v>10333177</v>
      </c>
      <c r="E11" s="237">
        <v>10085772</v>
      </c>
      <c r="F11" s="238">
        <v>-2.3942781585953701</v>
      </c>
    </row>
    <row r="12" spans="1:27" ht="15.6" customHeight="1">
      <c r="A12" s="236" t="s">
        <v>6</v>
      </c>
      <c r="B12" s="237">
        <v>83128</v>
      </c>
      <c r="C12" s="237">
        <v>41795</v>
      </c>
      <c r="D12" s="237">
        <v>667951</v>
      </c>
      <c r="E12" s="237">
        <v>535068</v>
      </c>
      <c r="F12" s="238">
        <v>-19.89412397017146</v>
      </c>
    </row>
    <row r="13" spans="1:27" ht="15.6" customHeight="1">
      <c r="A13" s="236" t="s">
        <v>175</v>
      </c>
      <c r="B13" s="237">
        <v>4008</v>
      </c>
      <c r="C13" s="237">
        <v>32742</v>
      </c>
      <c r="D13" s="237">
        <v>283959</v>
      </c>
      <c r="E13" s="237">
        <v>200827</v>
      </c>
      <c r="F13" s="238">
        <v>-29.276057458999361</v>
      </c>
    </row>
    <row r="14" spans="1:27" ht="15.6" customHeight="1">
      <c r="A14" s="236" t="s">
        <v>148</v>
      </c>
      <c r="B14" s="237">
        <v>1490378</v>
      </c>
      <c r="C14" s="237">
        <v>1488226</v>
      </c>
      <c r="D14" s="237">
        <v>9988235</v>
      </c>
      <c r="E14" s="237">
        <v>10599951</v>
      </c>
      <c r="F14" s="238">
        <v>6.1243653157940381</v>
      </c>
    </row>
    <row r="15" spans="1:27" ht="15.6" customHeight="1">
      <c r="A15" s="236" t="s">
        <v>145</v>
      </c>
      <c r="B15" s="237">
        <v>1806692</v>
      </c>
      <c r="C15" s="237">
        <v>1978413</v>
      </c>
      <c r="D15" s="237">
        <v>13690167</v>
      </c>
      <c r="E15" s="237">
        <v>12058729</v>
      </c>
      <c r="F15" s="238">
        <v>-11.916859743201091</v>
      </c>
    </row>
    <row r="16" spans="1:27" ht="15.6" customHeight="1">
      <c r="A16" s="236" t="s">
        <v>144</v>
      </c>
      <c r="B16" s="237">
        <v>2064250</v>
      </c>
      <c r="C16" s="237">
        <v>2044766</v>
      </c>
      <c r="D16" s="237">
        <v>14498877</v>
      </c>
      <c r="E16" s="237">
        <v>13621753</v>
      </c>
      <c r="F16" s="238">
        <v>-6.0495995655387702</v>
      </c>
      <c r="G16" s="1"/>
    </row>
    <row r="17" spans="1:7" ht="15.6" customHeight="1">
      <c r="A17" s="236" t="s">
        <v>150</v>
      </c>
      <c r="B17" s="237">
        <v>1130702</v>
      </c>
      <c r="C17" s="237">
        <v>1154631</v>
      </c>
      <c r="D17" s="237">
        <v>7302385</v>
      </c>
      <c r="E17" s="237">
        <v>7740267</v>
      </c>
      <c r="F17" s="238">
        <v>5.9964244558455846</v>
      </c>
      <c r="G17" s="2"/>
    </row>
    <row r="18" spans="1:7" ht="15.6" customHeight="1">
      <c r="A18" s="236" t="s">
        <v>147</v>
      </c>
      <c r="B18" s="237">
        <v>111</v>
      </c>
      <c r="C18" s="237">
        <v>8823</v>
      </c>
      <c r="D18" s="237">
        <v>176540</v>
      </c>
      <c r="E18" s="237">
        <v>216095</v>
      </c>
      <c r="F18" s="238">
        <v>22.405687096408741</v>
      </c>
    </row>
    <row r="19" spans="1:7" ht="15.6" customHeight="1">
      <c r="A19" s="236" t="s">
        <v>143</v>
      </c>
      <c r="B19" s="237">
        <v>241778</v>
      </c>
      <c r="C19" s="237">
        <v>304882</v>
      </c>
      <c r="D19" s="237">
        <v>2585209</v>
      </c>
      <c r="E19" s="237">
        <v>2657567</v>
      </c>
      <c r="F19" s="238">
        <v>2.7989226402971639</v>
      </c>
    </row>
    <row r="20" spans="1:7" ht="15.6" customHeight="1">
      <c r="A20" s="236" t="s">
        <v>142</v>
      </c>
      <c r="B20" s="237">
        <v>874003</v>
      </c>
      <c r="C20" s="237">
        <v>922404</v>
      </c>
      <c r="D20" s="237">
        <v>5718842</v>
      </c>
      <c r="E20" s="237">
        <v>6917315</v>
      </c>
      <c r="F20" s="238">
        <v>20.956567780680071</v>
      </c>
    </row>
    <row r="21" spans="1:7" ht="15.6" customHeight="1">
      <c r="A21" s="236" t="s">
        <v>149</v>
      </c>
      <c r="B21" s="237">
        <v>1380052</v>
      </c>
      <c r="C21" s="237">
        <v>1669878</v>
      </c>
      <c r="D21" s="237">
        <v>9842471</v>
      </c>
      <c r="E21" s="237">
        <v>9085097</v>
      </c>
      <c r="F21" s="238">
        <v>-7.6949579023397661</v>
      </c>
    </row>
    <row r="22" spans="1:7" ht="15.6" customHeight="1">
      <c r="A22" s="236" t="s">
        <v>146</v>
      </c>
      <c r="B22" s="237">
        <v>180417</v>
      </c>
      <c r="C22" s="237">
        <v>102510</v>
      </c>
      <c r="D22" s="237">
        <v>1252923</v>
      </c>
      <c r="E22" s="237">
        <v>1073501</v>
      </c>
      <c r="F22" s="238">
        <v>-14.32027347251187</v>
      </c>
    </row>
    <row r="23" spans="1:7" ht="15.6" customHeight="1">
      <c r="A23" s="236" t="s">
        <v>165</v>
      </c>
      <c r="B23" s="237">
        <v>49486</v>
      </c>
      <c r="C23" s="237">
        <v>75980</v>
      </c>
      <c r="D23" s="237">
        <v>678577</v>
      </c>
      <c r="E23" s="237">
        <v>506150</v>
      </c>
      <c r="F23" s="238">
        <v>-25.410086106661439</v>
      </c>
    </row>
    <row r="24" spans="1:7" ht="15.6" customHeight="1">
      <c r="A24" s="236" t="s">
        <v>141</v>
      </c>
      <c r="B24" s="237">
        <v>139989</v>
      </c>
      <c r="C24" s="237">
        <v>87984</v>
      </c>
      <c r="D24" s="237">
        <v>950882</v>
      </c>
      <c r="E24" s="237">
        <v>883690</v>
      </c>
      <c r="F24" s="238">
        <v>-7.0662816206427266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92</v>
      </c>
      <c r="F25" s="238">
        <v>513.33333333333337</v>
      </c>
    </row>
    <row r="26" spans="1:7" ht="15.6" customHeight="1">
      <c r="A26" s="236" t="s">
        <v>152</v>
      </c>
      <c r="B26" s="237">
        <v>124720</v>
      </c>
      <c r="C26" s="237">
        <v>158349</v>
      </c>
      <c r="D26" s="237">
        <v>836651</v>
      </c>
      <c r="E26" s="237">
        <v>825369</v>
      </c>
      <c r="F26" s="238">
        <v>-1.348471465401943</v>
      </c>
    </row>
    <row r="27" spans="1:7" ht="15.6" customHeight="1">
      <c r="A27" s="236" t="s">
        <v>173</v>
      </c>
      <c r="B27" s="237">
        <v>212640</v>
      </c>
      <c r="C27" s="237">
        <v>182663</v>
      </c>
      <c r="D27" s="237">
        <v>1271285</v>
      </c>
      <c r="E27" s="237">
        <v>1311790</v>
      </c>
      <c r="F27" s="238">
        <v>3.186146300790142</v>
      </c>
    </row>
    <row r="28" spans="1:7" ht="15.6" customHeight="1">
      <c r="A28" s="236" t="s">
        <v>177</v>
      </c>
      <c r="B28" s="237">
        <v>67757</v>
      </c>
      <c r="C28" s="237">
        <v>53640</v>
      </c>
      <c r="D28" s="237">
        <v>519945</v>
      </c>
      <c r="E28" s="237">
        <v>666803</v>
      </c>
      <c r="F28" s="238">
        <v>28.24491051938185</v>
      </c>
    </row>
    <row r="29" spans="1:7" ht="15.6" customHeight="1">
      <c r="A29" s="236" t="s">
        <v>178</v>
      </c>
      <c r="B29" s="237">
        <v>204319</v>
      </c>
      <c r="C29" s="237">
        <v>313655</v>
      </c>
      <c r="D29" s="237">
        <v>1815643</v>
      </c>
      <c r="E29" s="237">
        <v>1694001</v>
      </c>
      <c r="F29" s="238">
        <v>-6.6996650773307351</v>
      </c>
    </row>
    <row r="30" spans="1:7" ht="15.6" customHeight="1">
      <c r="A30" s="236" t="s">
        <v>179</v>
      </c>
      <c r="B30" s="237">
        <v>134634</v>
      </c>
      <c r="C30" s="237">
        <v>136547</v>
      </c>
      <c r="D30" s="237">
        <v>1223162</v>
      </c>
      <c r="E30" s="237">
        <v>1158714</v>
      </c>
      <c r="F30" s="238">
        <v>-5.268966825326487</v>
      </c>
    </row>
    <row r="31" spans="1:7" ht="15.6" customHeight="1">
      <c r="A31" s="236" t="s">
        <v>180</v>
      </c>
      <c r="B31" s="237">
        <v>1728016</v>
      </c>
      <c r="C31" s="237">
        <v>1646106</v>
      </c>
      <c r="D31" s="237">
        <v>13506776</v>
      </c>
      <c r="E31" s="237">
        <v>11809358</v>
      </c>
      <c r="F31" s="238">
        <v>-12.56715888380765</v>
      </c>
    </row>
    <row r="32" spans="1:7" ht="15.6" customHeight="1">
      <c r="A32" s="236" t="s">
        <v>181</v>
      </c>
      <c r="B32" s="237">
        <v>1260528</v>
      </c>
      <c r="C32" s="237">
        <v>1271213</v>
      </c>
      <c r="D32" s="237">
        <v>9432382</v>
      </c>
      <c r="E32" s="237">
        <v>9930195</v>
      </c>
      <c r="F32" s="238">
        <v>5.2777018572827066</v>
      </c>
    </row>
    <row r="33" spans="1:6" ht="15.6" customHeight="1">
      <c r="A33" s="236" t="s">
        <v>182</v>
      </c>
      <c r="B33" s="237">
        <v>175840</v>
      </c>
      <c r="C33" s="237">
        <v>154100</v>
      </c>
      <c r="D33" s="237">
        <v>1060916</v>
      </c>
      <c r="E33" s="237">
        <v>1090267</v>
      </c>
      <c r="F33" s="238">
        <v>2.766571528754397</v>
      </c>
    </row>
    <row r="34" spans="1:6" ht="15.6" customHeight="1">
      <c r="A34" s="236" t="s">
        <v>183</v>
      </c>
      <c r="B34" s="237">
        <v>66634</v>
      </c>
      <c r="C34" s="237">
        <v>59015</v>
      </c>
      <c r="D34" s="237">
        <v>451456</v>
      </c>
      <c r="E34" s="237">
        <v>475330</v>
      </c>
      <c r="F34" s="238">
        <v>5.2882229940459382</v>
      </c>
    </row>
    <row r="35" spans="1:6" ht="15.6" customHeight="1">
      <c r="A35" s="240" t="s">
        <v>153</v>
      </c>
      <c r="B35" s="241">
        <f>SUM(B7:B34)</f>
        <v>15904529</v>
      </c>
      <c r="C35" s="241">
        <f>SUM(C7:C34)</f>
        <v>16626857</v>
      </c>
      <c r="D35" s="241">
        <f>SUM(D7:D34)</f>
        <v>115759196</v>
      </c>
      <c r="E35" s="241">
        <f>SUM(E7:E34)</f>
        <v>112265119</v>
      </c>
      <c r="F35" s="242">
        <f>E35*100/D35-100</f>
        <v>-3.0184012335400183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6091F-70B0-4CAB-A98E-106710FDD70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387905</v>
      </c>
      <c r="C7" s="237">
        <v>627844</v>
      </c>
      <c r="D7" s="237">
        <v>3292541</v>
      </c>
      <c r="E7" s="237">
        <v>3305397</v>
      </c>
      <c r="F7" s="238">
        <v>0.39045831168085948</v>
      </c>
      <c r="G7" s="6"/>
    </row>
    <row r="8" spans="1:14" s="33" customFormat="1" ht="15.6" customHeight="1">
      <c r="A8" s="236" t="s">
        <v>11</v>
      </c>
      <c r="B8" s="237">
        <v>2100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6000</v>
      </c>
      <c r="C9" s="237">
        <v>0</v>
      </c>
      <c r="D9" s="237">
        <v>44871</v>
      </c>
      <c r="E9" s="237">
        <v>23432</v>
      </c>
      <c r="F9" s="238">
        <v>-47.779189231352099</v>
      </c>
      <c r="G9" s="6"/>
    </row>
    <row r="10" spans="1:14" ht="15.6" customHeight="1">
      <c r="A10" s="236" t="s">
        <v>10</v>
      </c>
      <c r="B10" s="237">
        <v>40640</v>
      </c>
      <c r="C10" s="237">
        <v>23615</v>
      </c>
      <c r="D10" s="237">
        <v>164972</v>
      </c>
      <c r="E10" s="237">
        <v>167248</v>
      </c>
      <c r="F10" s="238">
        <v>1.37962805809471</v>
      </c>
    </row>
    <row r="11" spans="1:14" ht="15.6" customHeight="1">
      <c r="A11" s="236" t="s">
        <v>9</v>
      </c>
      <c r="B11" s="237">
        <v>1054111</v>
      </c>
      <c r="C11" s="237">
        <v>971564</v>
      </c>
      <c r="D11" s="237">
        <v>7070880</v>
      </c>
      <c r="E11" s="237">
        <v>6575412</v>
      </c>
      <c r="F11" s="238">
        <v>-7.0071617677007652</v>
      </c>
    </row>
    <row r="12" spans="1:14" ht="15.6" customHeight="1">
      <c r="A12" s="236" t="s">
        <v>6</v>
      </c>
      <c r="B12" s="237">
        <v>2920</v>
      </c>
      <c r="C12" s="237">
        <v>3976</v>
      </c>
      <c r="D12" s="237">
        <v>28449</v>
      </c>
      <c r="E12" s="237">
        <v>29638</v>
      </c>
      <c r="F12" s="238">
        <v>4.1794087665647339</v>
      </c>
    </row>
    <row r="13" spans="1:14" ht="15.6" customHeight="1">
      <c r="A13" s="236" t="s">
        <v>175</v>
      </c>
      <c r="B13" s="237">
        <v>0</v>
      </c>
      <c r="C13" s="237">
        <v>29444</v>
      </c>
      <c r="D13" s="237">
        <v>221128</v>
      </c>
      <c r="E13" s="237">
        <v>147109</v>
      </c>
      <c r="F13" s="238">
        <v>-33.473372888101011</v>
      </c>
    </row>
    <row r="14" spans="1:14" ht="15.6" customHeight="1">
      <c r="A14" s="236" t="s">
        <v>148</v>
      </c>
      <c r="B14" s="237">
        <v>577330</v>
      </c>
      <c r="C14" s="237">
        <v>565668</v>
      </c>
      <c r="D14" s="237">
        <v>3631194</v>
      </c>
      <c r="E14" s="237">
        <v>4317814</v>
      </c>
      <c r="F14" s="238">
        <v>18.90893188301148</v>
      </c>
    </row>
    <row r="15" spans="1:14" ht="15.6" customHeight="1">
      <c r="A15" s="236" t="s">
        <v>145</v>
      </c>
      <c r="B15" s="237">
        <v>1286626</v>
      </c>
      <c r="C15" s="237">
        <v>1460565</v>
      </c>
      <c r="D15" s="237">
        <v>10161652</v>
      </c>
      <c r="E15" s="237">
        <v>8542930</v>
      </c>
      <c r="F15" s="238">
        <v>-15.92971300335812</v>
      </c>
    </row>
    <row r="16" spans="1:14" ht="15.6" customHeight="1">
      <c r="A16" s="236" t="s">
        <v>144</v>
      </c>
      <c r="B16" s="237">
        <v>1421439</v>
      </c>
      <c r="C16" s="237">
        <v>1707959</v>
      </c>
      <c r="D16" s="237">
        <v>10967037</v>
      </c>
      <c r="E16" s="237">
        <v>10988342</v>
      </c>
      <c r="F16" s="238">
        <v>0.19426395661837151</v>
      </c>
      <c r="G16" s="1"/>
    </row>
    <row r="17" spans="1:7" ht="15.6" customHeight="1">
      <c r="A17" s="236" t="s">
        <v>150</v>
      </c>
      <c r="B17" s="237">
        <v>397963</v>
      </c>
      <c r="C17" s="237">
        <v>550633</v>
      </c>
      <c r="D17" s="237">
        <v>3400926</v>
      </c>
      <c r="E17" s="237">
        <v>3756122</v>
      </c>
      <c r="F17" s="238">
        <v>10.4440966960175</v>
      </c>
      <c r="G17" s="2"/>
    </row>
    <row r="18" spans="1:7" ht="15.6" customHeight="1">
      <c r="A18" s="236" t="s">
        <v>147</v>
      </c>
      <c r="B18" s="237">
        <v>0</v>
      </c>
      <c r="C18" s="237">
        <v>8687</v>
      </c>
      <c r="D18" s="237">
        <v>175125</v>
      </c>
      <c r="E18" s="237">
        <v>215099</v>
      </c>
      <c r="F18" s="238">
        <v>22.82598144182727</v>
      </c>
    </row>
    <row r="19" spans="1:7" ht="15.6" customHeight="1">
      <c r="A19" s="236" t="s">
        <v>143</v>
      </c>
      <c r="B19" s="237">
        <v>83332</v>
      </c>
      <c r="C19" s="237">
        <v>85050</v>
      </c>
      <c r="D19" s="237">
        <v>1179337</v>
      </c>
      <c r="E19" s="237">
        <v>1257535</v>
      </c>
      <c r="F19" s="238">
        <v>6.6306746926451012</v>
      </c>
    </row>
    <row r="20" spans="1:7" ht="15.6" customHeight="1">
      <c r="A20" s="236" t="s">
        <v>142</v>
      </c>
      <c r="B20" s="237">
        <v>156163</v>
      </c>
      <c r="C20" s="237">
        <v>95466</v>
      </c>
      <c r="D20" s="237">
        <v>799706</v>
      </c>
      <c r="E20" s="237">
        <v>633006</v>
      </c>
      <c r="F20" s="238">
        <v>-20.845160596519221</v>
      </c>
    </row>
    <row r="21" spans="1:7" ht="15.6" customHeight="1">
      <c r="A21" s="236" t="s">
        <v>149</v>
      </c>
      <c r="B21" s="237">
        <v>1004202</v>
      </c>
      <c r="C21" s="237">
        <v>1531689</v>
      </c>
      <c r="D21" s="237">
        <v>7816451</v>
      </c>
      <c r="E21" s="237">
        <v>7428083</v>
      </c>
      <c r="F21" s="238">
        <v>-4.9685976410521846</v>
      </c>
    </row>
    <row r="22" spans="1:7" ht="15.6" customHeight="1">
      <c r="A22" s="236" t="s">
        <v>146</v>
      </c>
      <c r="B22" s="237">
        <v>134023</v>
      </c>
      <c r="C22" s="237">
        <v>47637</v>
      </c>
      <c r="D22" s="237">
        <v>872827</v>
      </c>
      <c r="E22" s="237">
        <v>630424</v>
      </c>
      <c r="F22" s="238">
        <v>-27.772170200967661</v>
      </c>
    </row>
    <row r="23" spans="1:7" ht="15.6" customHeight="1">
      <c r="A23" s="236" t="s">
        <v>165</v>
      </c>
      <c r="B23" s="237">
        <v>2960</v>
      </c>
      <c r="C23" s="237">
        <v>0</v>
      </c>
      <c r="D23" s="237">
        <v>43165</v>
      </c>
      <c r="E23" s="237">
        <v>14109</v>
      </c>
      <c r="F23" s="238">
        <v>-67.313795899455585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85827</v>
      </c>
      <c r="C26" s="237">
        <v>115057</v>
      </c>
      <c r="D26" s="237">
        <v>582238</v>
      </c>
      <c r="E26" s="237">
        <v>523190</v>
      </c>
      <c r="F26" s="238">
        <v>-10.14155723260934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0</v>
      </c>
      <c r="C28" s="237">
        <v>0</v>
      </c>
      <c r="D28" s="237">
        <v>224673</v>
      </c>
      <c r="E28" s="237">
        <v>258127</v>
      </c>
      <c r="F28" s="238">
        <v>14.89008470087639</v>
      </c>
    </row>
    <row r="29" spans="1:7" ht="15.6" customHeight="1">
      <c r="A29" s="236" t="s">
        <v>178</v>
      </c>
      <c r="B29" s="237">
        <v>20580</v>
      </c>
      <c r="C29" s="237">
        <v>11040</v>
      </c>
      <c r="D29" s="237">
        <v>99991</v>
      </c>
      <c r="E29" s="237">
        <v>87490</v>
      </c>
      <c r="F29" s="238">
        <v>-12.50212519126721</v>
      </c>
    </row>
    <row r="30" spans="1:7" ht="15.6" customHeight="1">
      <c r="A30" s="236" t="s">
        <v>179</v>
      </c>
      <c r="B30" s="237">
        <v>32449</v>
      </c>
      <c r="C30" s="237">
        <v>52869</v>
      </c>
      <c r="D30" s="237">
        <v>335558</v>
      </c>
      <c r="E30" s="237">
        <v>256544</v>
      </c>
      <c r="F30" s="238">
        <v>-23.54704700826683</v>
      </c>
    </row>
    <row r="31" spans="1:7" ht="15.6" customHeight="1">
      <c r="A31" s="236" t="s">
        <v>180</v>
      </c>
      <c r="B31" s="237">
        <v>1078493</v>
      </c>
      <c r="C31" s="237">
        <v>1219133</v>
      </c>
      <c r="D31" s="237">
        <v>8189462</v>
      </c>
      <c r="E31" s="237">
        <v>7849608</v>
      </c>
      <c r="F31" s="238">
        <v>-4.1498940956072516</v>
      </c>
    </row>
    <row r="32" spans="1:7" ht="15.6" customHeight="1">
      <c r="A32" s="236" t="s">
        <v>181</v>
      </c>
      <c r="B32" s="237">
        <v>181111</v>
      </c>
      <c r="C32" s="237">
        <v>124028</v>
      </c>
      <c r="D32" s="237">
        <v>1340897</v>
      </c>
      <c r="E32" s="237">
        <v>1607469</v>
      </c>
      <c r="F32" s="238">
        <v>19.880125020788331</v>
      </c>
    </row>
    <row r="33" spans="1:6" ht="15.6" customHeight="1">
      <c r="A33" s="236" t="s">
        <v>182</v>
      </c>
      <c r="B33" s="237">
        <v>3000</v>
      </c>
      <c r="C33" s="237">
        <v>3400</v>
      </c>
      <c r="D33" s="237">
        <v>18000</v>
      </c>
      <c r="E33" s="237">
        <v>14032</v>
      </c>
      <c r="F33" s="238">
        <v>-22.044444444444451</v>
      </c>
    </row>
    <row r="34" spans="1:6" ht="15.6" customHeight="1">
      <c r="A34" s="236" t="s">
        <v>183</v>
      </c>
      <c r="B34" s="237">
        <v>36807</v>
      </c>
      <c r="C34" s="237">
        <v>17470</v>
      </c>
      <c r="D34" s="237">
        <v>173085</v>
      </c>
      <c r="E34" s="237">
        <v>199393</v>
      </c>
      <c r="F34" s="238">
        <v>15.19946846924921</v>
      </c>
    </row>
    <row r="35" spans="1:6" ht="15.6" customHeight="1">
      <c r="A35" s="240" t="s">
        <v>153</v>
      </c>
      <c r="B35" s="241">
        <f>SUM(B7:B34)</f>
        <v>7995981</v>
      </c>
      <c r="C35" s="241">
        <f>SUM(C7:C34)</f>
        <v>9252794</v>
      </c>
      <c r="D35" s="241">
        <f>SUM(D7:D34)</f>
        <v>60841466</v>
      </c>
      <c r="E35" s="241">
        <f>SUM(E7:E34)</f>
        <v>58829553</v>
      </c>
      <c r="F35" s="242">
        <f>E35*100/D35-100</f>
        <v>-3.3068121665575916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589E8-624B-4827-B03A-911B5B14E66B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280790</v>
      </c>
      <c r="C7" s="237">
        <v>333815</v>
      </c>
      <c r="D7" s="237">
        <v>1772325</v>
      </c>
      <c r="E7" s="237">
        <v>1521091</v>
      </c>
      <c r="F7" s="238">
        <v>-14.17539108233535</v>
      </c>
      <c r="G7" s="6"/>
    </row>
    <row r="8" spans="1:14" ht="15.6" customHeight="1">
      <c r="A8" s="236" t="s">
        <v>11</v>
      </c>
      <c r="B8" s="237">
        <v>99096</v>
      </c>
      <c r="C8" s="237">
        <v>12523</v>
      </c>
      <c r="D8" s="237">
        <v>501654</v>
      </c>
      <c r="E8" s="237">
        <v>263148</v>
      </c>
      <c r="F8" s="238">
        <v>-47.543924697101993</v>
      </c>
    </row>
    <row r="9" spans="1:14" ht="15.6" customHeight="1">
      <c r="A9" s="236" t="s">
        <v>8</v>
      </c>
      <c r="B9" s="237">
        <v>29603</v>
      </c>
      <c r="C9" s="237">
        <v>17103</v>
      </c>
      <c r="D9" s="237">
        <v>164043</v>
      </c>
      <c r="E9" s="237">
        <v>156502</v>
      </c>
      <c r="F9" s="238">
        <v>-4.5969654297958442</v>
      </c>
    </row>
    <row r="10" spans="1:14" ht="15.6" customHeight="1">
      <c r="A10" s="236" t="s">
        <v>10</v>
      </c>
      <c r="B10" s="237">
        <v>88101</v>
      </c>
      <c r="C10" s="237">
        <v>193906</v>
      </c>
      <c r="D10" s="237">
        <v>870776</v>
      </c>
      <c r="E10" s="237">
        <v>908936</v>
      </c>
      <c r="F10" s="238">
        <v>4.3822980881420648</v>
      </c>
    </row>
    <row r="11" spans="1:14" ht="15.6" customHeight="1">
      <c r="A11" s="236" t="s">
        <v>9</v>
      </c>
      <c r="B11" s="237">
        <v>21101</v>
      </c>
      <c r="C11" s="237">
        <v>4850</v>
      </c>
      <c r="D11" s="237">
        <v>65825</v>
      </c>
      <c r="E11" s="237">
        <v>106067</v>
      </c>
      <c r="F11" s="238">
        <v>61.134827193315587</v>
      </c>
    </row>
    <row r="12" spans="1:14" ht="15.6" customHeight="1">
      <c r="A12" s="236" t="s">
        <v>6</v>
      </c>
      <c r="B12" s="237">
        <v>74313</v>
      </c>
      <c r="C12" s="237">
        <v>27696</v>
      </c>
      <c r="D12" s="237">
        <v>612069</v>
      </c>
      <c r="E12" s="237">
        <v>457440</v>
      </c>
      <c r="F12" s="238">
        <v>-25.263328154178691</v>
      </c>
    </row>
    <row r="13" spans="1:14" ht="15.6" customHeight="1">
      <c r="A13" s="236" t="s">
        <v>175</v>
      </c>
      <c r="B13" s="237">
        <v>3400</v>
      </c>
      <c r="C13" s="237">
        <v>2400</v>
      </c>
      <c r="D13" s="237">
        <v>51056</v>
      </c>
      <c r="E13" s="237">
        <v>45144</v>
      </c>
      <c r="F13" s="238">
        <v>-11.579442181134439</v>
      </c>
    </row>
    <row r="14" spans="1:14" ht="15.6" customHeight="1">
      <c r="A14" s="236" t="s">
        <v>148</v>
      </c>
      <c r="B14" s="237">
        <v>164524</v>
      </c>
      <c r="C14" s="237">
        <v>170491</v>
      </c>
      <c r="D14" s="237">
        <v>1587266</v>
      </c>
      <c r="E14" s="237">
        <v>1298738</v>
      </c>
      <c r="F14" s="238">
        <v>-18.177671543395999</v>
      </c>
    </row>
    <row r="15" spans="1:14" ht="15.6" customHeight="1">
      <c r="A15" s="236" t="s">
        <v>145</v>
      </c>
      <c r="B15" s="237">
        <v>228472</v>
      </c>
      <c r="C15" s="237">
        <v>241504</v>
      </c>
      <c r="D15" s="237">
        <v>1250403</v>
      </c>
      <c r="E15" s="237">
        <v>1286975</v>
      </c>
      <c r="F15" s="238">
        <v>2.9248170389866321</v>
      </c>
    </row>
    <row r="16" spans="1:14" ht="15.6" customHeight="1">
      <c r="A16" s="236" t="s">
        <v>144</v>
      </c>
      <c r="B16" s="237">
        <v>605200</v>
      </c>
      <c r="C16" s="237">
        <v>286540</v>
      </c>
      <c r="D16" s="237">
        <v>3252298</v>
      </c>
      <c r="E16" s="237">
        <v>2349445</v>
      </c>
      <c r="F16" s="238">
        <v>-27.760463524560169</v>
      </c>
      <c r="G16" s="1"/>
    </row>
    <row r="17" spans="1:7" ht="15.6" customHeight="1">
      <c r="A17" s="236" t="s">
        <v>150</v>
      </c>
      <c r="B17" s="237">
        <v>717629</v>
      </c>
      <c r="C17" s="237">
        <v>593536</v>
      </c>
      <c r="D17" s="237">
        <v>3792489</v>
      </c>
      <c r="E17" s="237">
        <v>3920410</v>
      </c>
      <c r="F17" s="238">
        <v>3.3730091240871052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147933</v>
      </c>
      <c r="C19" s="237">
        <v>206941</v>
      </c>
      <c r="D19" s="237">
        <v>1345485</v>
      </c>
      <c r="E19" s="237">
        <v>1336437</v>
      </c>
      <c r="F19" s="238">
        <v>-0.67247126500852517</v>
      </c>
    </row>
    <row r="20" spans="1:7" ht="15.6" customHeight="1">
      <c r="A20" s="236" t="s">
        <v>142</v>
      </c>
      <c r="B20" s="237">
        <v>652546</v>
      </c>
      <c r="C20" s="237">
        <v>781616</v>
      </c>
      <c r="D20" s="237">
        <v>4426771</v>
      </c>
      <c r="E20" s="237">
        <v>5923945</v>
      </c>
      <c r="F20" s="238">
        <v>33.820904672954612</v>
      </c>
    </row>
    <row r="21" spans="1:7" ht="15.6" customHeight="1">
      <c r="A21" s="236" t="s">
        <v>149</v>
      </c>
      <c r="B21" s="237">
        <v>369564</v>
      </c>
      <c r="C21" s="237">
        <v>120529</v>
      </c>
      <c r="D21" s="237">
        <v>1899359</v>
      </c>
      <c r="E21" s="237">
        <v>1591954</v>
      </c>
      <c r="F21" s="238">
        <v>-16.18467072312291</v>
      </c>
    </row>
    <row r="22" spans="1:7" ht="15.6" customHeight="1">
      <c r="A22" s="236" t="s">
        <v>146</v>
      </c>
      <c r="B22" s="237">
        <v>15583</v>
      </c>
      <c r="C22" s="237">
        <v>19924</v>
      </c>
      <c r="D22" s="237">
        <v>142293</v>
      </c>
      <c r="E22" s="237">
        <v>190244</v>
      </c>
      <c r="F22" s="238">
        <v>33.698776468273223</v>
      </c>
    </row>
    <row r="23" spans="1:7" ht="15.6" customHeight="1">
      <c r="A23" s="236" t="s">
        <v>165</v>
      </c>
      <c r="B23" s="237">
        <v>26884</v>
      </c>
      <c r="C23" s="237">
        <v>58505</v>
      </c>
      <c r="D23" s="237">
        <v>511646</v>
      </c>
      <c r="E23" s="237">
        <v>380834</v>
      </c>
      <c r="F23" s="238">
        <v>-25.566895861591799</v>
      </c>
    </row>
    <row r="24" spans="1:7" ht="15.6" customHeight="1">
      <c r="A24" s="236" t="s">
        <v>141</v>
      </c>
      <c r="B24" s="237">
        <v>105790</v>
      </c>
      <c r="C24" s="237">
        <v>48552</v>
      </c>
      <c r="D24" s="237">
        <v>733145</v>
      </c>
      <c r="E24" s="237">
        <v>618273</v>
      </c>
      <c r="F24" s="238">
        <v>-15.668387563169629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24615</v>
      </c>
      <c r="C26" s="237">
        <v>32050</v>
      </c>
      <c r="D26" s="237">
        <v>95599</v>
      </c>
      <c r="E26" s="237">
        <v>112440</v>
      </c>
      <c r="F26" s="238">
        <v>17.616293057458758</v>
      </c>
    </row>
    <row r="27" spans="1:7" ht="15.6" customHeight="1">
      <c r="A27" s="236" t="s">
        <v>173</v>
      </c>
      <c r="B27" s="237">
        <v>87948</v>
      </c>
      <c r="C27" s="237">
        <v>58597</v>
      </c>
      <c r="D27" s="237">
        <v>446059</v>
      </c>
      <c r="E27" s="237">
        <v>507693</v>
      </c>
      <c r="F27" s="238">
        <v>13.81745464165054</v>
      </c>
    </row>
    <row r="28" spans="1:7" ht="15.6" customHeight="1">
      <c r="A28" s="236" t="s">
        <v>177</v>
      </c>
      <c r="B28" s="237">
        <v>11226</v>
      </c>
      <c r="C28" s="237">
        <v>10142</v>
      </c>
      <c r="D28" s="237">
        <v>77104</v>
      </c>
      <c r="E28" s="237">
        <v>86618</v>
      </c>
      <c r="F28" s="238">
        <v>12.33917825274953</v>
      </c>
    </row>
    <row r="29" spans="1:7" ht="15.6" customHeight="1">
      <c r="A29" s="236" t="s">
        <v>178</v>
      </c>
      <c r="B29" s="237">
        <v>120369</v>
      </c>
      <c r="C29" s="237">
        <v>235307</v>
      </c>
      <c r="D29" s="237">
        <v>1234583</v>
      </c>
      <c r="E29" s="237">
        <v>1092420</v>
      </c>
      <c r="F29" s="238">
        <v>-11.515062170789649</v>
      </c>
    </row>
    <row r="30" spans="1:7" ht="15.6" customHeight="1">
      <c r="A30" s="236" t="s">
        <v>179</v>
      </c>
      <c r="B30" s="237">
        <v>96261</v>
      </c>
      <c r="C30" s="237">
        <v>66630</v>
      </c>
      <c r="D30" s="237">
        <v>767996</v>
      </c>
      <c r="E30" s="237">
        <v>789274</v>
      </c>
      <c r="F30" s="238">
        <v>2.7705873468090938</v>
      </c>
    </row>
    <row r="31" spans="1:7" ht="15.6" customHeight="1">
      <c r="A31" s="236" t="s">
        <v>180</v>
      </c>
      <c r="B31" s="237">
        <v>559583</v>
      </c>
      <c r="C31" s="237">
        <v>320982</v>
      </c>
      <c r="D31" s="237">
        <v>4706761</v>
      </c>
      <c r="E31" s="237">
        <v>3279831</v>
      </c>
      <c r="F31" s="238">
        <v>-30.316602011446928</v>
      </c>
    </row>
    <row r="32" spans="1:7" ht="15.6" customHeight="1">
      <c r="A32" s="236" t="s">
        <v>181</v>
      </c>
      <c r="B32" s="237">
        <v>158986</v>
      </c>
      <c r="C32" s="237">
        <v>64695</v>
      </c>
      <c r="D32" s="237">
        <v>1261414</v>
      </c>
      <c r="E32" s="237">
        <v>1034668</v>
      </c>
      <c r="F32" s="238">
        <v>-17.975541733324661</v>
      </c>
    </row>
    <row r="33" spans="1:7" ht="15.6" customHeight="1">
      <c r="A33" s="236" t="s">
        <v>182</v>
      </c>
      <c r="B33" s="237">
        <v>8305</v>
      </c>
      <c r="C33" s="237">
        <v>8221</v>
      </c>
      <c r="D33" s="237">
        <v>44389</v>
      </c>
      <c r="E33" s="237">
        <v>44706</v>
      </c>
      <c r="F33" s="238">
        <v>0.71414089076122877</v>
      </c>
    </row>
    <row r="34" spans="1:7" ht="15.6" customHeight="1">
      <c r="A34" s="236" t="s">
        <v>183</v>
      </c>
      <c r="B34" s="237">
        <v>10954</v>
      </c>
      <c r="C34" s="237">
        <v>15275</v>
      </c>
      <c r="D34" s="237">
        <v>127612</v>
      </c>
      <c r="E34" s="237">
        <v>109993</v>
      </c>
      <c r="F34" s="238">
        <v>-13.806695295113309</v>
      </c>
    </row>
    <row r="35" spans="1:7" s="33" customFormat="1" ht="15.6" customHeight="1">
      <c r="A35" s="240" t="s">
        <v>153</v>
      </c>
      <c r="B35" s="241">
        <f>SUM(B7:B34)</f>
        <v>4708776</v>
      </c>
      <c r="C35" s="241">
        <f>SUM(C7:C34)</f>
        <v>3932330</v>
      </c>
      <c r="D35" s="241">
        <f>SUM(D7:D34)</f>
        <v>31740420</v>
      </c>
      <c r="E35" s="241">
        <f>SUM(E7:E34)</f>
        <v>29413318</v>
      </c>
      <c r="F35" s="242">
        <f>E35*100/D35-100</f>
        <v>-7.331667318831947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3F0BC-E534-4085-B124-A970C852BB2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39190</v>
      </c>
      <c r="C7" s="237">
        <v>48929</v>
      </c>
      <c r="D7" s="237">
        <v>230483</v>
      </c>
      <c r="E7" s="237">
        <v>188078</v>
      </c>
      <c r="F7" s="238">
        <v>-18.398320049634901</v>
      </c>
      <c r="G7" s="6"/>
    </row>
    <row r="8" spans="1:14" s="33" customFormat="1" ht="15.6" customHeight="1">
      <c r="A8" s="236" t="s">
        <v>11</v>
      </c>
      <c r="B8" s="237">
        <v>12037</v>
      </c>
      <c r="C8" s="237">
        <v>14335</v>
      </c>
      <c r="D8" s="237">
        <v>68600</v>
      </c>
      <c r="E8" s="237">
        <v>114446</v>
      </c>
      <c r="F8" s="238">
        <v>66.830903790087461</v>
      </c>
      <c r="G8" s="239"/>
    </row>
    <row r="9" spans="1:14" ht="15.6" customHeight="1">
      <c r="A9" s="236" t="s">
        <v>8</v>
      </c>
      <c r="B9" s="237">
        <v>51155</v>
      </c>
      <c r="C9" s="237">
        <v>53931</v>
      </c>
      <c r="D9" s="237">
        <v>342690</v>
      </c>
      <c r="E9" s="237">
        <v>405826</v>
      </c>
      <c r="F9" s="238">
        <v>18.4236481951618</v>
      </c>
      <c r="G9" s="243"/>
    </row>
    <row r="10" spans="1:14" ht="15.6" customHeight="1">
      <c r="A10" s="236" t="s">
        <v>10</v>
      </c>
      <c r="B10" s="237">
        <v>17992</v>
      </c>
      <c r="C10" s="237">
        <v>8990</v>
      </c>
      <c r="D10" s="237">
        <v>210514</v>
      </c>
      <c r="E10" s="237">
        <v>65314</v>
      </c>
      <c r="F10" s="238">
        <v>-68.974034981046387</v>
      </c>
      <c r="G10" s="244"/>
    </row>
    <row r="11" spans="1:14" ht="15.6" customHeight="1">
      <c r="A11" s="236" t="s">
        <v>9</v>
      </c>
      <c r="B11" s="237">
        <v>354624</v>
      </c>
      <c r="C11" s="237">
        <v>427130</v>
      </c>
      <c r="D11" s="237">
        <v>3196472</v>
      </c>
      <c r="E11" s="237">
        <v>3404293</v>
      </c>
      <c r="F11" s="238">
        <v>6.5015742355947452</v>
      </c>
    </row>
    <row r="12" spans="1:14" ht="15.6" customHeight="1">
      <c r="A12" s="236" t="s">
        <v>6</v>
      </c>
      <c r="B12" s="237">
        <v>5895</v>
      </c>
      <c r="C12" s="237">
        <v>10123</v>
      </c>
      <c r="D12" s="237">
        <v>27433</v>
      </c>
      <c r="E12" s="237">
        <v>47990</v>
      </c>
      <c r="F12" s="238">
        <v>74.935296905187187</v>
      </c>
    </row>
    <row r="13" spans="1:14" ht="15.6" customHeight="1">
      <c r="A13" s="236" t="s">
        <v>175</v>
      </c>
      <c r="B13" s="237">
        <v>608</v>
      </c>
      <c r="C13" s="237">
        <v>898</v>
      </c>
      <c r="D13" s="237">
        <v>11775</v>
      </c>
      <c r="E13" s="237">
        <v>8574</v>
      </c>
      <c r="F13" s="238">
        <v>-27.184713375796179</v>
      </c>
    </row>
    <row r="14" spans="1:14" ht="15.6" customHeight="1">
      <c r="A14" s="236" t="s">
        <v>148</v>
      </c>
      <c r="B14" s="237">
        <v>748524</v>
      </c>
      <c r="C14" s="237">
        <v>752067</v>
      </c>
      <c r="D14" s="237">
        <v>4769775</v>
      </c>
      <c r="E14" s="237">
        <v>4983399</v>
      </c>
      <c r="F14" s="238">
        <v>4.4787018255578062</v>
      </c>
    </row>
    <row r="15" spans="1:14" ht="15.6" customHeight="1">
      <c r="A15" s="236" t="s">
        <v>145</v>
      </c>
      <c r="B15" s="237">
        <v>291594</v>
      </c>
      <c r="C15" s="237">
        <v>276344</v>
      </c>
      <c r="D15" s="237">
        <v>2278112</v>
      </c>
      <c r="E15" s="237">
        <v>2228824</v>
      </c>
      <c r="F15" s="238">
        <v>-2.1635459538424868</v>
      </c>
    </row>
    <row r="16" spans="1:14" ht="15.6" customHeight="1">
      <c r="A16" s="236" t="s">
        <v>144</v>
      </c>
      <c r="B16" s="237">
        <v>37611</v>
      </c>
      <c r="C16" s="237">
        <v>50267</v>
      </c>
      <c r="D16" s="237">
        <v>279542</v>
      </c>
      <c r="E16" s="237">
        <v>283966</v>
      </c>
      <c r="F16" s="238">
        <v>1.5825886628842909</v>
      </c>
      <c r="G16" s="1"/>
    </row>
    <row r="17" spans="1:7" ht="15.6" customHeight="1">
      <c r="A17" s="236" t="s">
        <v>150</v>
      </c>
      <c r="B17" s="237">
        <v>15110</v>
      </c>
      <c r="C17" s="237">
        <v>10462</v>
      </c>
      <c r="D17" s="237">
        <v>108970</v>
      </c>
      <c r="E17" s="237">
        <v>63735</v>
      </c>
      <c r="F17" s="238">
        <v>-41.51142516288887</v>
      </c>
      <c r="G17" s="2"/>
    </row>
    <row r="18" spans="1:7" ht="15.6" customHeight="1">
      <c r="A18" s="236" t="s">
        <v>147</v>
      </c>
      <c r="B18" s="237">
        <v>111</v>
      </c>
      <c r="C18" s="237">
        <v>136</v>
      </c>
      <c r="D18" s="237">
        <v>1415</v>
      </c>
      <c r="E18" s="237">
        <v>996</v>
      </c>
      <c r="F18" s="238">
        <v>-29.61130742049469</v>
      </c>
    </row>
    <row r="19" spans="1:7" ht="15.6" customHeight="1">
      <c r="A19" s="236" t="s">
        <v>143</v>
      </c>
      <c r="B19" s="237">
        <v>10513</v>
      </c>
      <c r="C19" s="237">
        <v>12891</v>
      </c>
      <c r="D19" s="237">
        <v>60387</v>
      </c>
      <c r="E19" s="237">
        <v>63595</v>
      </c>
      <c r="F19" s="238">
        <v>5.3124016758573873</v>
      </c>
    </row>
    <row r="20" spans="1:7" ht="15.6" customHeight="1">
      <c r="A20" s="236" t="s">
        <v>142</v>
      </c>
      <c r="B20" s="237">
        <v>65294</v>
      </c>
      <c r="C20" s="237">
        <v>45322</v>
      </c>
      <c r="D20" s="237">
        <v>492365</v>
      </c>
      <c r="E20" s="237">
        <v>360364</v>
      </c>
      <c r="F20" s="238">
        <v>-26.809582322057821</v>
      </c>
    </row>
    <row r="21" spans="1:7" ht="15.6" customHeight="1">
      <c r="A21" s="236" t="s">
        <v>149</v>
      </c>
      <c r="B21" s="237">
        <v>6286</v>
      </c>
      <c r="C21" s="237">
        <v>17660</v>
      </c>
      <c r="D21" s="237">
        <v>126661</v>
      </c>
      <c r="E21" s="237">
        <v>65060</v>
      </c>
      <c r="F21" s="238">
        <v>-48.634544176976341</v>
      </c>
    </row>
    <row r="22" spans="1:7" ht="15.6" customHeight="1">
      <c r="A22" s="236" t="s">
        <v>146</v>
      </c>
      <c r="B22" s="237">
        <v>30811</v>
      </c>
      <c r="C22" s="237">
        <v>34949</v>
      </c>
      <c r="D22" s="237">
        <v>237803</v>
      </c>
      <c r="E22" s="237">
        <v>252833</v>
      </c>
      <c r="F22" s="238">
        <v>6.3203576069267484</v>
      </c>
    </row>
    <row r="23" spans="1:7" ht="15.6" customHeight="1">
      <c r="A23" s="236" t="s">
        <v>165</v>
      </c>
      <c r="B23" s="237">
        <v>19642</v>
      </c>
      <c r="C23" s="237">
        <v>17475</v>
      </c>
      <c r="D23" s="237">
        <v>123766</v>
      </c>
      <c r="E23" s="237">
        <v>111207</v>
      </c>
      <c r="F23" s="238">
        <v>-10.147374884863369</v>
      </c>
    </row>
    <row r="24" spans="1:7" ht="15.6" customHeight="1">
      <c r="A24" s="236" t="s">
        <v>141</v>
      </c>
      <c r="B24" s="237">
        <v>34199</v>
      </c>
      <c r="C24" s="237">
        <v>39432</v>
      </c>
      <c r="D24" s="237">
        <v>217737</v>
      </c>
      <c r="E24" s="237">
        <v>265417</v>
      </c>
      <c r="F24" s="238">
        <v>21.897977835645762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14278</v>
      </c>
      <c r="C26" s="237">
        <v>11242</v>
      </c>
      <c r="D26" s="237">
        <v>158814</v>
      </c>
      <c r="E26" s="237">
        <v>189739</v>
      </c>
      <c r="F26" s="238">
        <v>19.472464644174948</v>
      </c>
    </row>
    <row r="27" spans="1:7" ht="15.6" customHeight="1">
      <c r="A27" s="236" t="s">
        <v>173</v>
      </c>
      <c r="B27" s="237">
        <v>124692</v>
      </c>
      <c r="C27" s="237">
        <v>124066</v>
      </c>
      <c r="D27" s="237">
        <v>825226</v>
      </c>
      <c r="E27" s="237">
        <v>804097</v>
      </c>
      <c r="F27" s="238">
        <v>-2.5603895175382259</v>
      </c>
    </row>
    <row r="28" spans="1:7" ht="15.6" customHeight="1">
      <c r="A28" s="236" t="s">
        <v>177</v>
      </c>
      <c r="B28" s="237">
        <v>56531</v>
      </c>
      <c r="C28" s="237">
        <v>43498</v>
      </c>
      <c r="D28" s="237">
        <v>218168</v>
      </c>
      <c r="E28" s="237">
        <v>322058</v>
      </c>
      <c r="F28" s="238">
        <v>47.619265886839493</v>
      </c>
    </row>
    <row r="29" spans="1:7" ht="15.6" customHeight="1">
      <c r="A29" s="236" t="s">
        <v>178</v>
      </c>
      <c r="B29" s="237">
        <v>63370</v>
      </c>
      <c r="C29" s="237">
        <v>67308</v>
      </c>
      <c r="D29" s="237">
        <v>481069</v>
      </c>
      <c r="E29" s="237">
        <v>514091</v>
      </c>
      <c r="F29" s="238">
        <v>6.8642959741741834</v>
      </c>
    </row>
    <row r="30" spans="1:7" ht="15.6" customHeight="1">
      <c r="A30" s="236" t="s">
        <v>179</v>
      </c>
      <c r="B30" s="237">
        <v>5924</v>
      </c>
      <c r="C30" s="237">
        <v>17048</v>
      </c>
      <c r="D30" s="237">
        <v>119608</v>
      </c>
      <c r="E30" s="237">
        <v>112896</v>
      </c>
      <c r="F30" s="238">
        <v>-5.6116647715871864</v>
      </c>
    </row>
    <row r="31" spans="1:7" ht="15.6" customHeight="1">
      <c r="A31" s="236" t="s">
        <v>180</v>
      </c>
      <c r="B31" s="237">
        <v>89940</v>
      </c>
      <c r="C31" s="237">
        <v>105991</v>
      </c>
      <c r="D31" s="237">
        <v>610553</v>
      </c>
      <c r="E31" s="237">
        <v>679919</v>
      </c>
      <c r="F31" s="238">
        <v>11.361175852055419</v>
      </c>
    </row>
    <row r="32" spans="1:7" ht="15.6" customHeight="1">
      <c r="A32" s="236" t="s">
        <v>181</v>
      </c>
      <c r="B32" s="237">
        <v>920431</v>
      </c>
      <c r="C32" s="237">
        <v>1082490</v>
      </c>
      <c r="D32" s="237">
        <v>6830071</v>
      </c>
      <c r="E32" s="237">
        <v>7288058</v>
      </c>
      <c r="F32" s="238">
        <v>6.705450060475215</v>
      </c>
    </row>
    <row r="33" spans="1:6" ht="15.6" customHeight="1">
      <c r="A33" s="236" t="s">
        <v>182</v>
      </c>
      <c r="B33" s="237">
        <v>164535</v>
      </c>
      <c r="C33" s="237">
        <v>142479</v>
      </c>
      <c r="D33" s="237">
        <v>998527</v>
      </c>
      <c r="E33" s="237">
        <v>1031529</v>
      </c>
      <c r="F33" s="238">
        <v>3.3050683657026809</v>
      </c>
    </row>
    <row r="34" spans="1:6" ht="15.6" customHeight="1">
      <c r="A34" s="236" t="s">
        <v>183</v>
      </c>
      <c r="B34" s="237">
        <v>18873</v>
      </c>
      <c r="C34" s="237">
        <v>26270</v>
      </c>
      <c r="D34" s="237">
        <v>150759</v>
      </c>
      <c r="E34" s="237">
        <v>165944</v>
      </c>
      <c r="F34" s="238">
        <v>10.07236715552636</v>
      </c>
    </row>
    <row r="35" spans="1:6" ht="15.6" customHeight="1">
      <c r="A35" s="240" t="s">
        <v>153</v>
      </c>
      <c r="B35" s="241">
        <f>SUM(B7:B34)</f>
        <v>3199772</v>
      </c>
      <c r="C35" s="241">
        <f>SUM(C7:C34)</f>
        <v>3441733</v>
      </c>
      <c r="D35" s="241">
        <f>SUM(D7:D34)</f>
        <v>23177310</v>
      </c>
      <c r="E35" s="241">
        <f>SUM(E7:E34)</f>
        <v>24022248</v>
      </c>
      <c r="F35" s="242">
        <f>E35*100/D35-100</f>
        <v>3.6455395384537752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2C548-2749-4FD5-8F2D-C20226E51C1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165704</v>
      </c>
      <c r="C7" s="237">
        <v>86016</v>
      </c>
      <c r="D7" s="237">
        <v>1599936</v>
      </c>
      <c r="E7" s="237">
        <v>1305293</v>
      </c>
      <c r="F7" s="238">
        <v>-18.415924136965469</v>
      </c>
      <c r="G7" s="6"/>
    </row>
    <row r="8" spans="1:14" s="33" customFormat="1" ht="15.6" customHeight="1">
      <c r="A8" s="236" t="s">
        <v>11</v>
      </c>
      <c r="B8" s="237">
        <v>76600</v>
      </c>
      <c r="C8" s="237">
        <v>89744</v>
      </c>
      <c r="D8" s="237">
        <v>561665</v>
      </c>
      <c r="E8" s="237">
        <v>345949</v>
      </c>
      <c r="F8" s="238">
        <v>-38.406523461493947</v>
      </c>
      <c r="G8" s="239"/>
    </row>
    <row r="9" spans="1:14" ht="15.6" customHeight="1">
      <c r="A9" s="236" t="s">
        <v>8</v>
      </c>
      <c r="B9" s="237">
        <v>225138</v>
      </c>
      <c r="C9" s="237">
        <v>441185</v>
      </c>
      <c r="D9" s="237">
        <v>1823234</v>
      </c>
      <c r="E9" s="237">
        <v>2213909</v>
      </c>
      <c r="F9" s="238">
        <v>21.42758417186165</v>
      </c>
      <c r="G9" s="6"/>
    </row>
    <row r="10" spans="1:14" ht="15.6" customHeight="1">
      <c r="A10" s="236" t="s">
        <v>10</v>
      </c>
      <c r="B10" s="237">
        <v>192857</v>
      </c>
      <c r="C10" s="237">
        <v>155325</v>
      </c>
      <c r="D10" s="237">
        <v>1154102</v>
      </c>
      <c r="E10" s="237">
        <v>1356737</v>
      </c>
      <c r="F10" s="238">
        <v>17.557806848961359</v>
      </c>
    </row>
    <row r="11" spans="1:14" ht="15.6" customHeight="1">
      <c r="A11" s="236" t="s">
        <v>9</v>
      </c>
      <c r="B11" s="237">
        <v>735507</v>
      </c>
      <c r="C11" s="237">
        <v>752200</v>
      </c>
      <c r="D11" s="237">
        <v>5300089</v>
      </c>
      <c r="E11" s="237">
        <v>5115707</v>
      </c>
      <c r="F11" s="238">
        <v>-3.4788472419991479</v>
      </c>
    </row>
    <row r="12" spans="1:14" ht="15.6" customHeight="1">
      <c r="A12" s="236" t="s">
        <v>6</v>
      </c>
      <c r="B12" s="237">
        <v>83495</v>
      </c>
      <c r="C12" s="237">
        <v>55044</v>
      </c>
      <c r="D12" s="237">
        <v>416074</v>
      </c>
      <c r="E12" s="237">
        <v>471581</v>
      </c>
      <c r="F12" s="238">
        <v>13.34065574873701</v>
      </c>
    </row>
    <row r="13" spans="1:14" ht="15.6" customHeight="1">
      <c r="A13" s="236" t="s">
        <v>175</v>
      </c>
      <c r="B13" s="237">
        <v>583</v>
      </c>
      <c r="C13" s="237">
        <v>394</v>
      </c>
      <c r="D13" s="237">
        <v>6208</v>
      </c>
      <c r="E13" s="237">
        <v>3059</v>
      </c>
      <c r="F13" s="238">
        <v>-50.724871134020617</v>
      </c>
    </row>
    <row r="14" spans="1:14" ht="15.6" customHeight="1">
      <c r="A14" s="236" t="s">
        <v>148</v>
      </c>
      <c r="B14" s="237">
        <v>1118431</v>
      </c>
      <c r="C14" s="237">
        <v>991670</v>
      </c>
      <c r="D14" s="237">
        <v>6964575</v>
      </c>
      <c r="E14" s="237">
        <v>6815205</v>
      </c>
      <c r="F14" s="238">
        <v>-2.1447109120082639</v>
      </c>
    </row>
    <row r="15" spans="1:14" ht="15.6" customHeight="1">
      <c r="A15" s="236" t="s">
        <v>145</v>
      </c>
      <c r="B15" s="237">
        <v>744653</v>
      </c>
      <c r="C15" s="237">
        <v>559195</v>
      </c>
      <c r="D15" s="237">
        <v>5143269</v>
      </c>
      <c r="E15" s="237">
        <v>4521020</v>
      </c>
      <c r="F15" s="238">
        <v>-12.09831723753901</v>
      </c>
    </row>
    <row r="16" spans="1:14" ht="15.6" customHeight="1">
      <c r="A16" s="236" t="s">
        <v>144</v>
      </c>
      <c r="B16" s="237">
        <v>772123</v>
      </c>
      <c r="C16" s="237">
        <v>496953</v>
      </c>
      <c r="D16" s="237">
        <v>5255506</v>
      </c>
      <c r="E16" s="237">
        <v>3760934</v>
      </c>
      <c r="F16" s="238">
        <v>-28.43821318061477</v>
      </c>
      <c r="G16" s="1"/>
    </row>
    <row r="17" spans="1:7" ht="15.6" customHeight="1">
      <c r="A17" s="236" t="s">
        <v>150</v>
      </c>
      <c r="B17" s="237">
        <v>338701</v>
      </c>
      <c r="C17" s="237">
        <v>242310</v>
      </c>
      <c r="D17" s="237">
        <v>1873092</v>
      </c>
      <c r="E17" s="237">
        <v>1586365</v>
      </c>
      <c r="F17" s="238">
        <v>-15.30768376566661</v>
      </c>
      <c r="G17" s="2"/>
    </row>
    <row r="18" spans="1:7" ht="15.6" customHeight="1">
      <c r="A18" s="236" t="s">
        <v>147</v>
      </c>
      <c r="B18" s="237">
        <v>0</v>
      </c>
      <c r="C18" s="237">
        <v>4190</v>
      </c>
      <c r="D18" s="237">
        <v>0</v>
      </c>
      <c r="E18" s="237">
        <v>11437</v>
      </c>
      <c r="F18" s="238"/>
    </row>
    <row r="19" spans="1:7" ht="15.6" customHeight="1">
      <c r="A19" s="236" t="s">
        <v>143</v>
      </c>
      <c r="B19" s="237">
        <v>132827</v>
      </c>
      <c r="C19" s="237">
        <v>200433</v>
      </c>
      <c r="D19" s="237">
        <v>976969</v>
      </c>
      <c r="E19" s="237">
        <v>1001674</v>
      </c>
      <c r="F19" s="238">
        <v>2.5287393970535419</v>
      </c>
    </row>
    <row r="20" spans="1:7" ht="15.6" customHeight="1">
      <c r="A20" s="236" t="s">
        <v>142</v>
      </c>
      <c r="B20" s="237">
        <v>350206</v>
      </c>
      <c r="C20" s="237">
        <v>248874</v>
      </c>
      <c r="D20" s="237">
        <v>1878521</v>
      </c>
      <c r="E20" s="237">
        <v>2016443</v>
      </c>
      <c r="F20" s="238">
        <v>7.3420526041497558</v>
      </c>
    </row>
    <row r="21" spans="1:7" ht="15.6" customHeight="1">
      <c r="A21" s="236" t="s">
        <v>149</v>
      </c>
      <c r="B21" s="237">
        <v>537000</v>
      </c>
      <c r="C21" s="237">
        <v>523269</v>
      </c>
      <c r="D21" s="237">
        <v>3794739</v>
      </c>
      <c r="E21" s="237">
        <v>3278216</v>
      </c>
      <c r="F21" s="238">
        <v>-13.611555366521911</v>
      </c>
    </row>
    <row r="22" spans="1:7" ht="15.6" customHeight="1">
      <c r="A22" s="236" t="s">
        <v>146</v>
      </c>
      <c r="B22" s="237">
        <v>28503</v>
      </c>
      <c r="C22" s="237">
        <v>30242</v>
      </c>
      <c r="D22" s="237">
        <v>207003</v>
      </c>
      <c r="E22" s="237">
        <v>519963</v>
      </c>
      <c r="F22" s="238">
        <v>151.18621469254069</v>
      </c>
    </row>
    <row r="23" spans="1:7" ht="15.6" customHeight="1">
      <c r="A23" s="236" t="s">
        <v>165</v>
      </c>
      <c r="B23" s="237">
        <v>42185</v>
      </c>
      <c r="C23" s="237">
        <v>42734</v>
      </c>
      <c r="D23" s="237">
        <v>313818</v>
      </c>
      <c r="E23" s="237">
        <v>305254</v>
      </c>
      <c r="F23" s="238">
        <v>-2.728970294884292</v>
      </c>
    </row>
    <row r="24" spans="1:7" ht="15.6" customHeight="1">
      <c r="A24" s="236" t="s">
        <v>141</v>
      </c>
      <c r="B24" s="237">
        <v>60851</v>
      </c>
      <c r="C24" s="237">
        <v>54532</v>
      </c>
      <c r="D24" s="237">
        <v>390213</v>
      </c>
      <c r="E24" s="237">
        <v>359768</v>
      </c>
      <c r="F24" s="238">
        <v>-7.8021490826804856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77314</v>
      </c>
      <c r="C26" s="237">
        <v>68323</v>
      </c>
      <c r="D26" s="237">
        <v>398284</v>
      </c>
      <c r="E26" s="237">
        <v>416922</v>
      </c>
      <c r="F26" s="238">
        <v>4.6795753783732152</v>
      </c>
    </row>
    <row r="27" spans="1:7" ht="15.6" customHeight="1">
      <c r="A27" s="236" t="s">
        <v>173</v>
      </c>
      <c r="B27" s="237">
        <v>73663</v>
      </c>
      <c r="C27" s="237">
        <v>97099</v>
      </c>
      <c r="D27" s="237">
        <v>644933</v>
      </c>
      <c r="E27" s="237">
        <v>643297</v>
      </c>
      <c r="F27" s="238">
        <v>-0.25366976104494648</v>
      </c>
    </row>
    <row r="28" spans="1:7" ht="15.6" customHeight="1">
      <c r="A28" s="236" t="s">
        <v>177</v>
      </c>
      <c r="B28" s="237">
        <v>17604</v>
      </c>
      <c r="C28" s="237">
        <v>38980</v>
      </c>
      <c r="D28" s="237">
        <v>171476</v>
      </c>
      <c r="E28" s="237">
        <v>186649</v>
      </c>
      <c r="F28" s="238">
        <v>8.8484685903566742</v>
      </c>
    </row>
    <row r="29" spans="1:7" ht="15.6" customHeight="1">
      <c r="A29" s="236" t="s">
        <v>178</v>
      </c>
      <c r="B29" s="237">
        <v>226853</v>
      </c>
      <c r="C29" s="237">
        <v>218566</v>
      </c>
      <c r="D29" s="237">
        <v>1486657</v>
      </c>
      <c r="E29" s="237">
        <v>1671481</v>
      </c>
      <c r="F29" s="238">
        <v>12.432188460418249</v>
      </c>
    </row>
    <row r="30" spans="1:7" ht="15.6" customHeight="1">
      <c r="A30" s="236" t="s">
        <v>179</v>
      </c>
      <c r="B30" s="237">
        <v>71457</v>
      </c>
      <c r="C30" s="237">
        <v>54147</v>
      </c>
      <c r="D30" s="237">
        <v>355488</v>
      </c>
      <c r="E30" s="237">
        <v>394542</v>
      </c>
      <c r="F30" s="238">
        <v>10.9860248447205</v>
      </c>
    </row>
    <row r="31" spans="1:7" ht="15.6" customHeight="1">
      <c r="A31" s="236" t="s">
        <v>180</v>
      </c>
      <c r="B31" s="237">
        <v>363123</v>
      </c>
      <c r="C31" s="237">
        <v>320984</v>
      </c>
      <c r="D31" s="237">
        <v>2416971</v>
      </c>
      <c r="E31" s="237">
        <v>2018134</v>
      </c>
      <c r="F31" s="238">
        <v>-16.501521946270771</v>
      </c>
    </row>
    <row r="32" spans="1:7" ht="15.6" customHeight="1">
      <c r="A32" s="236" t="s">
        <v>181</v>
      </c>
      <c r="B32" s="237">
        <v>1329202</v>
      </c>
      <c r="C32" s="237">
        <v>1240085</v>
      </c>
      <c r="D32" s="237">
        <v>8706011</v>
      </c>
      <c r="E32" s="237">
        <v>8807571</v>
      </c>
      <c r="F32" s="238">
        <v>1.166550329421824</v>
      </c>
    </row>
    <row r="33" spans="1:6" ht="15.6" customHeight="1">
      <c r="A33" s="236" t="s">
        <v>182</v>
      </c>
      <c r="B33" s="237">
        <v>169905</v>
      </c>
      <c r="C33" s="237">
        <v>176799</v>
      </c>
      <c r="D33" s="237">
        <v>1160542</v>
      </c>
      <c r="E33" s="237">
        <v>1172967</v>
      </c>
      <c r="F33" s="238">
        <v>1.070620451478703</v>
      </c>
    </row>
    <row r="34" spans="1:6" ht="15.6" customHeight="1">
      <c r="A34" s="236" t="s">
        <v>183</v>
      </c>
      <c r="B34" s="237">
        <v>42550</v>
      </c>
      <c r="C34" s="237">
        <v>31152</v>
      </c>
      <c r="D34" s="237">
        <v>213775</v>
      </c>
      <c r="E34" s="237">
        <v>192687</v>
      </c>
      <c r="F34" s="238">
        <v>-9.8645772424277851</v>
      </c>
    </row>
    <row r="35" spans="1:6" ht="15.6" customHeight="1">
      <c r="A35" s="240" t="s">
        <v>153</v>
      </c>
      <c r="B35" s="241">
        <f>SUM(B7:B34)</f>
        <v>7977035</v>
      </c>
      <c r="C35" s="241">
        <f>SUM(C7:C34)</f>
        <v>7220465</v>
      </c>
      <c r="D35" s="241">
        <f>SUM(D7:D34)</f>
        <v>53213150</v>
      </c>
      <c r="E35" s="241">
        <f>SUM(E7:E34)</f>
        <v>50492856</v>
      </c>
      <c r="F35" s="242">
        <f>E35*100/D35-100</f>
        <v>-5.1120709824545258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ECEBE-4BF2-42E4-94C5-44A7FFB33B70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121408</v>
      </c>
      <c r="C7" s="237">
        <v>58299</v>
      </c>
      <c r="D7" s="237">
        <v>1131060</v>
      </c>
      <c r="E7" s="237">
        <v>918351</v>
      </c>
      <c r="F7" s="238">
        <v>-18.806164129223919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0</v>
      </c>
      <c r="D8" s="237">
        <v>3426</v>
      </c>
      <c r="E8" s="237">
        <v>6</v>
      </c>
      <c r="F8" s="238">
        <v>-99.824868651488615</v>
      </c>
      <c r="G8" s="245"/>
    </row>
    <row r="9" spans="1:14" ht="15.6" customHeight="1">
      <c r="A9" s="236" t="s">
        <v>8</v>
      </c>
      <c r="B9" s="237">
        <v>7108</v>
      </c>
      <c r="C9" s="237">
        <v>10005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>
      <c r="A10" s="236" t="s">
        <v>10</v>
      </c>
      <c r="B10" s="237">
        <v>27057</v>
      </c>
      <c r="C10" s="237">
        <v>210</v>
      </c>
      <c r="D10" s="237">
        <v>128882</v>
      </c>
      <c r="E10" s="237">
        <v>107548</v>
      </c>
      <c r="F10" s="238">
        <v>-16.553126115361341</v>
      </c>
    </row>
    <row r="11" spans="1:14" ht="15.6" customHeight="1">
      <c r="A11" s="236" t="s">
        <v>9</v>
      </c>
      <c r="B11" s="237">
        <v>298779</v>
      </c>
      <c r="C11" s="237">
        <v>279706</v>
      </c>
      <c r="D11" s="237">
        <v>2356365</v>
      </c>
      <c r="E11" s="237">
        <v>1809015</v>
      </c>
      <c r="F11" s="238">
        <v>-23.22857452050086</v>
      </c>
    </row>
    <row r="12" spans="1:14" ht="15.6" customHeight="1">
      <c r="A12" s="236" t="s">
        <v>6</v>
      </c>
      <c r="B12" s="237">
        <v>274</v>
      </c>
      <c r="C12" s="237">
        <v>0</v>
      </c>
      <c r="D12" s="237">
        <v>3278</v>
      </c>
      <c r="E12" s="237">
        <v>4009</v>
      </c>
      <c r="F12" s="238">
        <v>22.300183038438082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58165</v>
      </c>
      <c r="C14" s="237">
        <v>33508</v>
      </c>
      <c r="D14" s="237">
        <v>292285</v>
      </c>
      <c r="E14" s="237">
        <v>236046</v>
      </c>
      <c r="F14" s="238">
        <v>-19.241151615717541</v>
      </c>
    </row>
    <row r="15" spans="1:14" ht="15.6" customHeight="1">
      <c r="A15" s="236" t="s">
        <v>145</v>
      </c>
      <c r="B15" s="237">
        <v>285686</v>
      </c>
      <c r="C15" s="237">
        <v>139192</v>
      </c>
      <c r="D15" s="237">
        <v>2161505</v>
      </c>
      <c r="E15" s="237">
        <v>1411541</v>
      </c>
      <c r="F15" s="238">
        <v>-34.696380531157693</v>
      </c>
    </row>
    <row r="16" spans="1:14" ht="15.6" customHeight="1">
      <c r="A16" s="236" t="s">
        <v>144</v>
      </c>
      <c r="B16" s="237">
        <v>413394</v>
      </c>
      <c r="C16" s="237">
        <v>299193</v>
      </c>
      <c r="D16" s="237">
        <v>3138822</v>
      </c>
      <c r="E16" s="237">
        <v>2406553</v>
      </c>
      <c r="F16" s="238">
        <v>-23.329421037573969</v>
      </c>
      <c r="G16" s="1"/>
    </row>
    <row r="17" spans="1:10" ht="15.6" customHeight="1">
      <c r="A17" s="236" t="s">
        <v>150</v>
      </c>
      <c r="B17" s="237">
        <v>202342</v>
      </c>
      <c r="C17" s="237">
        <v>113616</v>
      </c>
      <c r="D17" s="237">
        <v>832181</v>
      </c>
      <c r="E17" s="237">
        <v>604902</v>
      </c>
      <c r="F17" s="238">
        <v>-27.311245990956291</v>
      </c>
      <c r="G17" s="2"/>
    </row>
    <row r="18" spans="1:10" ht="15.6" customHeight="1">
      <c r="A18" s="236" t="s">
        <v>147</v>
      </c>
      <c r="B18" s="237">
        <v>0</v>
      </c>
      <c r="C18" s="237">
        <v>4151</v>
      </c>
      <c r="D18" s="237">
        <v>0</v>
      </c>
      <c r="E18" s="237">
        <v>9703</v>
      </c>
      <c r="F18" s="238"/>
    </row>
    <row r="19" spans="1:10" ht="15.6" customHeight="1">
      <c r="A19" s="236" t="s">
        <v>143</v>
      </c>
      <c r="B19" s="237">
        <v>7569</v>
      </c>
      <c r="C19" s="237">
        <v>46623</v>
      </c>
      <c r="D19" s="237">
        <v>120536</v>
      </c>
      <c r="E19" s="237">
        <v>97532</v>
      </c>
      <c r="F19" s="238">
        <v>-19.08475476206279</v>
      </c>
    </row>
    <row r="20" spans="1:10" ht="15.6" customHeight="1">
      <c r="A20" s="236" t="s">
        <v>142</v>
      </c>
      <c r="B20" s="237">
        <v>44083</v>
      </c>
      <c r="C20" s="237">
        <v>3330</v>
      </c>
      <c r="D20" s="237">
        <v>78962</v>
      </c>
      <c r="E20" s="237">
        <v>31251</v>
      </c>
      <c r="F20" s="238">
        <v>-60.422734986449179</v>
      </c>
      <c r="J20" s="247"/>
    </row>
    <row r="21" spans="1:10" ht="15.6" customHeight="1">
      <c r="A21" s="236" t="s">
        <v>149</v>
      </c>
      <c r="B21" s="237">
        <v>392809</v>
      </c>
      <c r="C21" s="237">
        <v>301018</v>
      </c>
      <c r="D21" s="237">
        <v>2740976</v>
      </c>
      <c r="E21" s="237">
        <v>1993689</v>
      </c>
      <c r="F21" s="238">
        <v>-27.263536783977681</v>
      </c>
    </row>
    <row r="22" spans="1:10" ht="15.6" customHeight="1">
      <c r="A22" s="236" t="s">
        <v>146</v>
      </c>
      <c r="B22" s="237">
        <v>15029</v>
      </c>
      <c r="C22" s="237">
        <v>10380</v>
      </c>
      <c r="D22" s="237">
        <v>72895</v>
      </c>
      <c r="E22" s="237">
        <v>98383</v>
      </c>
      <c r="F22" s="238">
        <v>34.965361135880393</v>
      </c>
    </row>
    <row r="23" spans="1:10" ht="15.6" customHeight="1">
      <c r="A23" s="236" t="s">
        <v>165</v>
      </c>
      <c r="B23" s="237">
        <v>0</v>
      </c>
      <c r="C23" s="237">
        <v>10343</v>
      </c>
      <c r="D23" s="237">
        <v>19659</v>
      </c>
      <c r="E23" s="237">
        <v>25463</v>
      </c>
      <c r="F23" s="238">
        <v>29.523373518490249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5020</v>
      </c>
      <c r="D26" s="237">
        <v>3457</v>
      </c>
      <c r="E26" s="237">
        <v>8597</v>
      </c>
      <c r="F26" s="238">
        <v>148.68382991032681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15703</v>
      </c>
      <c r="C28" s="237">
        <v>27526</v>
      </c>
      <c r="D28" s="237">
        <v>118569</v>
      </c>
      <c r="E28" s="237">
        <v>91494</v>
      </c>
      <c r="F28" s="238">
        <v>-22.83480505022392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280939</v>
      </c>
      <c r="C31" s="237">
        <v>260268</v>
      </c>
      <c r="D31" s="237">
        <v>1859547</v>
      </c>
      <c r="E31" s="237">
        <v>1576134</v>
      </c>
      <c r="F31" s="238">
        <v>-15.2409699781721</v>
      </c>
    </row>
    <row r="32" spans="1:10" ht="15.6" customHeight="1">
      <c r="A32" s="236" t="s">
        <v>181</v>
      </c>
      <c r="B32" s="237">
        <v>63352</v>
      </c>
      <c r="C32" s="237">
        <v>8465</v>
      </c>
      <c r="D32" s="237">
        <v>227627</v>
      </c>
      <c r="E32" s="237">
        <v>128336</v>
      </c>
      <c r="F32" s="238">
        <v>-43.620045073739057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2233699</v>
      </c>
      <c r="C35" s="241">
        <f>SUM(C7:C34)</f>
        <v>1610853</v>
      </c>
      <c r="D35" s="241">
        <f>SUM(D7:D34)</f>
        <v>15351704</v>
      </c>
      <c r="E35" s="241">
        <f>SUM(E7:E34)</f>
        <v>11599827</v>
      </c>
      <c r="F35" s="242">
        <f>E35*100/D35-100</f>
        <v>-24.439482418368669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8776F-17C8-4562-A631-D943B6F21F0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35340</v>
      </c>
      <c r="C7" s="237">
        <v>22802</v>
      </c>
      <c r="D7" s="237">
        <v>394915</v>
      </c>
      <c r="E7" s="237">
        <v>332228</v>
      </c>
      <c r="F7" s="238">
        <v>-15.873542407859921</v>
      </c>
      <c r="G7" s="6"/>
    </row>
    <row r="8" spans="1:14" s="33" customFormat="1" ht="15.6" customHeight="1">
      <c r="A8" s="236" t="s">
        <v>11</v>
      </c>
      <c r="B8" s="237">
        <v>66326</v>
      </c>
      <c r="C8" s="237">
        <v>82119</v>
      </c>
      <c r="D8" s="237">
        <v>515598</v>
      </c>
      <c r="E8" s="237">
        <v>280919</v>
      </c>
      <c r="F8" s="238">
        <v>-45.515886407627647</v>
      </c>
      <c r="G8" s="239"/>
    </row>
    <row r="9" spans="1:14" ht="15.6" customHeight="1">
      <c r="A9" s="236" t="s">
        <v>8</v>
      </c>
      <c r="B9" s="237">
        <v>179683</v>
      </c>
      <c r="C9" s="237">
        <v>395392</v>
      </c>
      <c r="D9" s="237">
        <v>1534130</v>
      </c>
      <c r="E9" s="237">
        <v>1904716</v>
      </c>
      <c r="F9" s="238">
        <v>24.156101503783901</v>
      </c>
      <c r="G9" s="6"/>
    </row>
    <row r="10" spans="1:14" ht="15.6" customHeight="1">
      <c r="A10" s="236" t="s">
        <v>10</v>
      </c>
      <c r="B10" s="237">
        <v>95128</v>
      </c>
      <c r="C10" s="237">
        <v>53952</v>
      </c>
      <c r="D10" s="237">
        <v>553025</v>
      </c>
      <c r="E10" s="237">
        <v>540856</v>
      </c>
      <c r="F10" s="238">
        <v>-2.2004430179467529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57808</v>
      </c>
      <c r="C12" s="237">
        <v>35230</v>
      </c>
      <c r="D12" s="237">
        <v>249954</v>
      </c>
      <c r="E12" s="237">
        <v>284292</v>
      </c>
      <c r="F12" s="238">
        <v>13.737727741904511</v>
      </c>
    </row>
    <row r="13" spans="1:14" ht="15.6" customHeight="1">
      <c r="A13" s="236" t="s">
        <v>175</v>
      </c>
      <c r="B13" s="237">
        <v>0</v>
      </c>
      <c r="C13" s="237">
        <v>9</v>
      </c>
      <c r="D13" s="237">
        <v>23</v>
      </c>
      <c r="E13" s="237">
        <v>62</v>
      </c>
      <c r="F13" s="238">
        <v>169.5652173913044</v>
      </c>
    </row>
    <row r="14" spans="1:14" ht="15.6" customHeight="1">
      <c r="A14" s="236" t="s">
        <v>148</v>
      </c>
      <c r="B14" s="237">
        <v>222278</v>
      </c>
      <c r="C14" s="237">
        <v>139844</v>
      </c>
      <c r="D14" s="237">
        <v>1091718</v>
      </c>
      <c r="E14" s="237">
        <v>785895</v>
      </c>
      <c r="F14" s="238">
        <v>-28.013003358010039</v>
      </c>
    </row>
    <row r="15" spans="1:14" ht="15.6" customHeight="1">
      <c r="A15" s="236" t="s">
        <v>145</v>
      </c>
      <c r="B15" s="237">
        <v>181128</v>
      </c>
      <c r="C15" s="237">
        <v>136653</v>
      </c>
      <c r="D15" s="237">
        <v>1108330</v>
      </c>
      <c r="E15" s="237">
        <v>1260605</v>
      </c>
      <c r="F15" s="238">
        <v>13.7391390650799</v>
      </c>
    </row>
    <row r="16" spans="1:14" ht="15.6" customHeight="1">
      <c r="A16" s="236" t="s">
        <v>144</v>
      </c>
      <c r="B16" s="237">
        <v>325221</v>
      </c>
      <c r="C16" s="237">
        <v>171887</v>
      </c>
      <c r="D16" s="237">
        <v>1894998</v>
      </c>
      <c r="E16" s="237">
        <v>1160768</v>
      </c>
      <c r="F16" s="238">
        <v>-38.745687330540719</v>
      </c>
      <c r="G16" s="1"/>
    </row>
    <row r="17" spans="1:7" ht="15.6" customHeight="1">
      <c r="A17" s="236" t="s">
        <v>150</v>
      </c>
      <c r="B17" s="237">
        <v>64256</v>
      </c>
      <c r="C17" s="237">
        <v>60643</v>
      </c>
      <c r="D17" s="237">
        <v>615711</v>
      </c>
      <c r="E17" s="237">
        <v>510695</v>
      </c>
      <c r="F17" s="238">
        <v>-17.056053895415221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88673</v>
      </c>
      <c r="C19" s="237">
        <v>104367</v>
      </c>
      <c r="D19" s="237">
        <v>559550</v>
      </c>
      <c r="E19" s="237">
        <v>531364</v>
      </c>
      <c r="F19" s="238">
        <v>-5.0372620856045103</v>
      </c>
    </row>
    <row r="20" spans="1:7" ht="15.6" customHeight="1">
      <c r="A20" s="236" t="s">
        <v>142</v>
      </c>
      <c r="B20" s="237">
        <v>224003</v>
      </c>
      <c r="C20" s="237">
        <v>180960</v>
      </c>
      <c r="D20" s="237">
        <v>1240439</v>
      </c>
      <c r="E20" s="237">
        <v>1473290</v>
      </c>
      <c r="F20" s="238">
        <v>18.771660678195371</v>
      </c>
    </row>
    <row r="21" spans="1:7" ht="15.6" customHeight="1">
      <c r="A21" s="236" t="s">
        <v>149</v>
      </c>
      <c r="B21" s="237">
        <v>127360</v>
      </c>
      <c r="C21" s="237">
        <v>201045</v>
      </c>
      <c r="D21" s="237">
        <v>906668</v>
      </c>
      <c r="E21" s="237">
        <v>1151411</v>
      </c>
      <c r="F21" s="238">
        <v>26.993673538715381</v>
      </c>
    </row>
    <row r="22" spans="1:7" ht="15.6" customHeight="1">
      <c r="A22" s="236" t="s">
        <v>146</v>
      </c>
      <c r="B22" s="237">
        <v>2511</v>
      </c>
      <c r="C22" s="237">
        <v>34</v>
      </c>
      <c r="D22" s="237">
        <v>9292</v>
      </c>
      <c r="E22" s="237">
        <v>5093</v>
      </c>
      <c r="F22" s="238">
        <v>-45.189410245372358</v>
      </c>
    </row>
    <row r="23" spans="1:7" ht="15.6" customHeight="1">
      <c r="A23" s="236" t="s">
        <v>165</v>
      </c>
      <c r="B23" s="237">
        <v>29444</v>
      </c>
      <c r="C23" s="237">
        <v>19753</v>
      </c>
      <c r="D23" s="237">
        <v>204834</v>
      </c>
      <c r="E23" s="237">
        <v>192171</v>
      </c>
      <c r="F23" s="238">
        <v>-6.1820791470166077</v>
      </c>
    </row>
    <row r="24" spans="1:7" ht="15.6" customHeight="1">
      <c r="A24" s="236" t="s">
        <v>141</v>
      </c>
      <c r="B24" s="237">
        <v>1349</v>
      </c>
      <c r="C24" s="237">
        <v>0</v>
      </c>
      <c r="D24" s="237">
        <v>10145</v>
      </c>
      <c r="E24" s="237">
        <v>5036</v>
      </c>
      <c r="F24" s="238">
        <v>-50.359783144406109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71444</v>
      </c>
      <c r="C26" s="237">
        <v>57266</v>
      </c>
      <c r="D26" s="237">
        <v>355378</v>
      </c>
      <c r="E26" s="237">
        <v>355917</v>
      </c>
      <c r="F26" s="238">
        <v>0.15166948995154431</v>
      </c>
    </row>
    <row r="27" spans="1:7" ht="15.6" customHeight="1">
      <c r="A27" s="236" t="s">
        <v>173</v>
      </c>
      <c r="B27" s="237">
        <v>0</v>
      </c>
      <c r="C27" s="237">
        <v>30416</v>
      </c>
      <c r="D27" s="237">
        <v>39700</v>
      </c>
      <c r="E27" s="237">
        <v>82574</v>
      </c>
      <c r="F27" s="238">
        <v>107.9949622166247</v>
      </c>
    </row>
    <row r="28" spans="1:7" ht="15.6" customHeight="1">
      <c r="A28" s="236" t="s">
        <v>177</v>
      </c>
      <c r="B28" s="237">
        <v>13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>
      <c r="A29" s="236" t="s">
        <v>178</v>
      </c>
      <c r="B29" s="237">
        <v>70986</v>
      </c>
      <c r="C29" s="237">
        <v>94056</v>
      </c>
      <c r="D29" s="237">
        <v>543965</v>
      </c>
      <c r="E29" s="237">
        <v>699474</v>
      </c>
      <c r="F29" s="238">
        <v>28.588052540145039</v>
      </c>
    </row>
    <row r="30" spans="1:7" ht="15.6" customHeight="1">
      <c r="A30" s="236" t="s">
        <v>179</v>
      </c>
      <c r="B30" s="237">
        <v>55563</v>
      </c>
      <c r="C30" s="237">
        <v>39365</v>
      </c>
      <c r="D30" s="237">
        <v>225481</v>
      </c>
      <c r="E30" s="237">
        <v>244511</v>
      </c>
      <c r="F30" s="238">
        <v>8.4397354987781625</v>
      </c>
    </row>
    <row r="31" spans="1:7" ht="15.6" customHeight="1">
      <c r="A31" s="236" t="s">
        <v>180</v>
      </c>
      <c r="B31" s="237">
        <v>31150</v>
      </c>
      <c r="C31" s="237">
        <v>15095</v>
      </c>
      <c r="D31" s="237">
        <v>234411</v>
      </c>
      <c r="E31" s="237">
        <v>50903</v>
      </c>
      <c r="F31" s="238">
        <v>-78.284722133346989</v>
      </c>
    </row>
    <row r="32" spans="1:7" ht="15.6" customHeight="1">
      <c r="A32" s="236" t="s">
        <v>181</v>
      </c>
      <c r="B32" s="237">
        <v>40783</v>
      </c>
      <c r="C32" s="237">
        <v>58527</v>
      </c>
      <c r="D32" s="237">
        <v>343795</v>
      </c>
      <c r="E32" s="237">
        <v>399252</v>
      </c>
      <c r="F32" s="238">
        <v>16.130833781759481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18944</v>
      </c>
      <c r="C34" s="237">
        <v>6709</v>
      </c>
      <c r="D34" s="237">
        <v>62947</v>
      </c>
      <c r="E34" s="237">
        <v>33948</v>
      </c>
      <c r="F34" s="238">
        <v>-46.068915119068421</v>
      </c>
    </row>
    <row r="35" spans="1:6" ht="15.6" customHeight="1">
      <c r="A35" s="240" t="s">
        <v>153</v>
      </c>
      <c r="B35" s="241">
        <f>SUM(B7:B34)</f>
        <v>1989391</v>
      </c>
      <c r="C35" s="241">
        <f>SUM(C7:C34)</f>
        <v>1906144</v>
      </c>
      <c r="D35" s="241">
        <f>SUM(D7:D34)</f>
        <v>12695020</v>
      </c>
      <c r="E35" s="241">
        <f>SUM(E7:E34)</f>
        <v>12293193</v>
      </c>
      <c r="F35" s="242">
        <f>E35*100/D35-100</f>
        <v>-3.165233296205912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084DB-9ADE-4462-AED8-AE4F91B746FF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F8C6-39C1-4764-8F6F-E901A7CF8141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8956</v>
      </c>
      <c r="C7" s="237">
        <v>4915</v>
      </c>
      <c r="D7" s="237">
        <v>73961</v>
      </c>
      <c r="E7" s="237">
        <v>54714</v>
      </c>
      <c r="F7" s="238">
        <v>-26.02317437568448</v>
      </c>
      <c r="G7" s="6"/>
    </row>
    <row r="8" spans="1:14" s="33" customFormat="1" ht="15.6" customHeight="1">
      <c r="A8" s="236" t="s">
        <v>11</v>
      </c>
      <c r="B8" s="237">
        <v>10272</v>
      </c>
      <c r="C8" s="237">
        <v>7625</v>
      </c>
      <c r="D8" s="237">
        <v>42641</v>
      </c>
      <c r="E8" s="237">
        <v>65024</v>
      </c>
      <c r="F8" s="238">
        <v>52.491733308318288</v>
      </c>
    </row>
    <row r="9" spans="1:14" ht="15.6" customHeight="1">
      <c r="A9" s="236" t="s">
        <v>8</v>
      </c>
      <c r="B9" s="237">
        <v>38347</v>
      </c>
      <c r="C9" s="237">
        <v>35788</v>
      </c>
      <c r="D9" s="237">
        <v>232284</v>
      </c>
      <c r="E9" s="237">
        <v>274954</v>
      </c>
      <c r="F9" s="238">
        <v>18.369754266329149</v>
      </c>
      <c r="G9" s="6"/>
    </row>
    <row r="10" spans="1:14" ht="15.6" customHeight="1">
      <c r="A10" s="236" t="s">
        <v>10</v>
      </c>
      <c r="B10" s="237">
        <v>70672</v>
      </c>
      <c r="C10" s="237">
        <v>101163</v>
      </c>
      <c r="D10" s="237">
        <v>472195</v>
      </c>
      <c r="E10" s="237">
        <v>708333</v>
      </c>
      <c r="F10" s="238">
        <v>50.008576965025043</v>
      </c>
    </row>
    <row r="11" spans="1:14" ht="15.6" customHeight="1">
      <c r="A11" s="236" t="s">
        <v>9</v>
      </c>
      <c r="B11" s="237">
        <v>436728</v>
      </c>
      <c r="C11" s="237">
        <v>472494</v>
      </c>
      <c r="D11" s="237">
        <v>2943724</v>
      </c>
      <c r="E11" s="237">
        <v>3301552</v>
      </c>
      <c r="F11" s="238">
        <v>12.155623285335169</v>
      </c>
    </row>
    <row r="12" spans="1:14" ht="15.6" customHeight="1">
      <c r="A12" s="236" t="s">
        <v>6</v>
      </c>
      <c r="B12" s="237">
        <v>25413</v>
      </c>
      <c r="C12" s="237">
        <v>19814</v>
      </c>
      <c r="D12" s="237">
        <v>162842</v>
      </c>
      <c r="E12" s="237">
        <v>183280</v>
      </c>
      <c r="F12" s="238">
        <v>12.55081612851721</v>
      </c>
    </row>
    <row r="13" spans="1:14" ht="15.6" customHeight="1">
      <c r="A13" s="236" t="s">
        <v>175</v>
      </c>
      <c r="B13" s="237">
        <v>583</v>
      </c>
      <c r="C13" s="237">
        <v>385</v>
      </c>
      <c r="D13" s="237">
        <v>6185</v>
      </c>
      <c r="E13" s="237">
        <v>2997</v>
      </c>
      <c r="F13" s="238">
        <v>-51.544058205335489</v>
      </c>
    </row>
    <row r="14" spans="1:14" ht="15.6" customHeight="1">
      <c r="A14" s="236" t="s">
        <v>148</v>
      </c>
      <c r="B14" s="237">
        <v>837988</v>
      </c>
      <c r="C14" s="237">
        <v>818318</v>
      </c>
      <c r="D14" s="237">
        <v>5580572</v>
      </c>
      <c r="E14" s="237">
        <v>5793264</v>
      </c>
      <c r="F14" s="238">
        <v>3.811293896037895</v>
      </c>
    </row>
    <row r="15" spans="1:14" ht="15.6" customHeight="1">
      <c r="A15" s="236" t="s">
        <v>145</v>
      </c>
      <c r="B15" s="237">
        <v>277839</v>
      </c>
      <c r="C15" s="237">
        <v>283350</v>
      </c>
      <c r="D15" s="237">
        <v>1873434</v>
      </c>
      <c r="E15" s="237">
        <v>1848874</v>
      </c>
      <c r="F15" s="238">
        <v>-1.3109615817797651</v>
      </c>
    </row>
    <row r="16" spans="1:14" ht="15.6" customHeight="1">
      <c r="A16" s="236" t="s">
        <v>144</v>
      </c>
      <c r="B16" s="237">
        <v>33508</v>
      </c>
      <c r="C16" s="237">
        <v>25873</v>
      </c>
      <c r="D16" s="237">
        <v>221686</v>
      </c>
      <c r="E16" s="237">
        <v>193613</v>
      </c>
      <c r="F16" s="238">
        <v>-12.663406800609881</v>
      </c>
      <c r="G16" s="1"/>
    </row>
    <row r="17" spans="1:8" ht="15.6" customHeight="1">
      <c r="A17" s="236" t="s">
        <v>150</v>
      </c>
      <c r="B17" s="237">
        <v>72103</v>
      </c>
      <c r="C17" s="237">
        <v>68051</v>
      </c>
      <c r="D17" s="237">
        <v>425200</v>
      </c>
      <c r="E17" s="237">
        <v>470768</v>
      </c>
      <c r="F17" s="238">
        <v>10.71683913452493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36585</v>
      </c>
      <c r="C19" s="237">
        <v>49443</v>
      </c>
      <c r="D19" s="237">
        <v>296883</v>
      </c>
      <c r="E19" s="237">
        <v>372778</v>
      </c>
      <c r="F19" s="238">
        <v>25.563942697965189</v>
      </c>
      <c r="H19" s="248"/>
    </row>
    <row r="20" spans="1:8" ht="15.6" customHeight="1">
      <c r="A20" s="236" t="s">
        <v>142</v>
      </c>
      <c r="B20" s="237">
        <v>82120</v>
      </c>
      <c r="C20" s="237">
        <v>64584</v>
      </c>
      <c r="D20" s="237">
        <v>559120</v>
      </c>
      <c r="E20" s="237">
        <v>511902</v>
      </c>
      <c r="F20" s="238">
        <v>-8.4450565173844581</v>
      </c>
    </row>
    <row r="21" spans="1:8" ht="15.6" customHeight="1">
      <c r="A21" s="236" t="s">
        <v>149</v>
      </c>
      <c r="B21" s="237">
        <v>16831</v>
      </c>
      <c r="C21" s="237">
        <v>21206</v>
      </c>
      <c r="D21" s="237">
        <v>147095</v>
      </c>
      <c r="E21" s="237">
        <v>133116</v>
      </c>
      <c r="F21" s="238">
        <v>-9.5033821679866719</v>
      </c>
    </row>
    <row r="22" spans="1:8" ht="15.6" customHeight="1">
      <c r="A22" s="236" t="s">
        <v>146</v>
      </c>
      <c r="B22" s="237">
        <v>10963</v>
      </c>
      <c r="C22" s="237">
        <v>19828</v>
      </c>
      <c r="D22" s="237">
        <v>124816</v>
      </c>
      <c r="E22" s="237">
        <v>416487</v>
      </c>
      <c r="F22" s="238">
        <v>233.6807781053711</v>
      </c>
    </row>
    <row r="23" spans="1:8" ht="15.6" customHeight="1">
      <c r="A23" s="236" t="s">
        <v>165</v>
      </c>
      <c r="B23" s="237">
        <v>12741</v>
      </c>
      <c r="C23" s="237">
        <v>12638</v>
      </c>
      <c r="D23" s="237">
        <v>89325</v>
      </c>
      <c r="E23" s="237">
        <v>87620</v>
      </c>
      <c r="F23" s="238">
        <v>-1.908760145535964</v>
      </c>
    </row>
    <row r="24" spans="1:8" ht="15.6" customHeight="1">
      <c r="A24" s="236" t="s">
        <v>141</v>
      </c>
      <c r="B24" s="237">
        <v>59502</v>
      </c>
      <c r="C24" s="237">
        <v>54532</v>
      </c>
      <c r="D24" s="237">
        <v>380068</v>
      </c>
      <c r="E24" s="237">
        <v>354732</v>
      </c>
      <c r="F24" s="238">
        <v>-6.6661755264847358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5870</v>
      </c>
      <c r="C26" s="237">
        <v>6037</v>
      </c>
      <c r="D26" s="237">
        <v>39449</v>
      </c>
      <c r="E26" s="237">
        <v>52408</v>
      </c>
      <c r="F26" s="238">
        <v>32.850008872214772</v>
      </c>
    </row>
    <row r="27" spans="1:8" ht="15.6" customHeight="1">
      <c r="A27" s="236" t="s">
        <v>173</v>
      </c>
      <c r="B27" s="237">
        <v>73663</v>
      </c>
      <c r="C27" s="237">
        <v>66683</v>
      </c>
      <c r="D27" s="237">
        <v>605233</v>
      </c>
      <c r="E27" s="237">
        <v>560723</v>
      </c>
      <c r="F27" s="238">
        <v>-7.3541925175923959</v>
      </c>
    </row>
    <row r="28" spans="1:8" ht="15.6" customHeight="1">
      <c r="A28" s="236" t="s">
        <v>177</v>
      </c>
      <c r="B28" s="237">
        <v>1888</v>
      </c>
      <c r="C28" s="237">
        <v>11454</v>
      </c>
      <c r="D28" s="237">
        <v>52894</v>
      </c>
      <c r="E28" s="237">
        <v>93174</v>
      </c>
      <c r="F28" s="238">
        <v>76.152304609218447</v>
      </c>
    </row>
    <row r="29" spans="1:8" ht="15.6" customHeight="1">
      <c r="A29" s="236" t="s">
        <v>178</v>
      </c>
      <c r="B29" s="237">
        <v>155867</v>
      </c>
      <c r="C29" s="237">
        <v>124510</v>
      </c>
      <c r="D29" s="237">
        <v>937840</v>
      </c>
      <c r="E29" s="237">
        <v>964995</v>
      </c>
      <c r="F29" s="238">
        <v>2.8954832380789952</v>
      </c>
    </row>
    <row r="30" spans="1:8" ht="15.6" customHeight="1">
      <c r="A30" s="236" t="s">
        <v>179</v>
      </c>
      <c r="B30" s="237">
        <v>15894</v>
      </c>
      <c r="C30" s="237">
        <v>14782</v>
      </c>
      <c r="D30" s="237">
        <v>130007</v>
      </c>
      <c r="E30" s="237">
        <v>150031</v>
      </c>
      <c r="F30" s="238">
        <v>15.402247571284621</v>
      </c>
    </row>
    <row r="31" spans="1:8" ht="15.6" customHeight="1">
      <c r="A31" s="236" t="s">
        <v>180</v>
      </c>
      <c r="B31" s="237">
        <v>51034</v>
      </c>
      <c r="C31" s="237">
        <v>45621</v>
      </c>
      <c r="D31" s="237">
        <v>323013</v>
      </c>
      <c r="E31" s="237">
        <v>391097</v>
      </c>
      <c r="F31" s="238">
        <v>21.077789438815159</v>
      </c>
    </row>
    <row r="32" spans="1:8" ht="15.6" customHeight="1">
      <c r="A32" s="236" t="s">
        <v>181</v>
      </c>
      <c r="B32" s="237">
        <v>1225067</v>
      </c>
      <c r="C32" s="237">
        <v>1173093</v>
      </c>
      <c r="D32" s="237">
        <v>8134589</v>
      </c>
      <c r="E32" s="237">
        <v>8279983</v>
      </c>
      <c r="F32" s="238">
        <v>1.787355206267947</v>
      </c>
    </row>
    <row r="33" spans="1:6" ht="15.6" customHeight="1">
      <c r="A33" s="236" t="s">
        <v>182</v>
      </c>
      <c r="B33" s="237">
        <v>169905</v>
      </c>
      <c r="C33" s="237">
        <v>176799</v>
      </c>
      <c r="D33" s="237">
        <v>1160542</v>
      </c>
      <c r="E33" s="237">
        <v>1172944</v>
      </c>
      <c r="F33" s="238">
        <v>1.068638618852219</v>
      </c>
    </row>
    <row r="34" spans="1:6" ht="15.6" customHeight="1">
      <c r="A34" s="236" t="s">
        <v>183</v>
      </c>
      <c r="B34" s="237">
        <v>23606</v>
      </c>
      <c r="C34" s="237">
        <v>24443</v>
      </c>
      <c r="D34" s="237">
        <v>150828</v>
      </c>
      <c r="E34" s="237">
        <v>158739</v>
      </c>
      <c r="F34" s="238">
        <v>5.2450473386904264</v>
      </c>
    </row>
    <row r="35" spans="1:6" ht="15.6" customHeight="1">
      <c r="A35" s="240" t="s">
        <v>153</v>
      </c>
      <c r="B35" s="241">
        <f>SUM(B7:B34)</f>
        <v>3753945</v>
      </c>
      <c r="C35" s="241">
        <f>SUM(C7:C34)</f>
        <v>3703468</v>
      </c>
      <c r="D35" s="241">
        <f>SUM(D7:D34)</f>
        <v>25166426</v>
      </c>
      <c r="E35" s="241">
        <f>SUM(E7:E34)</f>
        <v>26599836</v>
      </c>
      <c r="F35" s="242">
        <f>E35*100/D35-100</f>
        <v>5.6957233418841469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2600A-70A6-4149-9027-6A1ED54AA5C6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355B6-53C3-4DE2-B236-CFFD85897C8F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347B-A83C-47C6-A532-69A90FD494DB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B0992-F821-49A0-87F9-A5E71852583A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71FFB-DFE8-4EEB-9EDD-91EE5C18A3E8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CE4E0-671D-4002-A2AA-F56AAB595A1E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38438483</v>
      </c>
      <c r="D8" s="184">
        <v>34772470</v>
      </c>
      <c r="E8" s="185">
        <v>-3666013</v>
      </c>
      <c r="F8" s="186">
        <v>-9.5373508886914209</v>
      </c>
      <c r="G8" s="187">
        <v>0</v>
      </c>
      <c r="H8" s="184">
        <v>0</v>
      </c>
      <c r="I8" s="185">
        <v>0</v>
      </c>
      <c r="J8" s="186" t="s">
        <v>151</v>
      </c>
      <c r="K8" s="187">
        <v>1457</v>
      </c>
      <c r="L8" s="184">
        <v>3822</v>
      </c>
      <c r="M8" s="185">
        <v>2365</v>
      </c>
      <c r="N8" s="186">
        <v>162.31983527796839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9593080</v>
      </c>
      <c r="D9" s="184">
        <v>6742301</v>
      </c>
      <c r="E9" s="185">
        <v>-2850779</v>
      </c>
      <c r="F9" s="186">
        <v>-29.717035613171159</v>
      </c>
      <c r="G9" s="187">
        <v>0</v>
      </c>
      <c r="H9" s="184">
        <v>0</v>
      </c>
      <c r="I9" s="185">
        <v>0</v>
      </c>
      <c r="J9" s="186" t="s">
        <v>151</v>
      </c>
      <c r="K9" s="187">
        <v>268208</v>
      </c>
      <c r="L9" s="184">
        <v>272868</v>
      </c>
      <c r="M9" s="185">
        <v>4660</v>
      </c>
      <c r="N9" s="186">
        <v>1.7374574956750031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13984173</v>
      </c>
      <c r="D10" s="184">
        <v>14409438</v>
      </c>
      <c r="E10" s="185">
        <v>425265</v>
      </c>
      <c r="F10" s="186">
        <v>3.041045044279699</v>
      </c>
      <c r="G10" s="187">
        <v>0</v>
      </c>
      <c r="H10" s="184">
        <v>0</v>
      </c>
      <c r="I10" s="185">
        <v>0</v>
      </c>
      <c r="J10" s="186" t="s">
        <v>151</v>
      </c>
      <c r="K10" s="187">
        <v>17355</v>
      </c>
      <c r="L10" s="184">
        <v>21539</v>
      </c>
      <c r="M10" s="185">
        <v>4184</v>
      </c>
      <c r="N10" s="186">
        <v>24.108326130798051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10472235</v>
      </c>
      <c r="D11" s="184">
        <v>12244854</v>
      </c>
      <c r="E11" s="185">
        <v>1772619</v>
      </c>
      <c r="F11" s="186">
        <v>16.926845129048392</v>
      </c>
      <c r="G11" s="187">
        <v>0</v>
      </c>
      <c r="H11" s="184">
        <v>0</v>
      </c>
      <c r="I11" s="185">
        <v>0</v>
      </c>
      <c r="J11" s="186" t="s">
        <v>151</v>
      </c>
      <c r="K11" s="187">
        <v>9271</v>
      </c>
      <c r="L11" s="184">
        <v>9766</v>
      </c>
      <c r="M11" s="185">
        <v>495</v>
      </c>
      <c r="N11" s="186">
        <v>5.3392298565419054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4555437</v>
      </c>
      <c r="D12" s="184">
        <v>3377812</v>
      </c>
      <c r="E12" s="185">
        <v>-1177625</v>
      </c>
      <c r="F12" s="186">
        <v>-25.850977633978911</v>
      </c>
      <c r="G12" s="187">
        <v>0</v>
      </c>
      <c r="H12" s="184">
        <v>0</v>
      </c>
      <c r="I12" s="185">
        <v>0</v>
      </c>
      <c r="J12" s="186" t="s">
        <v>151</v>
      </c>
      <c r="K12" s="187">
        <v>225368</v>
      </c>
      <c r="L12" s="184">
        <v>212935</v>
      </c>
      <c r="M12" s="185">
        <v>-12433</v>
      </c>
      <c r="N12" s="186">
        <v>-5.5167548187852731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1692883</v>
      </c>
      <c r="D13" s="184">
        <v>1499454</v>
      </c>
      <c r="E13" s="185">
        <v>-193429</v>
      </c>
      <c r="F13" s="186">
        <v>-11.42601113012536</v>
      </c>
      <c r="G13" s="187">
        <v>0</v>
      </c>
      <c r="H13" s="184">
        <v>0</v>
      </c>
      <c r="I13" s="185">
        <v>0</v>
      </c>
      <c r="J13" s="186" t="s">
        <v>151</v>
      </c>
      <c r="K13" s="187">
        <v>96403</v>
      </c>
      <c r="L13" s="184">
        <v>77420</v>
      </c>
      <c r="M13" s="185">
        <v>-18983</v>
      </c>
      <c r="N13" s="186">
        <v>-19.691295914027581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5666894</v>
      </c>
      <c r="H14" s="184">
        <v>5174385</v>
      </c>
      <c r="I14" s="185">
        <v>-492509</v>
      </c>
      <c r="J14" s="186">
        <v>-8.6909866321833391</v>
      </c>
      <c r="K14" s="187">
        <v>193239</v>
      </c>
      <c r="L14" s="184">
        <v>186841</v>
      </c>
      <c r="M14" s="185">
        <v>-6398</v>
      </c>
      <c r="N14" s="186">
        <v>-3.3109258483018502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9131804</v>
      </c>
      <c r="D15" s="184">
        <v>10095641</v>
      </c>
      <c r="E15" s="185">
        <v>963837</v>
      </c>
      <c r="F15" s="186">
        <v>10.55472719300589</v>
      </c>
      <c r="G15" s="187">
        <v>0</v>
      </c>
      <c r="H15" s="184">
        <v>0</v>
      </c>
      <c r="I15" s="185">
        <v>0</v>
      </c>
      <c r="J15" s="186" t="s">
        <v>151</v>
      </c>
      <c r="K15" s="187">
        <v>528</v>
      </c>
      <c r="L15" s="184">
        <v>943</v>
      </c>
      <c r="M15" s="185">
        <v>415</v>
      </c>
      <c r="N15" s="186">
        <v>78.598484848484844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2479021</v>
      </c>
      <c r="D16" s="184">
        <v>2176908</v>
      </c>
      <c r="E16" s="185">
        <v>-302113</v>
      </c>
      <c r="F16" s="186">
        <v>-12.186786638757789</v>
      </c>
      <c r="G16" s="187">
        <v>0</v>
      </c>
      <c r="H16" s="184">
        <v>0</v>
      </c>
      <c r="I16" s="185">
        <v>0</v>
      </c>
      <c r="J16" s="186" t="s">
        <v>151</v>
      </c>
      <c r="K16" s="187">
        <v>560577</v>
      </c>
      <c r="L16" s="184">
        <v>627811</v>
      </c>
      <c r="M16" s="185">
        <v>67234</v>
      </c>
      <c r="N16" s="186">
        <v>11.99371362007361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3045641</v>
      </c>
      <c r="H17" s="184">
        <v>4571602</v>
      </c>
      <c r="I17" s="185">
        <v>1525961</v>
      </c>
      <c r="J17" s="186">
        <v>50.103114582447517</v>
      </c>
      <c r="K17" s="187">
        <v>16044</v>
      </c>
      <c r="L17" s="184">
        <v>47065</v>
      </c>
      <c r="M17" s="185">
        <v>31021</v>
      </c>
      <c r="N17" s="186">
        <v>193.34953876838691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3182924</v>
      </c>
      <c r="H18" s="184">
        <v>3244040</v>
      </c>
      <c r="I18" s="185">
        <v>61116</v>
      </c>
      <c r="J18" s="186">
        <v>1.9201212470043321</v>
      </c>
      <c r="K18" s="187">
        <v>1314150</v>
      </c>
      <c r="L18" s="184">
        <v>1226258</v>
      </c>
      <c r="M18" s="185">
        <v>-87892</v>
      </c>
      <c r="N18" s="186">
        <v>-6.6881254042536957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884939</v>
      </c>
      <c r="H19" s="184">
        <v>1157810</v>
      </c>
      <c r="I19" s="185">
        <v>272871</v>
      </c>
      <c r="J19" s="186">
        <v>30.83500670667695</v>
      </c>
      <c r="K19" s="187">
        <v>1212103</v>
      </c>
      <c r="L19" s="184">
        <v>727708</v>
      </c>
      <c r="M19" s="185">
        <v>-484395</v>
      </c>
      <c r="N19" s="186">
        <v>-39.963187946898913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206756</v>
      </c>
      <c r="H20" s="184">
        <v>242347</v>
      </c>
      <c r="I20" s="185">
        <v>35591</v>
      </c>
      <c r="J20" s="186">
        <v>17.21401071794773</v>
      </c>
      <c r="K20" s="187">
        <v>9740920</v>
      </c>
      <c r="L20" s="184">
        <v>9036009</v>
      </c>
      <c r="M20" s="185">
        <v>-704911</v>
      </c>
      <c r="N20" s="186">
        <v>-7.2365957219646617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2400067</v>
      </c>
      <c r="L21" s="184">
        <v>2160522</v>
      </c>
      <c r="M21" s="185">
        <v>-239545</v>
      </c>
      <c r="N21" s="186">
        <v>-9.9807630370318776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442980</v>
      </c>
      <c r="H22" s="184">
        <v>322473</v>
      </c>
      <c r="I22" s="185">
        <v>-120507</v>
      </c>
      <c r="J22" s="186">
        <v>-27.203711228497891</v>
      </c>
      <c r="K22" s="187">
        <v>207515</v>
      </c>
      <c r="L22" s="184">
        <v>188480</v>
      </c>
      <c r="M22" s="185">
        <v>-19035</v>
      </c>
      <c r="N22" s="186">
        <v>-9.1728308796954394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31422</v>
      </c>
      <c r="D23" s="184">
        <v>42484</v>
      </c>
      <c r="E23" s="185">
        <v>11062</v>
      </c>
      <c r="F23" s="186">
        <v>35.204633696136447</v>
      </c>
      <c r="G23" s="187">
        <v>8627067</v>
      </c>
      <c r="H23" s="184">
        <v>9434313</v>
      </c>
      <c r="I23" s="185">
        <v>807246</v>
      </c>
      <c r="J23" s="186">
        <v>9.3571314561484229</v>
      </c>
      <c r="K23" s="187">
        <v>2035862</v>
      </c>
      <c r="L23" s="184">
        <v>1782262</v>
      </c>
      <c r="M23" s="185">
        <v>-253600</v>
      </c>
      <c r="N23" s="186">
        <v>-12.456639988368559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490475</v>
      </c>
      <c r="H24" s="184">
        <v>188802</v>
      </c>
      <c r="I24" s="185">
        <v>-301673</v>
      </c>
      <c r="J24" s="186">
        <v>-61.50629491819155</v>
      </c>
      <c r="K24" s="187">
        <v>4672</v>
      </c>
      <c r="L24" s="184">
        <v>17801</v>
      </c>
      <c r="M24" s="185">
        <v>13129</v>
      </c>
      <c r="N24" s="186">
        <v>281.01455479452062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479324</v>
      </c>
      <c r="H25" s="184">
        <v>380968</v>
      </c>
      <c r="I25" s="185">
        <v>-98356</v>
      </c>
      <c r="J25" s="186">
        <v>-20.519731955837798</v>
      </c>
      <c r="K25" s="187">
        <v>157907</v>
      </c>
      <c r="L25" s="184">
        <v>146315</v>
      </c>
      <c r="M25" s="185">
        <v>-11592</v>
      </c>
      <c r="N25" s="186">
        <v>-7.3410298466819057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219831</v>
      </c>
      <c r="D26" s="184">
        <v>205997</v>
      </c>
      <c r="E26" s="185">
        <v>-13834</v>
      </c>
      <c r="F26" s="186">
        <v>-6.2930159986535159</v>
      </c>
      <c r="G26" s="187">
        <v>1782169</v>
      </c>
      <c r="H26" s="184">
        <v>1811387</v>
      </c>
      <c r="I26" s="185">
        <v>29218</v>
      </c>
      <c r="J26" s="186">
        <v>1.639462924111015</v>
      </c>
      <c r="K26" s="187">
        <v>1340115</v>
      </c>
      <c r="L26" s="184">
        <v>1529479</v>
      </c>
      <c r="M26" s="185">
        <v>189364</v>
      </c>
      <c r="N26" s="186">
        <v>14.130429104964881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11634536</v>
      </c>
      <c r="D27" s="184">
        <v>13586635</v>
      </c>
      <c r="E27" s="185">
        <v>1952099</v>
      </c>
      <c r="F27" s="186">
        <v>16.77848605221557</v>
      </c>
      <c r="G27" s="187">
        <v>1507748</v>
      </c>
      <c r="H27" s="184">
        <v>1514267</v>
      </c>
      <c r="I27" s="185">
        <v>6519</v>
      </c>
      <c r="J27" s="186">
        <v>0.43236668196541928</v>
      </c>
      <c r="K27" s="187">
        <v>14791599</v>
      </c>
      <c r="L27" s="184">
        <v>15478096</v>
      </c>
      <c r="M27" s="185">
        <v>686497</v>
      </c>
      <c r="N27" s="186">
        <v>4.6411277103983082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1361463</v>
      </c>
      <c r="D28" s="184">
        <v>1270265</v>
      </c>
      <c r="E28" s="185">
        <v>-91198</v>
      </c>
      <c r="F28" s="186">
        <v>-6.6985294495700591</v>
      </c>
      <c r="G28" s="187">
        <v>66091</v>
      </c>
      <c r="H28" s="184">
        <v>80735</v>
      </c>
      <c r="I28" s="185">
        <v>14644</v>
      </c>
      <c r="J28" s="186">
        <v>22.157328531872722</v>
      </c>
      <c r="K28" s="187">
        <v>73328</v>
      </c>
      <c r="L28" s="184">
        <v>64853</v>
      </c>
      <c r="M28" s="185">
        <v>-8475</v>
      </c>
      <c r="N28" s="186">
        <v>-11.55765873881737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4364250</v>
      </c>
      <c r="H29" s="184">
        <v>4565694</v>
      </c>
      <c r="I29" s="185">
        <v>201444</v>
      </c>
      <c r="J29" s="186">
        <v>4.6157759065131501</v>
      </c>
      <c r="K29" s="187">
        <v>692788</v>
      </c>
      <c r="L29" s="184">
        <v>763971</v>
      </c>
      <c r="M29" s="185">
        <v>71183</v>
      </c>
      <c r="N29" s="186">
        <v>10.274860419060371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1230548</v>
      </c>
      <c r="H30" s="184">
        <v>612032</v>
      </c>
      <c r="I30" s="185">
        <v>-618516</v>
      </c>
      <c r="J30" s="186">
        <v>-50.263459856909279</v>
      </c>
      <c r="K30" s="187">
        <v>11589555</v>
      </c>
      <c r="L30" s="184">
        <v>11094287</v>
      </c>
      <c r="M30" s="185">
        <v>-495268</v>
      </c>
      <c r="N30" s="186">
        <v>-4.273399625783739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11618971</v>
      </c>
      <c r="H31" s="184">
        <v>7819890</v>
      </c>
      <c r="I31" s="185">
        <v>-3799081</v>
      </c>
      <c r="J31" s="186">
        <v>-32.697224220630197</v>
      </c>
      <c r="K31" s="187">
        <v>1637436</v>
      </c>
      <c r="L31" s="184">
        <v>1444943</v>
      </c>
      <c r="M31" s="185">
        <v>-192493</v>
      </c>
      <c r="N31" s="186">
        <v>-11.755757171578001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2206855</v>
      </c>
      <c r="H32" s="184">
        <v>1785961</v>
      </c>
      <c r="I32" s="185">
        <v>-420894</v>
      </c>
      <c r="J32" s="186">
        <v>-19.07211846723051</v>
      </c>
      <c r="K32" s="187">
        <v>360952</v>
      </c>
      <c r="L32" s="184">
        <v>169096</v>
      </c>
      <c r="M32" s="185">
        <v>-191856</v>
      </c>
      <c r="N32" s="186">
        <v>-53.152773776014541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6740981</v>
      </c>
      <c r="L33" s="184">
        <v>6202345</v>
      </c>
      <c r="M33" s="185">
        <v>-538636</v>
      </c>
      <c r="N33" s="186">
        <v>-7.9904690430072387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83567</v>
      </c>
      <c r="D34" s="184">
        <v>68277</v>
      </c>
      <c r="E34" s="185">
        <v>-15290</v>
      </c>
      <c r="F34" s="186">
        <v>-18.296696064235888</v>
      </c>
      <c r="G34" s="187">
        <v>0</v>
      </c>
      <c r="H34" s="184">
        <v>0</v>
      </c>
      <c r="I34" s="185">
        <v>0</v>
      </c>
      <c r="J34" s="186" t="s">
        <v>151</v>
      </c>
      <c r="K34" s="187">
        <v>5251776</v>
      </c>
      <c r="L34" s="184">
        <v>5489794</v>
      </c>
      <c r="M34" s="185">
        <v>238018</v>
      </c>
      <c r="N34" s="186">
        <v>4.5321430312336304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1985455</v>
      </c>
      <c r="L35" s="184">
        <v>2144722</v>
      </c>
      <c r="M35" s="185">
        <v>159267</v>
      </c>
      <c r="N35" s="186">
        <v>8.0216877239725903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2383696</v>
      </c>
      <c r="L36" s="184">
        <v>2267148</v>
      </c>
      <c r="M36" s="185">
        <v>-116548</v>
      </c>
      <c r="N36" s="186">
        <v>-4.8893818674864633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2923405</v>
      </c>
      <c r="D37" s="184">
        <v>2612399</v>
      </c>
      <c r="E37" s="185">
        <v>-311006</v>
      </c>
      <c r="F37" s="186">
        <v>-10.638484917416511</v>
      </c>
      <c r="G37" s="187">
        <v>0</v>
      </c>
      <c r="H37" s="184">
        <v>0</v>
      </c>
      <c r="I37" s="185">
        <v>0</v>
      </c>
      <c r="J37" s="186" t="s">
        <v>151</v>
      </c>
      <c r="K37" s="187">
        <v>1538894</v>
      </c>
      <c r="L37" s="184">
        <v>1632599</v>
      </c>
      <c r="M37" s="185">
        <v>93705</v>
      </c>
      <c r="N37" s="186">
        <v>6.0891133502372412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91369</v>
      </c>
      <c r="E38" s="185">
        <v>-20049</v>
      </c>
      <c r="F38" s="186">
        <v>-17.994399468667542</v>
      </c>
      <c r="G38" s="187">
        <v>119355</v>
      </c>
      <c r="H38" s="184">
        <v>93925</v>
      </c>
      <c r="I38" s="185">
        <v>-25430</v>
      </c>
      <c r="J38" s="186">
        <v>-21.306187424071059</v>
      </c>
      <c r="K38" s="187">
        <v>13297824</v>
      </c>
      <c r="L38" s="184">
        <v>12711061</v>
      </c>
      <c r="M38" s="185">
        <v>-586763</v>
      </c>
      <c r="N38" s="186">
        <v>-4.4124738002247597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2313950</v>
      </c>
      <c r="L39" s="184">
        <v>2450679</v>
      </c>
      <c r="M39" s="185">
        <v>136729</v>
      </c>
      <c r="N39" s="186">
        <v>5.9089003651764349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2672398</v>
      </c>
      <c r="H40" s="184">
        <v>2924717</v>
      </c>
      <c r="I40" s="185">
        <v>252319</v>
      </c>
      <c r="J40" s="186">
        <v>9.4416699907723256</v>
      </c>
      <c r="K40" s="187">
        <v>2134736</v>
      </c>
      <c r="L40" s="184">
        <v>2795190</v>
      </c>
      <c r="M40" s="185">
        <v>660454</v>
      </c>
      <c r="N40" s="186">
        <v>30.938439226208779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285611</v>
      </c>
      <c r="H41" s="184">
        <v>351345</v>
      </c>
      <c r="I41" s="185">
        <v>65734</v>
      </c>
      <c r="J41" s="186">
        <v>23.01522000203073</v>
      </c>
      <c r="K41" s="187">
        <v>3070181</v>
      </c>
      <c r="L41" s="184">
        <v>3201364</v>
      </c>
      <c r="M41" s="185">
        <v>131183</v>
      </c>
      <c r="N41" s="186">
        <v>4.272809974395642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6965126</v>
      </c>
      <c r="L42" s="184">
        <v>6309322</v>
      </c>
      <c r="M42" s="185">
        <v>-655804</v>
      </c>
      <c r="N42" s="186">
        <v>-9.4155367756448385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8353706</v>
      </c>
      <c r="L43" s="184">
        <v>8144288</v>
      </c>
      <c r="M43" s="185">
        <v>-209418</v>
      </c>
      <c r="N43" s="186">
        <v>-2.5068873623275749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1893</v>
      </c>
      <c r="E44" s="185">
        <v>1787</v>
      </c>
      <c r="F44" s="186">
        <v>1685.849056603774</v>
      </c>
      <c r="G44" s="187">
        <v>103043</v>
      </c>
      <c r="H44" s="184">
        <v>74834</v>
      </c>
      <c r="I44" s="185">
        <v>-28209</v>
      </c>
      <c r="J44" s="186">
        <v>-27.37594984618072</v>
      </c>
      <c r="K44" s="187">
        <v>16619920</v>
      </c>
      <c r="L44" s="184">
        <v>17960381</v>
      </c>
      <c r="M44" s="185">
        <v>1340461</v>
      </c>
      <c r="N44" s="186">
        <v>8.065387799700602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6209025</v>
      </c>
      <c r="L45" s="184">
        <v>6151540</v>
      </c>
      <c r="M45" s="185">
        <v>-57485</v>
      </c>
      <c r="N45" s="186">
        <v>-0.92582973977395966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17988295</v>
      </c>
      <c r="L46" s="184">
        <v>18519377</v>
      </c>
      <c r="M46" s="185">
        <v>531082</v>
      </c>
      <c r="N46" s="186">
        <v>2.9523754196826388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22119316</v>
      </c>
      <c r="L47" s="184">
        <v>22391924</v>
      </c>
      <c r="M47" s="185">
        <v>272608</v>
      </c>
      <c r="N47" s="186">
        <v>1.2324431731975809</v>
      </c>
      <c r="O47" s="152"/>
    </row>
    <row r="48" spans="1:15" ht="19.5" customHeight="1">
      <c r="A48" s="203" t="s">
        <v>162</v>
      </c>
      <c r="B48" s="203"/>
      <c r="C48" s="175">
        <f>SUM(C8:C47)</f>
        <v>106718971</v>
      </c>
      <c r="D48" s="175">
        <f>SUM(D8:D47)</f>
        <v>103201490</v>
      </c>
      <c r="E48" s="175">
        <f>D48-C48</f>
        <v>-3517481</v>
      </c>
      <c r="F48" s="176">
        <f t="shared" ref="F48" si="0">((D48*100/C48)-100)</f>
        <v>-3.29602222270303</v>
      </c>
      <c r="G48" s="175">
        <f>SUM(G8:G47)</f>
        <v>49162540</v>
      </c>
      <c r="H48" s="175">
        <f>SUM(H8:H47)</f>
        <v>46368376</v>
      </c>
      <c r="I48" s="175">
        <f>H48-G48</f>
        <v>-2794164</v>
      </c>
      <c r="J48" s="176">
        <f t="shared" ref="J48" si="1">((H48*100/G48)-100)</f>
        <v>-5.6835224542914204</v>
      </c>
      <c r="K48" s="175">
        <f>SUM(K8:K47)</f>
        <v>165920300</v>
      </c>
      <c r="L48" s="175">
        <f>SUM(L8:L47)</f>
        <v>165662824</v>
      </c>
      <c r="M48" s="175">
        <f>L48-K48</f>
        <v>-257476</v>
      </c>
      <c r="N48" s="176">
        <f t="shared" ref="N48" si="2">((L48*100/K48)-100)</f>
        <v>-0.15518052944696592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4E61E-08A0-4F54-B1F7-F7D4BEBDA379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1071454.5619999999</v>
      </c>
      <c r="C7" s="189">
        <v>1292075.82</v>
      </c>
      <c r="D7" s="189">
        <v>8689922.9120000005</v>
      </c>
      <c r="E7" s="189">
        <v>7757894.7599999998</v>
      </c>
      <c r="F7" s="190">
        <v>-10.725390333589189</v>
      </c>
      <c r="G7" s="37"/>
    </row>
    <row r="8" spans="1:27" ht="15.6" customHeight="1">
      <c r="A8" s="188" t="s">
        <v>11</v>
      </c>
      <c r="B8" s="189">
        <v>291563.46399999998</v>
      </c>
      <c r="C8" s="189">
        <v>234729</v>
      </c>
      <c r="D8" s="189">
        <v>1889160.7050000001</v>
      </c>
      <c r="E8" s="189">
        <v>1577764.953</v>
      </c>
      <c r="F8" s="190">
        <v>-16.48328547041211</v>
      </c>
      <c r="G8" s="6"/>
    </row>
    <row r="9" spans="1:27" ht="15.6" customHeight="1">
      <c r="A9" s="188" t="s">
        <v>8</v>
      </c>
      <c r="B9" s="189">
        <v>444730.73300000001</v>
      </c>
      <c r="C9" s="189">
        <v>673980.98499999999</v>
      </c>
      <c r="D9" s="189">
        <v>3103723.2960000001</v>
      </c>
      <c r="E9" s="189">
        <v>3640754.2519999999</v>
      </c>
      <c r="F9" s="190">
        <v>17.302797472059179</v>
      </c>
      <c r="G9" s="6"/>
    </row>
    <row r="10" spans="1:27" ht="15.6" customHeight="1">
      <c r="A10" s="188" t="s">
        <v>10</v>
      </c>
      <c r="B10" s="189">
        <v>362494.75199999998</v>
      </c>
      <c r="C10" s="189">
        <v>406940.49699999997</v>
      </c>
      <c r="D10" s="189">
        <v>2628323.3939999999</v>
      </c>
      <c r="E10" s="189">
        <v>2722989.1529999999</v>
      </c>
      <c r="F10" s="190">
        <v>3.6017546096536539</v>
      </c>
    </row>
    <row r="11" spans="1:27" ht="15.6" customHeight="1">
      <c r="A11" s="188" t="s">
        <v>9</v>
      </c>
      <c r="B11" s="189">
        <v>8621067.6129999999</v>
      </c>
      <c r="C11" s="189">
        <v>8552519.7819999997</v>
      </c>
      <c r="D11" s="189">
        <v>62092143.009000003</v>
      </c>
      <c r="E11" s="189">
        <v>59179275.663000003</v>
      </c>
      <c r="F11" s="190">
        <v>-4.691201180764196</v>
      </c>
    </row>
    <row r="12" spans="1:27" ht="15.6" customHeight="1">
      <c r="A12" s="188" t="s">
        <v>6</v>
      </c>
      <c r="B12" s="189">
        <v>466153.96399999998</v>
      </c>
      <c r="C12" s="189">
        <v>412449.32900000003</v>
      </c>
      <c r="D12" s="189">
        <v>2907029.7420000001</v>
      </c>
      <c r="E12" s="189">
        <v>2984867.372</v>
      </c>
      <c r="F12" s="190">
        <v>2.6775656566364749</v>
      </c>
    </row>
    <row r="13" spans="1:27" ht="15.6" customHeight="1">
      <c r="A13" s="188" t="s">
        <v>175</v>
      </c>
      <c r="B13" s="189">
        <v>1682152.51</v>
      </c>
      <c r="C13" s="189">
        <v>1777888.423</v>
      </c>
      <c r="D13" s="189">
        <v>10194006.763</v>
      </c>
      <c r="E13" s="189">
        <v>10581986.325999999</v>
      </c>
      <c r="F13" s="190">
        <v>3.8059574809014549</v>
      </c>
    </row>
    <row r="14" spans="1:27" ht="15.6" customHeight="1">
      <c r="A14" s="188" t="s">
        <v>148</v>
      </c>
      <c r="B14" s="189">
        <v>6134396.2309999997</v>
      </c>
      <c r="C14" s="189">
        <v>6219323.3339999998</v>
      </c>
      <c r="D14" s="189">
        <v>41962249.276000001</v>
      </c>
      <c r="E14" s="189">
        <v>40860534.578000002</v>
      </c>
      <c r="F14" s="190">
        <v>-2.6254900940930099</v>
      </c>
    </row>
    <row r="15" spans="1:27" ht="15.6" customHeight="1">
      <c r="A15" s="188" t="s">
        <v>145</v>
      </c>
      <c r="B15" s="189">
        <v>2888511</v>
      </c>
      <c r="C15" s="189">
        <v>2876604</v>
      </c>
      <c r="D15" s="189">
        <v>20981509</v>
      </c>
      <c r="E15" s="189">
        <v>18312832</v>
      </c>
      <c r="F15" s="190">
        <v>-12.719185259744661</v>
      </c>
    </row>
    <row r="16" spans="1:27" ht="15.6" customHeight="1">
      <c r="A16" s="188" t="s">
        <v>144</v>
      </c>
      <c r="B16" s="189">
        <v>3202956.2549999999</v>
      </c>
      <c r="C16" s="189">
        <v>2936331.2039999999</v>
      </c>
      <c r="D16" s="189">
        <v>21742875.357999999</v>
      </c>
      <c r="E16" s="189">
        <v>19195617.423999999</v>
      </c>
      <c r="F16" s="190">
        <v>-11.71536833127624</v>
      </c>
      <c r="G16" s="1"/>
    </row>
    <row r="17" spans="1:7" ht="15.6" customHeight="1">
      <c r="A17" s="188" t="s">
        <v>150</v>
      </c>
      <c r="B17" s="189">
        <v>1692665.443</v>
      </c>
      <c r="C17" s="189">
        <v>1599698.2</v>
      </c>
      <c r="D17" s="189">
        <v>10376139.412</v>
      </c>
      <c r="E17" s="189">
        <v>10799726.304</v>
      </c>
      <c r="F17" s="190">
        <v>4.0823168924476931</v>
      </c>
      <c r="G17" s="2"/>
    </row>
    <row r="18" spans="1:7" ht="15.6" customHeight="1">
      <c r="A18" s="188" t="s">
        <v>147</v>
      </c>
      <c r="B18" s="189">
        <v>112828.071</v>
      </c>
      <c r="C18" s="189">
        <v>165563</v>
      </c>
      <c r="D18" s="189">
        <v>958406.39</v>
      </c>
      <c r="E18" s="189">
        <v>1213892</v>
      </c>
      <c r="F18" s="190">
        <v>26.65733583015864</v>
      </c>
    </row>
    <row r="19" spans="1:7" ht="15.6" customHeight="1">
      <c r="A19" s="188" t="s">
        <v>143</v>
      </c>
      <c r="B19" s="189">
        <v>391097.13</v>
      </c>
      <c r="C19" s="189">
        <v>538445.73600000003</v>
      </c>
      <c r="D19" s="189">
        <v>4047123.645</v>
      </c>
      <c r="E19" s="189">
        <v>3975952.6460000002</v>
      </c>
      <c r="F19" s="190">
        <v>-1.7585575644057341</v>
      </c>
    </row>
    <row r="20" spans="1:7" ht="15.6" customHeight="1">
      <c r="A20" s="188" t="s">
        <v>142</v>
      </c>
      <c r="B20" s="189">
        <v>1354657.443</v>
      </c>
      <c r="C20" s="189">
        <v>1331502.551</v>
      </c>
      <c r="D20" s="189">
        <v>9109935.3339999989</v>
      </c>
      <c r="E20" s="189">
        <v>10054594.471999999</v>
      </c>
      <c r="F20" s="190">
        <v>10.36954822801381</v>
      </c>
    </row>
    <row r="21" spans="1:7" ht="15.6" customHeight="1">
      <c r="A21" s="188" t="s">
        <v>149</v>
      </c>
      <c r="B21" s="189">
        <v>2560637.9789999998</v>
      </c>
      <c r="C21" s="189">
        <v>3008262.1949999998</v>
      </c>
      <c r="D21" s="189">
        <v>18266569.524999999</v>
      </c>
      <c r="E21" s="189">
        <v>17475552.848000001</v>
      </c>
      <c r="F21" s="190">
        <v>-4.3304062972382411</v>
      </c>
    </row>
    <row r="22" spans="1:7" ht="15.6" customHeight="1">
      <c r="A22" s="188" t="s">
        <v>146</v>
      </c>
      <c r="B22" s="189">
        <v>2723122.5630000001</v>
      </c>
      <c r="C22" s="189">
        <v>3371020.094</v>
      </c>
      <c r="D22" s="189">
        <v>18569288.787999999</v>
      </c>
      <c r="E22" s="189">
        <v>21464701.686000001</v>
      </c>
      <c r="F22" s="190">
        <v>15.59248138717677</v>
      </c>
    </row>
    <row r="23" spans="1:7" ht="15.6" customHeight="1">
      <c r="A23" s="188" t="s">
        <v>165</v>
      </c>
      <c r="B23" s="189">
        <v>342614.76199999999</v>
      </c>
      <c r="C23" s="189">
        <v>448505.06200000009</v>
      </c>
      <c r="D23" s="189">
        <v>2597068.94</v>
      </c>
      <c r="E23" s="189">
        <v>3171054.3670000001</v>
      </c>
      <c r="F23" s="190">
        <v>22.101278027683009</v>
      </c>
    </row>
    <row r="24" spans="1:7" ht="15.6" customHeight="1">
      <c r="A24" s="188" t="s">
        <v>141</v>
      </c>
      <c r="B24" s="189">
        <v>213593.171</v>
      </c>
      <c r="C24" s="189">
        <v>151506.04</v>
      </c>
      <c r="D24" s="189">
        <v>1442243.767</v>
      </c>
      <c r="E24" s="189">
        <v>1316525.1769999999</v>
      </c>
      <c r="F24" s="190">
        <v>-8.7168752520599213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306061</v>
      </c>
      <c r="E25" s="189">
        <v>317192</v>
      </c>
      <c r="F25" s="190">
        <v>3.6368567050359251</v>
      </c>
    </row>
    <row r="26" spans="1:7" ht="15.6" customHeight="1">
      <c r="A26" s="188" t="s">
        <v>152</v>
      </c>
      <c r="B26" s="189">
        <v>242795.18799999999</v>
      </c>
      <c r="C26" s="189">
        <v>260800.70300000001</v>
      </c>
      <c r="D26" s="189">
        <v>1637030.7409999999</v>
      </c>
      <c r="E26" s="189">
        <v>1753236.264</v>
      </c>
      <c r="F26" s="190">
        <v>7.0985547240862852</v>
      </c>
    </row>
    <row r="27" spans="1:7" ht="15.6" customHeight="1">
      <c r="A27" s="188" t="s">
        <v>173</v>
      </c>
      <c r="B27" s="189">
        <v>300962.99</v>
      </c>
      <c r="C27" s="189">
        <v>291572.25599999999</v>
      </c>
      <c r="D27" s="189">
        <v>2001361.46</v>
      </c>
      <c r="E27" s="189">
        <v>2028111.642</v>
      </c>
      <c r="F27" s="190">
        <v>1.3365992368015329</v>
      </c>
    </row>
    <row r="28" spans="1:7" ht="15.6" customHeight="1">
      <c r="A28" s="188" t="s">
        <v>177</v>
      </c>
      <c r="B28" s="189">
        <v>1037858.868</v>
      </c>
      <c r="C28" s="189">
        <v>1141604.487</v>
      </c>
      <c r="D28" s="189">
        <v>8049204.4670000002</v>
      </c>
      <c r="E28" s="189">
        <v>8440794.9079999998</v>
      </c>
      <c r="F28" s="190">
        <v>4.8649583024687217</v>
      </c>
    </row>
    <row r="29" spans="1:7" ht="15.6" customHeight="1">
      <c r="A29" s="188" t="s">
        <v>178</v>
      </c>
      <c r="B29" s="189">
        <v>539544.12300000002</v>
      </c>
      <c r="C29" s="189">
        <v>629039.99199999997</v>
      </c>
      <c r="D29" s="189">
        <v>4114279.7620000001</v>
      </c>
      <c r="E29" s="189">
        <v>4103571.45</v>
      </c>
      <c r="F29" s="190">
        <v>-0.26027184876690512</v>
      </c>
    </row>
    <row r="30" spans="1:7" ht="15.6" customHeight="1">
      <c r="A30" s="188" t="s">
        <v>179</v>
      </c>
      <c r="B30" s="189">
        <v>338696</v>
      </c>
      <c r="C30" s="189">
        <v>320389</v>
      </c>
      <c r="D30" s="189">
        <v>2430370</v>
      </c>
      <c r="E30" s="189">
        <v>2385062</v>
      </c>
      <c r="F30" s="190">
        <v>-1.8642428930574371</v>
      </c>
    </row>
    <row r="31" spans="1:7" ht="15.6" customHeight="1">
      <c r="A31" s="188" t="s">
        <v>180</v>
      </c>
      <c r="B31" s="189">
        <v>2586398.98</v>
      </c>
      <c r="C31" s="189">
        <v>2339346.236</v>
      </c>
      <c r="D31" s="189">
        <v>18620102.348999999</v>
      </c>
      <c r="E31" s="189">
        <v>16679687.74</v>
      </c>
      <c r="F31" s="190">
        <v>-10.421073808459539</v>
      </c>
    </row>
    <row r="32" spans="1:7" ht="15.6" customHeight="1">
      <c r="A32" s="188" t="s">
        <v>181</v>
      </c>
      <c r="B32" s="189">
        <v>6905707.426</v>
      </c>
      <c r="C32" s="189">
        <v>6598591.426</v>
      </c>
      <c r="D32" s="189">
        <v>48268866.608000003</v>
      </c>
      <c r="E32" s="189">
        <v>47769378.295000002</v>
      </c>
      <c r="F32" s="190">
        <v>-1.0348043119728201</v>
      </c>
    </row>
    <row r="33" spans="1:6" ht="15.6" customHeight="1">
      <c r="A33" s="188" t="s">
        <v>182</v>
      </c>
      <c r="B33" s="189">
        <v>499317.34499999997</v>
      </c>
      <c r="C33" s="189">
        <v>463334.891</v>
      </c>
      <c r="D33" s="189">
        <v>3202649.2030000002</v>
      </c>
      <c r="E33" s="189">
        <v>3219349.9780000001</v>
      </c>
      <c r="F33" s="190">
        <v>0.5214675083476692</v>
      </c>
    </row>
    <row r="34" spans="1:6" ht="15.6" customHeight="1">
      <c r="A34" s="188" t="s">
        <v>183</v>
      </c>
      <c r="B34" s="189">
        <v>137759</v>
      </c>
      <c r="C34" s="189">
        <v>129541</v>
      </c>
      <c r="D34" s="189">
        <v>849657</v>
      </c>
      <c r="E34" s="189">
        <v>893138</v>
      </c>
      <c r="F34" s="190">
        <v>5.117476817115616</v>
      </c>
    </row>
    <row r="35" spans="1:6" ht="15.6" customHeight="1">
      <c r="A35" s="179" t="s">
        <v>153</v>
      </c>
      <c r="B35" s="178">
        <f>SUM(B7:B34)</f>
        <v>47190661.565999992</v>
      </c>
      <c r="C35" s="77">
        <f>SUM(C7:C34)</f>
        <v>48220457.243000001</v>
      </c>
      <c r="D35" s="76">
        <f>SUM(D7:D34)</f>
        <v>331037301.84599996</v>
      </c>
      <c r="E35" s="78">
        <f>SUM(E7:E34)</f>
        <v>323876038.25799996</v>
      </c>
      <c r="F35" s="177">
        <f>E35*100/D35-100</f>
        <v>-2.1632799530644604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E4673-FA28-4DDD-8C4D-F92609F83543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1062873</v>
      </c>
      <c r="C7" s="189">
        <v>1283452</v>
      </c>
      <c r="D7" s="189">
        <v>8642604</v>
      </c>
      <c r="E7" s="189">
        <v>7705595</v>
      </c>
      <c r="F7" s="190">
        <v>-10.84174399289844</v>
      </c>
      <c r="G7" s="13"/>
    </row>
    <row r="8" spans="1:14" ht="15.6" customHeight="1">
      <c r="A8" s="188" t="s">
        <v>11</v>
      </c>
      <c r="B8" s="189">
        <v>288252</v>
      </c>
      <c r="C8" s="189">
        <v>233343</v>
      </c>
      <c r="D8" s="189">
        <v>1874719</v>
      </c>
      <c r="E8" s="189">
        <v>1567566</v>
      </c>
      <c r="F8" s="190">
        <v>-16.383948741118001</v>
      </c>
      <c r="G8" s="6"/>
    </row>
    <row r="9" spans="1:14" ht="15.6" customHeight="1">
      <c r="A9" s="188" t="s">
        <v>8</v>
      </c>
      <c r="B9" s="189">
        <v>428319</v>
      </c>
      <c r="C9" s="189">
        <v>660426</v>
      </c>
      <c r="D9" s="189">
        <v>3048383</v>
      </c>
      <c r="E9" s="189">
        <v>3591042</v>
      </c>
      <c r="F9" s="190">
        <v>17.801536093069672</v>
      </c>
      <c r="G9" s="6"/>
    </row>
    <row r="10" spans="1:14" ht="15.6" customHeight="1">
      <c r="A10" s="188" t="s">
        <v>10</v>
      </c>
      <c r="B10" s="189">
        <v>356702</v>
      </c>
      <c r="C10" s="189">
        <v>399912</v>
      </c>
      <c r="D10" s="189">
        <v>2594907</v>
      </c>
      <c r="E10" s="189">
        <v>2670628</v>
      </c>
      <c r="F10" s="190">
        <v>2.9180621887412599</v>
      </c>
    </row>
    <row r="11" spans="1:14" ht="15.6" customHeight="1">
      <c r="A11" s="188" t="s">
        <v>9</v>
      </c>
      <c r="B11" s="189">
        <v>8036123</v>
      </c>
      <c r="C11" s="189">
        <v>8030711</v>
      </c>
      <c r="D11" s="189">
        <v>57870157</v>
      </c>
      <c r="E11" s="189">
        <v>55628387</v>
      </c>
      <c r="F11" s="190">
        <v>-3.873792842829161</v>
      </c>
    </row>
    <row r="12" spans="1:14" ht="15.6" customHeight="1">
      <c r="A12" s="188" t="s">
        <v>6</v>
      </c>
      <c r="B12" s="189">
        <v>453045</v>
      </c>
      <c r="C12" s="189">
        <v>395882</v>
      </c>
      <c r="D12" s="189">
        <v>2834698</v>
      </c>
      <c r="E12" s="189">
        <v>2907157</v>
      </c>
      <c r="F12" s="190">
        <v>2.556145310717397</v>
      </c>
    </row>
    <row r="13" spans="1:14" ht="15.6" customHeight="1">
      <c r="A13" s="188" t="s">
        <v>175</v>
      </c>
      <c r="B13" s="189">
        <v>1661439</v>
      </c>
      <c r="C13" s="189">
        <v>1761895</v>
      </c>
      <c r="D13" s="189">
        <v>10099435</v>
      </c>
      <c r="E13" s="189">
        <v>10503890</v>
      </c>
      <c r="F13" s="190">
        <v>4.0047289774130954</v>
      </c>
    </row>
    <row r="14" spans="1:14" ht="15.6" customHeight="1">
      <c r="A14" s="188" t="s">
        <v>148</v>
      </c>
      <c r="B14" s="189">
        <v>5950585</v>
      </c>
      <c r="C14" s="189">
        <v>6065604</v>
      </c>
      <c r="D14" s="189">
        <v>40934337</v>
      </c>
      <c r="E14" s="189">
        <v>39870433</v>
      </c>
      <c r="F14" s="190">
        <v>-2.59905027898705</v>
      </c>
    </row>
    <row r="15" spans="1:14" ht="15.6" customHeight="1">
      <c r="A15" s="188" t="s">
        <v>145</v>
      </c>
      <c r="B15" s="189">
        <v>2872980</v>
      </c>
      <c r="C15" s="189">
        <v>2874293</v>
      </c>
      <c r="D15" s="189">
        <v>20894398</v>
      </c>
      <c r="E15" s="189">
        <v>18298293</v>
      </c>
      <c r="F15" s="190">
        <v>-12.42488536879598</v>
      </c>
    </row>
    <row r="16" spans="1:14" ht="15.6" customHeight="1">
      <c r="A16" s="188" t="s">
        <v>144</v>
      </c>
      <c r="B16" s="189">
        <v>3185145</v>
      </c>
      <c r="C16" s="189">
        <v>2913467</v>
      </c>
      <c r="D16" s="189">
        <v>21629853</v>
      </c>
      <c r="E16" s="189">
        <v>19049297</v>
      </c>
      <c r="F16" s="190">
        <v>-11.93052953249382</v>
      </c>
      <c r="G16" s="1"/>
    </row>
    <row r="17" spans="1:7" ht="15.6" customHeight="1">
      <c r="A17" s="188" t="s">
        <v>150</v>
      </c>
      <c r="B17" s="189">
        <v>1688873</v>
      </c>
      <c r="C17" s="189">
        <v>1596779</v>
      </c>
      <c r="D17" s="189">
        <v>10356145</v>
      </c>
      <c r="E17" s="189">
        <v>10784758</v>
      </c>
      <c r="F17" s="190">
        <v>4.1387311591330587</v>
      </c>
      <c r="G17" s="2"/>
    </row>
    <row r="18" spans="1:7" ht="15.6" customHeight="1">
      <c r="A18" s="188" t="s">
        <v>147</v>
      </c>
      <c r="B18" s="189">
        <v>69953</v>
      </c>
      <c r="C18" s="189">
        <v>114227</v>
      </c>
      <c r="D18" s="189">
        <v>658009</v>
      </c>
      <c r="E18" s="189">
        <v>789133</v>
      </c>
      <c r="F18" s="190">
        <v>19.92738701142386</v>
      </c>
    </row>
    <row r="19" spans="1:7" ht="15.6" customHeight="1">
      <c r="A19" s="188" t="s">
        <v>143</v>
      </c>
      <c r="B19" s="189">
        <v>389890</v>
      </c>
      <c r="C19" s="189">
        <v>536915</v>
      </c>
      <c r="D19" s="189">
        <v>4039071</v>
      </c>
      <c r="E19" s="189">
        <v>3962153</v>
      </c>
      <c r="F19" s="190">
        <v>-1.904348797037742</v>
      </c>
    </row>
    <row r="20" spans="1:7" ht="15.6" customHeight="1">
      <c r="A20" s="188" t="s">
        <v>142</v>
      </c>
      <c r="B20" s="189">
        <v>1346044</v>
      </c>
      <c r="C20" s="189">
        <v>1330518</v>
      </c>
      <c r="D20" s="189">
        <v>9081547</v>
      </c>
      <c r="E20" s="189">
        <v>10043947</v>
      </c>
      <c r="F20" s="190">
        <v>10.59731343129094</v>
      </c>
    </row>
    <row r="21" spans="1:7" ht="15.6" customHeight="1">
      <c r="A21" s="188" t="s">
        <v>149</v>
      </c>
      <c r="B21" s="189">
        <v>2533702</v>
      </c>
      <c r="C21" s="189">
        <v>2929511</v>
      </c>
      <c r="D21" s="189">
        <v>18136301</v>
      </c>
      <c r="E21" s="189">
        <v>17242737</v>
      </c>
      <c r="F21" s="190">
        <v>-4.9269363140808053</v>
      </c>
    </row>
    <row r="22" spans="1:7" ht="15.6" customHeight="1">
      <c r="A22" s="188" t="s">
        <v>146</v>
      </c>
      <c r="B22" s="189">
        <v>2493947</v>
      </c>
      <c r="C22" s="189">
        <v>3123630</v>
      </c>
      <c r="D22" s="189">
        <v>16833943</v>
      </c>
      <c r="E22" s="189">
        <v>19698253</v>
      </c>
      <c r="F22" s="190">
        <v>17.015086720918561</v>
      </c>
    </row>
    <row r="23" spans="1:7" ht="15.6" customHeight="1">
      <c r="A23" s="188" t="s">
        <v>165</v>
      </c>
      <c r="B23" s="189">
        <v>334737</v>
      </c>
      <c r="C23" s="189">
        <v>443571</v>
      </c>
      <c r="D23" s="189">
        <v>2552067</v>
      </c>
      <c r="E23" s="189">
        <v>3133054</v>
      </c>
      <c r="F23" s="190">
        <v>22.765350596202989</v>
      </c>
    </row>
    <row r="24" spans="1:7" ht="15.6" customHeight="1">
      <c r="A24" s="188" t="s">
        <v>141</v>
      </c>
      <c r="B24" s="189">
        <v>210166</v>
      </c>
      <c r="C24" s="189">
        <v>150097</v>
      </c>
      <c r="D24" s="189">
        <v>1424802</v>
      </c>
      <c r="E24" s="189">
        <v>1300657</v>
      </c>
      <c r="F24" s="190">
        <v>-8.7131404925035127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302788</v>
      </c>
      <c r="E25" s="189">
        <v>316422</v>
      </c>
      <c r="F25" s="190">
        <v>4.5028204552360052</v>
      </c>
    </row>
    <row r="26" spans="1:7" ht="15.6" customHeight="1">
      <c r="A26" s="188" t="s">
        <v>152</v>
      </c>
      <c r="B26" s="189">
        <v>239497</v>
      </c>
      <c r="C26" s="189">
        <v>257275</v>
      </c>
      <c r="D26" s="189">
        <v>1621472</v>
      </c>
      <c r="E26" s="189">
        <v>1737820</v>
      </c>
      <c r="F26" s="190">
        <v>7.1754553886838579</v>
      </c>
    </row>
    <row r="27" spans="1:7" ht="15.6" customHeight="1">
      <c r="A27" s="188" t="s">
        <v>173</v>
      </c>
      <c r="B27" s="189">
        <v>297339</v>
      </c>
      <c r="C27" s="189">
        <v>288082</v>
      </c>
      <c r="D27" s="189">
        <v>1974394</v>
      </c>
      <c r="E27" s="189">
        <v>1997509</v>
      </c>
      <c r="F27" s="190">
        <v>1.170738971046305</v>
      </c>
    </row>
    <row r="28" spans="1:7" ht="15.6" customHeight="1">
      <c r="A28" s="188" t="s">
        <v>177</v>
      </c>
      <c r="B28" s="189">
        <v>991128</v>
      </c>
      <c r="C28" s="189">
        <v>1094172</v>
      </c>
      <c r="D28" s="189">
        <v>7537744</v>
      </c>
      <c r="E28" s="189">
        <v>7984273</v>
      </c>
      <c r="F28" s="190">
        <v>5.9239077368507083</v>
      </c>
    </row>
    <row r="29" spans="1:7" ht="15.6" customHeight="1">
      <c r="A29" s="188" t="s">
        <v>178</v>
      </c>
      <c r="B29" s="189">
        <v>534749</v>
      </c>
      <c r="C29" s="189">
        <v>624622</v>
      </c>
      <c r="D29" s="189">
        <v>4078970</v>
      </c>
      <c r="E29" s="189">
        <v>4070709</v>
      </c>
      <c r="F29" s="190">
        <v>-0.20252661823940341</v>
      </c>
    </row>
    <row r="30" spans="1:7" ht="15.6" customHeight="1">
      <c r="A30" s="188" t="s">
        <v>179</v>
      </c>
      <c r="B30" s="189">
        <v>336323</v>
      </c>
      <c r="C30" s="189">
        <v>317920</v>
      </c>
      <c r="D30" s="189">
        <v>2411386</v>
      </c>
      <c r="E30" s="189">
        <v>2363114</v>
      </c>
      <c r="F30" s="190">
        <v>-2.0018362883420622</v>
      </c>
    </row>
    <row r="31" spans="1:7" ht="15.6" customHeight="1">
      <c r="A31" s="188" t="s">
        <v>180</v>
      </c>
      <c r="B31" s="189">
        <v>2575798</v>
      </c>
      <c r="C31" s="189">
        <v>2333123</v>
      </c>
      <c r="D31" s="189">
        <v>18500087</v>
      </c>
      <c r="E31" s="189">
        <v>16531745</v>
      </c>
      <c r="F31" s="190">
        <v>-10.63963645143939</v>
      </c>
    </row>
    <row r="32" spans="1:7" ht="15.6" customHeight="1">
      <c r="A32" s="188" t="s">
        <v>181</v>
      </c>
      <c r="B32" s="189">
        <v>6858790</v>
      </c>
      <c r="C32" s="189">
        <v>6554321</v>
      </c>
      <c r="D32" s="189">
        <v>47915937</v>
      </c>
      <c r="E32" s="189">
        <v>47467308</v>
      </c>
      <c r="F32" s="190">
        <v>-0.93628347495322828</v>
      </c>
    </row>
    <row r="33" spans="1:6" ht="15.6" customHeight="1">
      <c r="A33" s="188" t="s">
        <v>182</v>
      </c>
      <c r="B33" s="189">
        <v>487473</v>
      </c>
      <c r="C33" s="189">
        <v>450810</v>
      </c>
      <c r="D33" s="189">
        <v>3109915</v>
      </c>
      <c r="E33" s="189">
        <v>3127985</v>
      </c>
      <c r="F33" s="190">
        <v>0.58104481955294318</v>
      </c>
    </row>
    <row r="34" spans="1:6" ht="15.6" customHeight="1">
      <c r="A34" s="188" t="s">
        <v>183</v>
      </c>
      <c r="B34" s="189">
        <v>136783</v>
      </c>
      <c r="C34" s="189">
        <v>128596</v>
      </c>
      <c r="D34" s="189">
        <v>843742</v>
      </c>
      <c r="E34" s="189">
        <v>888825</v>
      </c>
      <c r="F34" s="190">
        <v>5.3432210320216313</v>
      </c>
    </row>
    <row r="35" spans="1:6" ht="15.6" customHeight="1">
      <c r="A35" s="156" t="s">
        <v>153</v>
      </c>
      <c r="B35" s="178">
        <f>SUM(B7:B34)</f>
        <v>45865579</v>
      </c>
      <c r="C35" s="178">
        <f>SUM(C7:C34)</f>
        <v>46942046</v>
      </c>
      <c r="D35" s="76">
        <f>SUM(D7:D34)</f>
        <v>321801811</v>
      </c>
      <c r="E35" s="78">
        <f>SUM(E7:E34)</f>
        <v>315232690</v>
      </c>
      <c r="F35" s="140">
        <f>E35*100/D35-100</f>
        <v>-2.0413561314606739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C612D-193D-44B8-B0EF-ECFEB4905FCD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655173</v>
      </c>
      <c r="C7" s="189">
        <v>862483</v>
      </c>
      <c r="D7" s="189">
        <v>5750960</v>
      </c>
      <c r="E7" s="189">
        <v>5357361</v>
      </c>
      <c r="F7" s="190">
        <v>-6.8440573399919344</v>
      </c>
      <c r="G7" s="37"/>
    </row>
    <row r="8" spans="1:14" ht="15.6" customHeight="1">
      <c r="A8" s="188" t="s">
        <v>11</v>
      </c>
      <c r="B8" s="189">
        <v>2102</v>
      </c>
      <c r="C8" s="189">
        <v>4275</v>
      </c>
      <c r="D8" s="189">
        <v>34762</v>
      </c>
      <c r="E8" s="189">
        <v>31715</v>
      </c>
      <c r="F8" s="190">
        <v>-8.7653184511823241</v>
      </c>
      <c r="G8" s="6"/>
    </row>
    <row r="9" spans="1:14" ht="15.6" customHeight="1">
      <c r="A9" s="188" t="s">
        <v>8</v>
      </c>
      <c r="B9" s="189">
        <v>13108</v>
      </c>
      <c r="C9" s="189">
        <v>10005</v>
      </c>
      <c r="D9" s="189">
        <v>101691</v>
      </c>
      <c r="E9" s="189">
        <v>57671</v>
      </c>
      <c r="F9" s="190">
        <v>-43.287999921330297</v>
      </c>
      <c r="G9" s="6"/>
    </row>
    <row r="10" spans="1:14" ht="15.6" customHeight="1">
      <c r="A10" s="188" t="s">
        <v>10</v>
      </c>
      <c r="B10" s="189">
        <v>75198</v>
      </c>
      <c r="C10" s="189">
        <v>31655</v>
      </c>
      <c r="D10" s="189">
        <v>373188</v>
      </c>
      <c r="E10" s="189">
        <v>340389</v>
      </c>
      <c r="F10" s="190">
        <v>-8.7888678092543131</v>
      </c>
    </row>
    <row r="11" spans="1:14" ht="15.6" customHeight="1">
      <c r="A11" s="188" t="s">
        <v>9</v>
      </c>
      <c r="B11" s="189">
        <v>2450198</v>
      </c>
      <c r="C11" s="189">
        <v>2524130</v>
      </c>
      <c r="D11" s="189">
        <v>17078245</v>
      </c>
      <c r="E11" s="189">
        <v>16432662</v>
      </c>
      <c r="F11" s="190">
        <v>-3.78014837004622</v>
      </c>
    </row>
    <row r="12" spans="1:14" ht="15.6" customHeight="1">
      <c r="A12" s="188" t="s">
        <v>6</v>
      </c>
      <c r="B12" s="189">
        <v>85966</v>
      </c>
      <c r="C12" s="189">
        <v>116577</v>
      </c>
      <c r="D12" s="189">
        <v>412745</v>
      </c>
      <c r="E12" s="189">
        <v>550771</v>
      </c>
      <c r="F12" s="190">
        <v>33.440986565554986</v>
      </c>
    </row>
    <row r="13" spans="1:14" ht="15.6" customHeight="1">
      <c r="A13" s="188" t="s">
        <v>175</v>
      </c>
      <c r="B13" s="189">
        <v>166198</v>
      </c>
      <c r="C13" s="189">
        <v>191029</v>
      </c>
      <c r="D13" s="189">
        <v>932593</v>
      </c>
      <c r="E13" s="189">
        <v>932372</v>
      </c>
      <c r="F13" s="190">
        <v>-2.369736851981941E-2</v>
      </c>
    </row>
    <row r="14" spans="1:14" ht="15.6" customHeight="1">
      <c r="A14" s="188" t="s">
        <v>148</v>
      </c>
      <c r="B14" s="189">
        <v>1201483</v>
      </c>
      <c r="C14" s="189">
        <v>1426741</v>
      </c>
      <c r="D14" s="189">
        <v>7953275</v>
      </c>
      <c r="E14" s="189">
        <v>9616144</v>
      </c>
      <c r="F14" s="190">
        <v>20.907978159940399</v>
      </c>
    </row>
    <row r="15" spans="1:14" ht="15.6" customHeight="1">
      <c r="A15" s="188" t="s">
        <v>145</v>
      </c>
      <c r="B15" s="189">
        <v>1758632</v>
      </c>
      <c r="C15" s="189">
        <v>1818662</v>
      </c>
      <c r="D15" s="189">
        <v>13501752</v>
      </c>
      <c r="E15" s="189">
        <v>10826086</v>
      </c>
      <c r="F15" s="190">
        <v>-19.817176319043629</v>
      </c>
    </row>
    <row r="16" spans="1:14" ht="15.6" customHeight="1">
      <c r="A16" s="188" t="s">
        <v>144</v>
      </c>
      <c r="B16" s="189">
        <v>2141491</v>
      </c>
      <c r="C16" s="189">
        <v>2357891</v>
      </c>
      <c r="D16" s="189">
        <v>15619444</v>
      </c>
      <c r="E16" s="189">
        <v>14861108</v>
      </c>
      <c r="F16" s="190">
        <v>-4.8550767876244549</v>
      </c>
      <c r="G16" s="1"/>
    </row>
    <row r="17" spans="1:7" ht="15.6" customHeight="1">
      <c r="A17" s="188" t="s">
        <v>150</v>
      </c>
      <c r="B17" s="189">
        <v>759517</v>
      </c>
      <c r="C17" s="189">
        <v>787239</v>
      </c>
      <c r="D17" s="189">
        <v>5144157</v>
      </c>
      <c r="E17" s="189">
        <v>5452730</v>
      </c>
      <c r="F17" s="190">
        <v>5.9985144310331151</v>
      </c>
      <c r="G17" s="2"/>
    </row>
    <row r="18" spans="1:7" ht="15.6" customHeight="1">
      <c r="A18" s="188" t="s">
        <v>147</v>
      </c>
      <c r="B18" s="189">
        <v>16265</v>
      </c>
      <c r="C18" s="189">
        <v>57288</v>
      </c>
      <c r="D18" s="189">
        <v>314669</v>
      </c>
      <c r="E18" s="189">
        <v>411140</v>
      </c>
      <c r="F18" s="190">
        <v>30.657929443319802</v>
      </c>
    </row>
    <row r="19" spans="1:7" ht="15.6" customHeight="1">
      <c r="A19" s="188" t="s">
        <v>143</v>
      </c>
      <c r="B19" s="189">
        <v>93087</v>
      </c>
      <c r="C19" s="189">
        <v>142295</v>
      </c>
      <c r="D19" s="189">
        <v>1379014</v>
      </c>
      <c r="E19" s="189">
        <v>1382278</v>
      </c>
      <c r="F19" s="190">
        <v>0.23669085302977069</v>
      </c>
    </row>
    <row r="20" spans="1:7" ht="15.6" customHeight="1">
      <c r="A20" s="188" t="s">
        <v>142</v>
      </c>
      <c r="B20" s="189">
        <v>208675</v>
      </c>
      <c r="C20" s="189">
        <v>154542</v>
      </c>
      <c r="D20" s="189">
        <v>1059499</v>
      </c>
      <c r="E20" s="189">
        <v>935810</v>
      </c>
      <c r="F20" s="190">
        <v>-11.674291339585981</v>
      </c>
    </row>
    <row r="21" spans="1:7" ht="15.6" customHeight="1">
      <c r="A21" s="188" t="s">
        <v>149</v>
      </c>
      <c r="B21" s="189">
        <v>1908058</v>
      </c>
      <c r="C21" s="189">
        <v>2400706</v>
      </c>
      <c r="D21" s="189">
        <v>14014998</v>
      </c>
      <c r="E21" s="189">
        <v>13011312</v>
      </c>
      <c r="F21" s="190">
        <v>-7.1615136869801859</v>
      </c>
    </row>
    <row r="22" spans="1:7" ht="15.6" customHeight="1">
      <c r="A22" s="188" t="s">
        <v>146</v>
      </c>
      <c r="B22" s="189">
        <v>865980</v>
      </c>
      <c r="C22" s="189">
        <v>1033958</v>
      </c>
      <c r="D22" s="189">
        <v>5057851</v>
      </c>
      <c r="E22" s="189">
        <v>6386308</v>
      </c>
      <c r="F22" s="190">
        <v>26.265245852438131</v>
      </c>
    </row>
    <row r="23" spans="1:7" ht="15.6" customHeight="1">
      <c r="A23" s="188" t="s">
        <v>165</v>
      </c>
      <c r="B23" s="189">
        <v>2960</v>
      </c>
      <c r="C23" s="189">
        <v>10343</v>
      </c>
      <c r="D23" s="189">
        <v>73309</v>
      </c>
      <c r="E23" s="189">
        <v>52157</v>
      </c>
      <c r="F23" s="190">
        <v>-28.853210383445411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5776</v>
      </c>
      <c r="C25" s="189">
        <v>7757</v>
      </c>
      <c r="D25" s="189">
        <v>37032</v>
      </c>
      <c r="E25" s="189">
        <v>38239</v>
      </c>
      <c r="F25" s="190">
        <v>3.2593432706848091</v>
      </c>
    </row>
    <row r="26" spans="1:7" ht="15.6" customHeight="1">
      <c r="A26" s="188" t="s">
        <v>152</v>
      </c>
      <c r="B26" s="189">
        <v>107991</v>
      </c>
      <c r="C26" s="189">
        <v>137469</v>
      </c>
      <c r="D26" s="189">
        <v>785023</v>
      </c>
      <c r="E26" s="189">
        <v>831943</v>
      </c>
      <c r="F26" s="190">
        <v>5.9768949444793407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188348</v>
      </c>
      <c r="C28" s="189">
        <v>256248</v>
      </c>
      <c r="D28" s="189">
        <v>2203547</v>
      </c>
      <c r="E28" s="189">
        <v>1966757</v>
      </c>
      <c r="F28" s="190">
        <v>-10.745856566708129</v>
      </c>
    </row>
    <row r="29" spans="1:7" ht="15.6" customHeight="1">
      <c r="A29" s="188" t="s">
        <v>178</v>
      </c>
      <c r="B29" s="189">
        <v>20580</v>
      </c>
      <c r="C29" s="189">
        <v>11040</v>
      </c>
      <c r="D29" s="189">
        <v>105122</v>
      </c>
      <c r="E29" s="189">
        <v>115368</v>
      </c>
      <c r="F29" s="190">
        <v>9.7467704191320621</v>
      </c>
    </row>
    <row r="30" spans="1:7" ht="15.6" customHeight="1">
      <c r="A30" s="188" t="s">
        <v>179</v>
      </c>
      <c r="B30" s="189">
        <v>41467</v>
      </c>
      <c r="C30" s="189">
        <v>56369</v>
      </c>
      <c r="D30" s="189">
        <v>353407</v>
      </c>
      <c r="E30" s="189">
        <v>276802</v>
      </c>
      <c r="F30" s="190">
        <v>-21.6761411064297</v>
      </c>
    </row>
    <row r="31" spans="1:7" ht="15.6" customHeight="1">
      <c r="A31" s="188" t="s">
        <v>180</v>
      </c>
      <c r="B31" s="189">
        <v>1788900</v>
      </c>
      <c r="C31" s="189">
        <v>1740022</v>
      </c>
      <c r="D31" s="189">
        <v>12227795</v>
      </c>
      <c r="E31" s="189">
        <v>10913750</v>
      </c>
      <c r="F31" s="190">
        <v>-10.7463774130986</v>
      </c>
    </row>
    <row r="32" spans="1:7" ht="15.6" customHeight="1">
      <c r="A32" s="188" t="s">
        <v>181</v>
      </c>
      <c r="B32" s="189">
        <v>301369</v>
      </c>
      <c r="C32" s="189">
        <v>191141</v>
      </c>
      <c r="D32" s="189">
        <v>2011618</v>
      </c>
      <c r="E32" s="189">
        <v>2207169</v>
      </c>
      <c r="F32" s="190">
        <v>9.7210802448576175</v>
      </c>
    </row>
    <row r="33" spans="1:6" ht="15.6" customHeight="1">
      <c r="A33" s="188" t="s">
        <v>182</v>
      </c>
      <c r="B33" s="189">
        <v>3000</v>
      </c>
      <c r="C33" s="189">
        <v>3400</v>
      </c>
      <c r="D33" s="189">
        <v>18000</v>
      </c>
      <c r="E33" s="189">
        <v>14055</v>
      </c>
      <c r="F33" s="190">
        <v>-21.916666666666671</v>
      </c>
    </row>
    <row r="34" spans="1:6" ht="15.6" customHeight="1">
      <c r="A34" s="188" t="s">
        <v>183</v>
      </c>
      <c r="B34" s="189">
        <v>36807</v>
      </c>
      <c r="C34" s="189">
        <v>17470</v>
      </c>
      <c r="D34" s="189">
        <v>175275</v>
      </c>
      <c r="E34" s="189">
        <v>199393</v>
      </c>
      <c r="F34" s="190">
        <v>13.76009128512338</v>
      </c>
    </row>
    <row r="35" spans="1:6" ht="15.6" customHeight="1">
      <c r="A35" s="156" t="s">
        <v>153</v>
      </c>
      <c r="B35" s="76">
        <f>SUM(B7:B34)</f>
        <v>14898329</v>
      </c>
      <c r="C35" s="77">
        <f>SUM(C7:C34)</f>
        <v>16350735</v>
      </c>
      <c r="D35" s="76">
        <f>SUM(D7:D34)</f>
        <v>106718971</v>
      </c>
      <c r="E35" s="78">
        <f>SUM(E7:E34)</f>
        <v>103201490</v>
      </c>
      <c r="F35" s="140">
        <f>E35*100/D35-100</f>
        <v>-3.29602222270303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AC61-88A6-432E-8DEA-F5B34735252C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359554</v>
      </c>
      <c r="C7" s="189">
        <v>367123</v>
      </c>
      <c r="D7" s="189">
        <v>2587192</v>
      </c>
      <c r="E7" s="189">
        <v>2102553</v>
      </c>
      <c r="F7" s="190">
        <v>-18.732239431785501</v>
      </c>
      <c r="G7" s="37"/>
    </row>
    <row r="8" spans="1:14" ht="15.6" customHeight="1">
      <c r="A8" s="188" t="s">
        <v>11</v>
      </c>
      <c r="B8" s="189">
        <v>187514</v>
      </c>
      <c r="C8" s="189">
        <v>124194</v>
      </c>
      <c r="D8" s="189">
        <v>1165200</v>
      </c>
      <c r="E8" s="189">
        <v>747892</v>
      </c>
      <c r="F8" s="190">
        <v>-35.81428081016135</v>
      </c>
      <c r="G8" s="6"/>
    </row>
    <row r="9" spans="1:14" ht="15.6" customHeight="1">
      <c r="A9" s="188" t="s">
        <v>8</v>
      </c>
      <c r="B9" s="189">
        <v>282456</v>
      </c>
      <c r="C9" s="189">
        <v>513670</v>
      </c>
      <c r="D9" s="189">
        <v>2088605</v>
      </c>
      <c r="E9" s="189">
        <v>2507300</v>
      </c>
      <c r="F9" s="190">
        <v>20.046633997333149</v>
      </c>
      <c r="G9" s="6"/>
    </row>
    <row r="10" spans="1:14" ht="15.6" customHeight="1">
      <c r="A10" s="188" t="s">
        <v>10</v>
      </c>
      <c r="B10" s="189">
        <v>192196</v>
      </c>
      <c r="C10" s="189">
        <v>256961</v>
      </c>
      <c r="D10" s="189">
        <v>1504546</v>
      </c>
      <c r="E10" s="189">
        <v>1544419</v>
      </c>
      <c r="F10" s="190">
        <v>2.6501682235039681</v>
      </c>
    </row>
    <row r="11" spans="1:14" ht="15.6" customHeight="1">
      <c r="A11" s="188" t="s">
        <v>9</v>
      </c>
      <c r="B11" s="189">
        <v>29499</v>
      </c>
      <c r="C11" s="189">
        <v>20445</v>
      </c>
      <c r="D11" s="189">
        <v>106434</v>
      </c>
      <c r="E11" s="189">
        <v>190170</v>
      </c>
      <c r="F11" s="190">
        <v>78.674107897852195</v>
      </c>
    </row>
    <row r="12" spans="1:14" ht="15.6" customHeight="1">
      <c r="A12" s="188" t="s">
        <v>6</v>
      </c>
      <c r="B12" s="189">
        <v>165622</v>
      </c>
      <c r="C12" s="189">
        <v>73491</v>
      </c>
      <c r="D12" s="189">
        <v>1080902</v>
      </c>
      <c r="E12" s="189">
        <v>902812</v>
      </c>
      <c r="F12" s="190">
        <v>-16.476054258387901</v>
      </c>
    </row>
    <row r="13" spans="1:14" ht="15.6" customHeight="1">
      <c r="A13" s="188" t="s">
        <v>175</v>
      </c>
      <c r="B13" s="189">
        <v>15547</v>
      </c>
      <c r="C13" s="189">
        <v>20398</v>
      </c>
      <c r="D13" s="189">
        <v>200690</v>
      </c>
      <c r="E13" s="189">
        <v>199126</v>
      </c>
      <c r="F13" s="190">
        <v>-0.77931137575365028</v>
      </c>
    </row>
    <row r="14" spans="1:14" ht="15.6" customHeight="1">
      <c r="A14" s="188" t="s">
        <v>148</v>
      </c>
      <c r="B14" s="189">
        <v>389902</v>
      </c>
      <c r="C14" s="189">
        <v>320708</v>
      </c>
      <c r="D14" s="189">
        <v>2725011</v>
      </c>
      <c r="E14" s="189">
        <v>2145577</v>
      </c>
      <c r="F14" s="190">
        <v>-21.2635471930205</v>
      </c>
    </row>
    <row r="15" spans="1:14" ht="15.6" customHeight="1">
      <c r="A15" s="188" t="s">
        <v>145</v>
      </c>
      <c r="B15" s="189">
        <v>416612</v>
      </c>
      <c r="C15" s="189">
        <v>380866</v>
      </c>
      <c r="D15" s="189">
        <v>2421090</v>
      </c>
      <c r="E15" s="189">
        <v>2600199</v>
      </c>
      <c r="F15" s="190">
        <v>7.397866250325265</v>
      </c>
    </row>
    <row r="16" spans="1:14" ht="15.6" customHeight="1">
      <c r="A16" s="188" t="s">
        <v>144</v>
      </c>
      <c r="B16" s="189">
        <v>959382</v>
      </c>
      <c r="C16" s="189">
        <v>473182</v>
      </c>
      <c r="D16" s="189">
        <v>5386344</v>
      </c>
      <c r="E16" s="189">
        <v>3652793</v>
      </c>
      <c r="F16" s="190">
        <v>-32.184186528004901</v>
      </c>
      <c r="G16" s="1"/>
    </row>
    <row r="17" spans="1:7" ht="15.6" customHeight="1">
      <c r="A17" s="188" t="s">
        <v>150</v>
      </c>
      <c r="B17" s="189">
        <v>806696</v>
      </c>
      <c r="C17" s="189">
        <v>706653</v>
      </c>
      <c r="D17" s="189">
        <v>4538637</v>
      </c>
      <c r="E17" s="189">
        <v>4598264</v>
      </c>
      <c r="F17" s="190">
        <v>1.313764462767125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240609</v>
      </c>
      <c r="C19" s="189">
        <v>320489</v>
      </c>
      <c r="D19" s="189">
        <v>2252752</v>
      </c>
      <c r="E19" s="189">
        <v>1965725</v>
      </c>
      <c r="F19" s="190">
        <v>-12.741171686896729</v>
      </c>
    </row>
    <row r="20" spans="1:7" ht="15.6" customHeight="1">
      <c r="A20" s="188" t="s">
        <v>142</v>
      </c>
      <c r="B20" s="189">
        <v>976075</v>
      </c>
      <c r="C20" s="189">
        <v>1052774</v>
      </c>
      <c r="D20" s="189">
        <v>6862267</v>
      </c>
      <c r="E20" s="189">
        <v>8139681</v>
      </c>
      <c r="F20" s="190">
        <v>18.615043687457799</v>
      </c>
    </row>
    <row r="21" spans="1:7" ht="15.6" customHeight="1">
      <c r="A21" s="188" t="s">
        <v>149</v>
      </c>
      <c r="B21" s="189">
        <v>512169</v>
      </c>
      <c r="C21" s="189">
        <v>357553</v>
      </c>
      <c r="D21" s="189">
        <v>3070166</v>
      </c>
      <c r="E21" s="189">
        <v>3113976</v>
      </c>
      <c r="F21" s="190">
        <v>1.426958672592946</v>
      </c>
    </row>
    <row r="22" spans="1:7" ht="15.6" customHeight="1">
      <c r="A22" s="188" t="s">
        <v>146</v>
      </c>
      <c r="B22" s="189">
        <v>33400</v>
      </c>
      <c r="C22" s="189">
        <v>35213</v>
      </c>
      <c r="D22" s="189">
        <v>237243</v>
      </c>
      <c r="E22" s="189">
        <v>268812</v>
      </c>
      <c r="F22" s="190">
        <v>13.306609678683881</v>
      </c>
    </row>
    <row r="23" spans="1:7" ht="15.6" customHeight="1">
      <c r="A23" s="188" t="s">
        <v>165</v>
      </c>
      <c r="B23" s="189">
        <v>96633</v>
      </c>
      <c r="C23" s="189">
        <v>81608</v>
      </c>
      <c r="D23" s="189">
        <v>818712</v>
      </c>
      <c r="E23" s="189">
        <v>582655</v>
      </c>
      <c r="F23" s="190">
        <v>-28.832727503688719</v>
      </c>
    </row>
    <row r="24" spans="1:7" ht="15.6" customHeight="1">
      <c r="A24" s="188" t="s">
        <v>141</v>
      </c>
      <c r="B24" s="189">
        <v>107139</v>
      </c>
      <c r="C24" s="189">
        <v>48552</v>
      </c>
      <c r="D24" s="189">
        <v>748628</v>
      </c>
      <c r="E24" s="189">
        <v>628066</v>
      </c>
      <c r="F24" s="190">
        <v>-16.10439363742741</v>
      </c>
    </row>
    <row r="25" spans="1:7" ht="15.6" customHeight="1">
      <c r="A25" s="188" t="s">
        <v>140</v>
      </c>
      <c r="B25" s="189">
        <v>0</v>
      </c>
      <c r="C25" s="189">
        <v>20</v>
      </c>
      <c r="D25" s="189">
        <v>7000</v>
      </c>
      <c r="E25" s="189">
        <v>8284</v>
      </c>
      <c r="F25" s="190">
        <v>18.342857142857142</v>
      </c>
    </row>
    <row r="26" spans="1:7" ht="15.6" customHeight="1">
      <c r="A26" s="188" t="s">
        <v>152</v>
      </c>
      <c r="B26" s="189">
        <v>96059</v>
      </c>
      <c r="C26" s="189">
        <v>89316</v>
      </c>
      <c r="D26" s="189">
        <v>492642</v>
      </c>
      <c r="E26" s="189">
        <v>480946</v>
      </c>
      <c r="F26" s="190">
        <v>-2.374137812042008</v>
      </c>
    </row>
    <row r="27" spans="1:7" ht="15.6" customHeight="1">
      <c r="A27" s="188" t="s">
        <v>173</v>
      </c>
      <c r="B27" s="189">
        <v>87948</v>
      </c>
      <c r="C27" s="189">
        <v>93506</v>
      </c>
      <c r="D27" s="189">
        <v>485759</v>
      </c>
      <c r="E27" s="189">
        <v>594760</v>
      </c>
      <c r="F27" s="190">
        <v>22.439316615852722</v>
      </c>
    </row>
    <row r="28" spans="1:7" ht="15.6" customHeight="1">
      <c r="A28" s="188" t="s">
        <v>177</v>
      </c>
      <c r="B28" s="189">
        <v>32966</v>
      </c>
      <c r="C28" s="189">
        <v>17464</v>
      </c>
      <c r="D28" s="189">
        <v>203442</v>
      </c>
      <c r="E28" s="189">
        <v>214815</v>
      </c>
      <c r="F28" s="190">
        <v>5.5902910903353273</v>
      </c>
    </row>
    <row r="29" spans="1:7" ht="15.6" customHeight="1">
      <c r="A29" s="188" t="s">
        <v>178</v>
      </c>
      <c r="B29" s="189">
        <v>191355</v>
      </c>
      <c r="C29" s="189">
        <v>329363</v>
      </c>
      <c r="D29" s="189">
        <v>1800175</v>
      </c>
      <c r="E29" s="189">
        <v>1797721</v>
      </c>
      <c r="F29" s="190">
        <v>-0.13632007999221679</v>
      </c>
    </row>
    <row r="30" spans="1:7" ht="15.6" customHeight="1">
      <c r="A30" s="188" t="s">
        <v>179</v>
      </c>
      <c r="B30" s="189">
        <v>171178</v>
      </c>
      <c r="C30" s="189">
        <v>117013</v>
      </c>
      <c r="D30" s="189">
        <v>1086535</v>
      </c>
      <c r="E30" s="189">
        <v>1105331</v>
      </c>
      <c r="F30" s="190">
        <v>1.729902856327683</v>
      </c>
    </row>
    <row r="31" spans="1:7" ht="15.6" customHeight="1">
      <c r="A31" s="188" t="s">
        <v>180</v>
      </c>
      <c r="B31" s="189">
        <v>639783</v>
      </c>
      <c r="C31" s="189">
        <v>425435</v>
      </c>
      <c r="D31" s="189">
        <v>5286208</v>
      </c>
      <c r="E31" s="189">
        <v>4427599</v>
      </c>
      <c r="F31" s="190">
        <v>-16.242436922648519</v>
      </c>
    </row>
    <row r="32" spans="1:7" ht="15.6" customHeight="1">
      <c r="A32" s="188" t="s">
        <v>181</v>
      </c>
      <c r="B32" s="189">
        <v>206080</v>
      </c>
      <c r="C32" s="189">
        <v>128723</v>
      </c>
      <c r="D32" s="189">
        <v>1631461</v>
      </c>
      <c r="E32" s="189">
        <v>1455361</v>
      </c>
      <c r="F32" s="190">
        <v>-10.79400610863514</v>
      </c>
    </row>
    <row r="33" spans="1:6" ht="15.6" customHeight="1">
      <c r="A33" s="188" t="s">
        <v>182</v>
      </c>
      <c r="B33" s="189">
        <v>21274</v>
      </c>
      <c r="C33" s="189">
        <v>26264</v>
      </c>
      <c r="D33" s="189">
        <v>144833</v>
      </c>
      <c r="E33" s="189">
        <v>173710</v>
      </c>
      <c r="F33" s="190">
        <v>19.938135645881811</v>
      </c>
    </row>
    <row r="34" spans="1:6" ht="15.6" customHeight="1">
      <c r="A34" s="188" t="s">
        <v>183</v>
      </c>
      <c r="B34" s="189">
        <v>35677</v>
      </c>
      <c r="C34" s="189">
        <v>35725</v>
      </c>
      <c r="D34" s="189">
        <v>227340</v>
      </c>
      <c r="E34" s="189">
        <v>215829</v>
      </c>
      <c r="F34" s="190">
        <v>-5.0633412509897084</v>
      </c>
    </row>
    <row r="35" spans="1:6" ht="15.6" customHeight="1">
      <c r="A35" s="156" t="s">
        <v>153</v>
      </c>
      <c r="B35" s="76">
        <f>SUM(B7:B34)</f>
        <v>7253325</v>
      </c>
      <c r="C35" s="77">
        <f>SUM(C7:C34)</f>
        <v>6416709</v>
      </c>
      <c r="D35" s="76">
        <f>SUM(D7:D34)</f>
        <v>49162540</v>
      </c>
      <c r="E35" s="78">
        <f>SUM(E7:E34)</f>
        <v>46368376</v>
      </c>
      <c r="F35" s="140">
        <f>E35*100/D35-100</f>
        <v>-5.6835224542914204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2025-10-21T16:13:58Z</dcterms:modified>
  <cp:category/>
</cp:coreProperties>
</file>