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905BB43D-87AA-400C-BF45-4A8733AC710D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F35" i="49"/>
  <c r="E35" i="49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F35" i="45"/>
  <c r="E35" i="45"/>
  <c r="D35" i="45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F35" i="31"/>
  <c r="E35" i="31"/>
  <c r="D35" i="31"/>
  <c r="C35" i="31"/>
  <c r="B35" i="31"/>
  <c r="F35" i="30"/>
  <c r="E35" i="30"/>
  <c r="D35" i="30"/>
  <c r="C35" i="30"/>
  <c r="B35" i="30"/>
  <c r="D34" i="6" s="1" a="1"/>
  <c r="E35" i="29"/>
  <c r="D35" i="29"/>
  <c r="F35" i="29" s="1"/>
  <c r="C35" i="29"/>
  <c r="B35" i="29"/>
  <c r="E35" i="38"/>
  <c r="D35" i="38"/>
  <c r="F35" i="38" s="1"/>
  <c r="C35" i="38"/>
  <c r="B35" i="38"/>
  <c r="E35" i="28"/>
  <c r="D31" i="6" s="1" a="1"/>
  <c r="D35" i="28"/>
  <c r="C35" i="28"/>
  <c r="B35" i="28"/>
  <c r="E35" i="34"/>
  <c r="F35" i="34" s="1"/>
  <c r="D35" i="34"/>
  <c r="C35" i="34"/>
  <c r="B35" i="34"/>
  <c r="E35" i="33"/>
  <c r="F35" i="33" s="1"/>
  <c r="D35" i="33"/>
  <c r="C35" i="33"/>
  <c r="D29" i="6" s="1" a="1"/>
  <c r="B35" i="33"/>
  <c r="E35" i="32"/>
  <c r="F35" i="32" s="1"/>
  <c r="D35" i="32"/>
  <c r="C35" i="32"/>
  <c r="B35" i="32"/>
  <c r="E35" i="26"/>
  <c r="F35" i="26" s="1"/>
  <c r="D35" i="26"/>
  <c r="C35" i="26"/>
  <c r="B35" i="26"/>
  <c r="F35" i="25"/>
  <c r="E35" i="25"/>
  <c r="D35" i="25"/>
  <c r="C35" i="25"/>
  <c r="B35" i="25"/>
  <c r="F35" i="24"/>
  <c r="E35" i="24"/>
  <c r="D35" i="24"/>
  <c r="C35" i="24"/>
  <c r="B35" i="24"/>
  <c r="D25" i="6" s="1" a="1"/>
  <c r="E35" i="22"/>
  <c r="F35" i="22" s="1"/>
  <c r="D35" i="22"/>
  <c r="C35" i="22"/>
  <c r="B35" i="22"/>
  <c r="F35" i="21"/>
  <c r="E35" i="21"/>
  <c r="D35" i="21"/>
  <c r="C35" i="21"/>
  <c r="B35" i="21"/>
  <c r="E35" i="20"/>
  <c r="F35" i="20" s="1"/>
  <c r="D35" i="20"/>
  <c r="C35" i="20"/>
  <c r="B35" i="20"/>
  <c r="D22" i="6" s="1" a="1"/>
  <c r="E35" i="19"/>
  <c r="D35" i="19"/>
  <c r="F35" i="19" s="1"/>
  <c r="C35" i="19"/>
  <c r="B35" i="19"/>
  <c r="E35" i="18"/>
  <c r="F35" i="18" s="1"/>
  <c r="D35" i="18"/>
  <c r="C35" i="18"/>
  <c r="D20" i="6" s="1" a="1"/>
  <c r="B35" i="18"/>
  <c r="E35" i="17"/>
  <c r="D16" i="6" s="1" a="1"/>
  <c r="D35" i="17"/>
  <c r="C35" i="17"/>
  <c r="B35" i="17"/>
  <c r="E35" i="16"/>
  <c r="F35" i="16" s="1"/>
  <c r="D35" i="16"/>
  <c r="C35" i="16"/>
  <c r="B35" i="16"/>
  <c r="F35" i="15"/>
  <c r="E35" i="15"/>
  <c r="D35" i="15"/>
  <c r="C35" i="15"/>
  <c r="D14" i="6" s="1" a="1"/>
  <c r="B35" i="15"/>
  <c r="E35" i="14"/>
  <c r="F35" i="14" s="1"/>
  <c r="D35" i="14"/>
  <c r="C35" i="14"/>
  <c r="B35" i="14"/>
  <c r="E35" i="13"/>
  <c r="F35" i="13" s="1"/>
  <c r="D35" i="13"/>
  <c r="C35" i="13"/>
  <c r="B35" i="13"/>
  <c r="F35" i="12"/>
  <c r="E35" i="12"/>
  <c r="D35" i="12"/>
  <c r="C35" i="12"/>
  <c r="B35" i="12"/>
  <c r="F35" i="11"/>
  <c r="E35" i="11"/>
  <c r="D35" i="11"/>
  <c r="C35" i="11"/>
  <c r="B35" i="11"/>
  <c r="D8" i="6" s="1" a="1"/>
  <c r="E35" i="10"/>
  <c r="F35" i="10" s="1"/>
  <c r="D35" i="10"/>
  <c r="C35" i="10"/>
  <c r="B35" i="10"/>
  <c r="F35" i="9"/>
  <c r="E35" i="9"/>
  <c r="D35" i="9"/>
  <c r="C35" i="9"/>
  <c r="B35" i="9"/>
  <c r="E35" i="7"/>
  <c r="F35" i="7" s="1"/>
  <c r="D35" i="7"/>
  <c r="C35" i="7"/>
  <c r="B35" i="7"/>
  <c r="AA2" i="7"/>
  <c r="AA1" i="7"/>
  <c r="N48" i="40"/>
  <c r="L48" i="40"/>
  <c r="M48" i="40" s="1"/>
  <c r="K48" i="40"/>
  <c r="H48" i="40"/>
  <c r="J48" i="40" s="1"/>
  <c r="G48" i="40"/>
  <c r="E48" i="40"/>
  <c r="D48" i="40"/>
  <c r="F48" i="40" s="1"/>
  <c r="C48" i="40"/>
  <c r="N48" i="39"/>
  <c r="L48" i="39"/>
  <c r="M48" i="39" s="1"/>
  <c r="K48" i="39"/>
  <c r="H48" i="39"/>
  <c r="J48" i="39" s="1"/>
  <c r="G48" i="39"/>
  <c r="E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H35" i="6"/>
  <c r="D35" i="6" a="1"/>
  <c r="I35" i="6" s="1"/>
  <c r="D35" i="6"/>
  <c r="D33" i="6" a="1"/>
  <c r="I33" i="6" s="1"/>
  <c r="I32" i="6"/>
  <c r="H32" i="6"/>
  <c r="D32" i="6" a="1"/>
  <c r="D32" i="6"/>
  <c r="D30" i="6" a="1"/>
  <c r="I30" i="6" s="1"/>
  <c r="D28" i="6" a="1"/>
  <c r="I28" i="6" s="1"/>
  <c r="D28" i="6"/>
  <c r="D27" i="6" a="1"/>
  <c r="I27" i="6" s="1"/>
  <c r="I26" i="6"/>
  <c r="H26" i="6"/>
  <c r="D26" i="6" a="1"/>
  <c r="D26" i="6"/>
  <c r="D24" i="6" a="1"/>
  <c r="I24" i="6" s="1"/>
  <c r="I23" i="6"/>
  <c r="H23" i="6"/>
  <c r="D23" i="6" a="1"/>
  <c r="D23" i="6"/>
  <c r="D21" i="6" a="1"/>
  <c r="I21" i="6" s="1"/>
  <c r="D15" i="6" a="1"/>
  <c r="I15" i="6" s="1"/>
  <c r="D13" i="6" a="1"/>
  <c r="E17" i="6" s="1"/>
  <c r="D13" i="6"/>
  <c r="D10" i="6" a="1"/>
  <c r="E11" i="6" s="1"/>
  <c r="I9" i="6"/>
  <c r="H9" i="6"/>
  <c r="D9" i="6" a="1"/>
  <c r="D9" i="6" s="1"/>
  <c r="D7" i="6" a="1"/>
  <c r="E12" i="6" s="1"/>
  <c r="D17" i="6" l="1"/>
  <c r="I25" i="6"/>
  <c r="H25" i="6"/>
  <c r="D25" i="6"/>
  <c r="I16" i="6"/>
  <c r="H16" i="6"/>
  <c r="D16" i="6"/>
  <c r="I34" i="6"/>
  <c r="D34" i="6"/>
  <c r="H34" i="6"/>
  <c r="I20" i="6"/>
  <c r="H20" i="6"/>
  <c r="D20" i="6"/>
  <c r="E18" i="6"/>
  <c r="I29" i="6"/>
  <c r="H29" i="6"/>
  <c r="D29" i="6"/>
  <c r="I31" i="6"/>
  <c r="H31" i="6"/>
  <c r="D31" i="6"/>
  <c r="I8" i="6"/>
  <c r="H8" i="6"/>
  <c r="D8" i="6"/>
  <c r="G17" i="6"/>
  <c r="I14" i="6"/>
  <c r="H14" i="6"/>
  <c r="F17" i="6"/>
  <c r="D14" i="6"/>
  <c r="D22" i="6"/>
  <c r="I22" i="6"/>
  <c r="H22" i="6"/>
  <c r="D7" i="6"/>
  <c r="D10" i="6"/>
  <c r="D11" i="6" s="1"/>
  <c r="F12" i="6"/>
  <c r="F18" i="6" s="1"/>
  <c r="D15" i="6"/>
  <c r="D21" i="6"/>
  <c r="D24" i="6"/>
  <c r="D27" i="6"/>
  <c r="D30" i="6"/>
  <c r="D33" i="6"/>
  <c r="H10" i="6"/>
  <c r="H21" i="6"/>
  <c r="H24" i="6"/>
  <c r="H27" i="6"/>
  <c r="H33" i="6"/>
  <c r="F35" i="17"/>
  <c r="F35" i="28"/>
  <c r="H7" i="6"/>
  <c r="H15" i="6"/>
  <c r="H30" i="6"/>
  <c r="I7" i="6"/>
  <c r="I10" i="6"/>
  <c r="I48" i="39"/>
  <c r="I48" i="40"/>
  <c r="G12" i="6"/>
  <c r="F11" i="6"/>
  <c r="H13" i="6"/>
  <c r="H28" i="6"/>
  <c r="G11" i="6"/>
  <c r="I13" i="6"/>
  <c r="I11" i="6" l="1"/>
  <c r="H11" i="6"/>
  <c r="G18" i="6"/>
  <c r="I12" i="6"/>
  <c r="H12" i="6"/>
  <c r="I17" i="6"/>
  <c r="H17" i="6"/>
  <c r="D12" i="6"/>
  <c r="D18" i="6" s="1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<sst xmlns="http://schemas.openxmlformats.org/spreadsheetml/2006/main" count="1873" uniqueCount="242">
  <si>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</si>
  <si>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</si>
  <si>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</si>
  <si>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</si>
  <si>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</si>
  <si>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</si>
  <si>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</si>
  <si>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</si>
  <si>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</si>
  <si>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</si>
  <si>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</si>
  <si>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</si>
  <si>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</si>
  <si>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</si>
  <si>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</si>
  <si>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</si>
  <si>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</si>
  <si>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</si>
  <si>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</si>
  <si>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</si>
  <si>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</si>
  <si>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</si>
  <si>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</si>
  <si>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</si>
  <si>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</si>
  <si>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</si>
  <si>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</si>
  <si>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</si>
  <si>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</si>
  <si>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</si>
  <si>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</si>
  <si>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</si>
  <si>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</si>
  <si>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</si>
  <si>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</si>
  <si>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</si>
  <si>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</si>
  <si>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</si>
  <si>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</si>
  <si>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</si>
  <si>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</si>
  <si>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</si>
  <si>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</si>
  <si>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</si>
  <si>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</si>
  <si>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</si>
  <si>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</si>
  <si>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</si>
  <si>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</si>
  <si>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</si>
  <si>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</si>
  <si>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</si>
  <si>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</si>
  <si>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</si>
  <si>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</si>
  <si>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</si>
  <si>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</si>
  <si>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</si>
  <si>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</si>
  <si>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</si>
  <si>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</si>
  <si>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</si>
  <si>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</si>
  <si>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</si>
  <si>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</si>
  <si>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</si>
  <si>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</si>
  <si>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</si>
  <si>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</si>
  <si>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</si>
  <si>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</si>
  <si>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</si>
  <si>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</si>
  <si>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</si>
  <si>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</si>
  <si>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</si>
  <si>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</si>
  <si>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</si>
  <si>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</si>
  <si>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</si>
  <si>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</si>
  <si>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</si>
  <si>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</si>
  <si>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</si>
  <si>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</si>
  <si>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</si>
  <si>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</si>
  <si>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</si>
  <si>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</si>
  <si>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</si>
  <si>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</si>
  <si>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</si>
  <si>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</si>
  <si>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</si>
  <si>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</si>
  <si>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</si>
  <si>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</si>
  <si>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</si>
  <si>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</si>
  <si>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</si>
  <si>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</si>
  <si>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</si>
  <si>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</si>
  <si>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</si>
  <si>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</si>
  <si>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</si>
  <si>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</si>
  <si>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</si>
  <si>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</si>
  <si>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</si>
  <si>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</si>
  <si>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</si>
  <si>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</si>
  <si>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</si>
  <si>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</si>
  <si>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</si>
  <si>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</si>
  <si>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</si>
  <si>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</si>
  <si>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</si>
  <si>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</si>
  <si>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</si>
  <si>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</si>
  <si>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</si>
  <si>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</si>
  <si>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</si>
  <si>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</si>
  <si>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</si>
  <si>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</si>
  <si>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</si>
  <si>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</si>
  <si>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</si>
  <si>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</si>
  <si>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</si>
  <si>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</si>
  <si>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</si>
  <si>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</si>
  <si>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</si>
  <si>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</si>
  <si>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</si>
  <si>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</si>
  <si>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</si>
  <si>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</si>
  <si>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</si>
  <si>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</si>
  <si>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</si>
  <si>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</si>
  <si>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</si>
  <si>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</si>
  <si>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</si>
  <si>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</si>
  <si>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</si>
  <si>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</si>
  <si>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</si>
  <si>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Mayo </t>
  </si>
  <si>
    <t xml:space="preserve"> Mayo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</si>
  <si>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</si>
  <si>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</si>
  <si>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</si>
  <si>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</si>
  <si>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</si>
  <si>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</si>
  <si>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</si>
  <si>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Mayo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</si>
  <si>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</si>
  <si>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</si>
  <si>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</si>
  <si>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</si>
  <si>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</si>
  <si>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</si>
  <si>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</si>
  <si>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</si>
  <si>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24/11/2025</t>
  </si>
  <si>
    <t>Pasaia</t>
  </si>
  <si>
    <t>Maquinaria, aparatos, herramientas y repuestos</t>
  </si>
  <si>
    <t>Baleares</t>
  </si>
  <si>
    <t xml:space="preserve">Mayo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</si>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</sst>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6EA936A5-D64F-416F-8740-3B86E7306215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5516477.8380000005</c:v>
                </c:pt>
                <c:pt idx="1">
                  <c:v>1178797</c:v>
                </c:pt>
                <c:pt idx="2">
                  <c:v>2591935.554</c:v>
                </c:pt>
                <c:pt idx="3">
                  <c:v>1908355.5889999999</c:v>
                </c:pt>
                <c:pt idx="4">
                  <c:v>42779439.408</c:v>
                </c:pt>
                <c:pt idx="5">
                  <c:v>2125439.6009999998</c:v>
                </c:pt>
                <c:pt idx="6">
                  <c:v>7177709.2130000005</c:v>
                </c:pt>
                <c:pt idx="7">
                  <c:v>28729660.960000001</c:v>
                </c:pt>
                <c:pt idx="8">
                  <c:v>13282611</c:v>
                </c:pt>
                <c:pt idx="9">
                  <c:v>13941925.657</c:v>
                </c:pt>
                <c:pt idx="10">
                  <c:v>7454830.358</c:v>
                </c:pt>
                <c:pt idx="11">
                  <c:v>875396</c:v>
                </c:pt>
                <c:pt idx="12">
                  <c:v>2775950.148</c:v>
                </c:pt>
                <c:pt idx="13">
                  <c:v>7259872.5279999999</c:v>
                </c:pt>
                <c:pt idx="14">
                  <c:v>12110404.547</c:v>
                </c:pt>
                <c:pt idx="15">
                  <c:v>14905671.1</c:v>
                </c:pt>
                <c:pt idx="16">
                  <c:v>2245399.5750000002</c:v>
                </c:pt>
                <c:pt idx="17">
                  <c:v>978102.174</c:v>
                </c:pt>
                <c:pt idx="18">
                  <c:v>220294</c:v>
                </c:pt>
                <c:pt idx="19">
                  <c:v>1226409.199</c:v>
                </c:pt>
                <c:pt idx="20">
                  <c:v>1425771.2120000001</c:v>
                </c:pt>
                <c:pt idx="21">
                  <c:v>6197593.3320000004</c:v>
                </c:pt>
                <c:pt idx="22">
                  <c:v>2906953.0129999998</c:v>
                </c:pt>
                <c:pt idx="23">
                  <c:v>1785079</c:v>
                </c:pt>
                <c:pt idx="24">
                  <c:v>12005483.165999999</c:v>
                </c:pt>
                <c:pt idx="25">
                  <c:v>33960127.354999997</c:v>
                </c:pt>
                <c:pt idx="26">
                  <c:v>2212102</c:v>
                </c:pt>
                <c:pt idx="27">
                  <c:v>602941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6292284.9620000003</c:v>
                </c:pt>
                <c:pt idx="1">
                  <c:v>1334537.1129999999</c:v>
                </c:pt>
                <c:pt idx="2">
                  <c:v>2208860.327</c:v>
                </c:pt>
                <c:pt idx="3">
                  <c:v>1912369.264</c:v>
                </c:pt>
                <c:pt idx="4">
                  <c:v>45201284.384000003</c:v>
                </c:pt>
                <c:pt idx="5">
                  <c:v>2049615.412</c:v>
                </c:pt>
                <c:pt idx="6">
                  <c:v>6884815.7439999999</c:v>
                </c:pt>
                <c:pt idx="7">
                  <c:v>29280438.473999999</c:v>
                </c:pt>
                <c:pt idx="8">
                  <c:v>14947930</c:v>
                </c:pt>
                <c:pt idx="9">
                  <c:v>15783491.703</c:v>
                </c:pt>
                <c:pt idx="10">
                  <c:v>7162021.9510000004</c:v>
                </c:pt>
                <c:pt idx="11">
                  <c:v>666775.90899999999</c:v>
                </c:pt>
                <c:pt idx="12">
                  <c:v>3042712.69</c:v>
                </c:pt>
                <c:pt idx="13">
                  <c:v>6504252.1900000004</c:v>
                </c:pt>
                <c:pt idx="14">
                  <c:v>13335044.543</c:v>
                </c:pt>
                <c:pt idx="15">
                  <c:v>12973209.630999999</c:v>
                </c:pt>
                <c:pt idx="16">
                  <c:v>1798480.3929999999</c:v>
                </c:pt>
                <c:pt idx="17">
                  <c:v>1055136.737</c:v>
                </c:pt>
                <c:pt idx="18">
                  <c:v>221768</c:v>
                </c:pt>
                <c:pt idx="19">
                  <c:v>1217873.067</c:v>
                </c:pt>
                <c:pt idx="20">
                  <c:v>1406714.9550000001</c:v>
                </c:pt>
                <c:pt idx="21">
                  <c:v>5938212.2649999997</c:v>
                </c:pt>
                <c:pt idx="22">
                  <c:v>3057270.2650000001</c:v>
                </c:pt>
                <c:pt idx="23">
                  <c:v>1763727</c:v>
                </c:pt>
                <c:pt idx="24">
                  <c:v>13487443.997</c:v>
                </c:pt>
                <c:pt idx="25">
                  <c:v>34179482.659000002</c:v>
                </c:pt>
                <c:pt idx="26">
                  <c:v>2169485.9070000001</c:v>
                </c:pt>
                <c:pt idx="27">
                  <c:v>613696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046769"/>
        <c:axId val="54128040"/>
      </c:barChart>
      <c:catAx>
        <c:axId val="200467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128040"/>
        <c:crosses val="autoZero"/>
        <c:auto val="1"/>
        <c:lblAlgn val="ctr"/>
        <c:lblOffset val="100"/>
        <c:noMultiLvlLbl val="0"/>
      </c:catAx>
      <c:valAx>
        <c:axId val="541280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046769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1355370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4994</c:v>
                </c:pt>
                <c:pt idx="13">
                  <c:v>0</c:v>
                </c:pt>
                <c:pt idx="14">
                  <c:v>66326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1554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1521093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26212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746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871930"/>
        <c:axId val="31888842"/>
      </c:barChart>
      <c:catAx>
        <c:axId val="68719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888842"/>
        <c:crosses val="autoZero"/>
        <c:auto val="1"/>
        <c:lblAlgn val="ctr"/>
        <c:lblOffset val="100"/>
        <c:noMultiLvlLbl val="0"/>
      </c:catAx>
      <c:valAx>
        <c:axId val="318888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719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148908</c:v>
                </c:pt>
                <c:pt idx="1">
                  <c:v>7765</c:v>
                </c:pt>
                <c:pt idx="2">
                  <c:v>197</c:v>
                </c:pt>
                <c:pt idx="3">
                  <c:v>10210</c:v>
                </c:pt>
                <c:pt idx="4">
                  <c:v>25914450</c:v>
                </c:pt>
                <c:pt idx="5">
                  <c:v>448288</c:v>
                </c:pt>
                <c:pt idx="6">
                  <c:v>5765</c:v>
                </c:pt>
                <c:pt idx="7">
                  <c:v>10055730</c:v>
                </c:pt>
                <c:pt idx="8">
                  <c:v>23601</c:v>
                </c:pt>
                <c:pt idx="9">
                  <c:v>14617</c:v>
                </c:pt>
                <c:pt idx="10">
                  <c:v>62031</c:v>
                </c:pt>
                <c:pt idx="11">
                  <c:v>0</c:v>
                </c:pt>
                <c:pt idx="12">
                  <c:v>140445</c:v>
                </c:pt>
                <c:pt idx="13">
                  <c:v>305623</c:v>
                </c:pt>
                <c:pt idx="14">
                  <c:v>1044608</c:v>
                </c:pt>
                <c:pt idx="15">
                  <c:v>6947657</c:v>
                </c:pt>
                <c:pt idx="16">
                  <c:v>1472312</c:v>
                </c:pt>
                <c:pt idx="17">
                  <c:v>309</c:v>
                </c:pt>
                <c:pt idx="18">
                  <c:v>0</c:v>
                </c:pt>
                <c:pt idx="19">
                  <c:v>9646</c:v>
                </c:pt>
                <c:pt idx="20">
                  <c:v>13116</c:v>
                </c:pt>
                <c:pt idx="21">
                  <c:v>600106</c:v>
                </c:pt>
                <c:pt idx="22">
                  <c:v>135555</c:v>
                </c:pt>
                <c:pt idx="23">
                  <c:v>0</c:v>
                </c:pt>
                <c:pt idx="24">
                  <c:v>880954</c:v>
                </c:pt>
                <c:pt idx="25">
                  <c:v>13546336</c:v>
                </c:pt>
                <c:pt idx="26">
                  <c:v>185841</c:v>
                </c:pt>
                <c:pt idx="27">
                  <c:v>14017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236259</c:v>
                </c:pt>
                <c:pt idx="1">
                  <c:v>9021</c:v>
                </c:pt>
                <c:pt idx="2">
                  <c:v>1538</c:v>
                </c:pt>
                <c:pt idx="3">
                  <c:v>0</c:v>
                </c:pt>
                <c:pt idx="4">
                  <c:v>27358434</c:v>
                </c:pt>
                <c:pt idx="5">
                  <c:v>397200</c:v>
                </c:pt>
                <c:pt idx="6">
                  <c:v>5201</c:v>
                </c:pt>
                <c:pt idx="7">
                  <c:v>11393307</c:v>
                </c:pt>
                <c:pt idx="8">
                  <c:v>64414</c:v>
                </c:pt>
                <c:pt idx="9">
                  <c:v>85631</c:v>
                </c:pt>
                <c:pt idx="10">
                  <c:v>14961</c:v>
                </c:pt>
                <c:pt idx="11">
                  <c:v>986</c:v>
                </c:pt>
                <c:pt idx="12">
                  <c:v>334848</c:v>
                </c:pt>
                <c:pt idx="13">
                  <c:v>651734</c:v>
                </c:pt>
                <c:pt idx="14">
                  <c:v>1065498</c:v>
                </c:pt>
                <c:pt idx="15">
                  <c:v>5656271</c:v>
                </c:pt>
                <c:pt idx="16">
                  <c:v>784774</c:v>
                </c:pt>
                <c:pt idx="17">
                  <c:v>732</c:v>
                </c:pt>
                <c:pt idx="18">
                  <c:v>0</c:v>
                </c:pt>
                <c:pt idx="19">
                  <c:v>25320</c:v>
                </c:pt>
                <c:pt idx="20">
                  <c:v>14580</c:v>
                </c:pt>
                <c:pt idx="21">
                  <c:v>402110</c:v>
                </c:pt>
                <c:pt idx="22">
                  <c:v>138707</c:v>
                </c:pt>
                <c:pt idx="23">
                  <c:v>0</c:v>
                </c:pt>
                <c:pt idx="24">
                  <c:v>416623</c:v>
                </c:pt>
                <c:pt idx="25">
                  <c:v>14495422</c:v>
                </c:pt>
                <c:pt idx="26">
                  <c:v>211843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184091"/>
        <c:axId val="15995454"/>
      </c:barChart>
      <c:catAx>
        <c:axId val="461840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95454"/>
        <c:crosses val="autoZero"/>
        <c:auto val="1"/>
        <c:lblAlgn val="ctr"/>
        <c:lblOffset val="100"/>
        <c:noMultiLvlLbl val="0"/>
      </c:catAx>
      <c:valAx>
        <c:axId val="159954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1840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7765</c:v>
                </c:pt>
                <c:pt idx="2">
                  <c:v>197</c:v>
                </c:pt>
                <c:pt idx="3">
                  <c:v>0</c:v>
                </c:pt>
                <c:pt idx="4">
                  <c:v>19749654</c:v>
                </c:pt>
                <c:pt idx="5">
                  <c:v>91555</c:v>
                </c:pt>
                <c:pt idx="6">
                  <c:v>42</c:v>
                </c:pt>
                <c:pt idx="7">
                  <c:v>6673427</c:v>
                </c:pt>
                <c:pt idx="8">
                  <c:v>16323</c:v>
                </c:pt>
                <c:pt idx="9">
                  <c:v>3494</c:v>
                </c:pt>
                <c:pt idx="10">
                  <c:v>62031</c:v>
                </c:pt>
                <c:pt idx="11">
                  <c:v>0</c:v>
                </c:pt>
                <c:pt idx="12">
                  <c:v>71582</c:v>
                </c:pt>
                <c:pt idx="13">
                  <c:v>394</c:v>
                </c:pt>
                <c:pt idx="14">
                  <c:v>133013</c:v>
                </c:pt>
                <c:pt idx="15">
                  <c:v>4488888</c:v>
                </c:pt>
                <c:pt idx="16">
                  <c:v>1459385</c:v>
                </c:pt>
                <c:pt idx="17">
                  <c:v>309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582726</c:v>
                </c:pt>
                <c:pt idx="22">
                  <c:v>130395</c:v>
                </c:pt>
                <c:pt idx="23">
                  <c:v>0</c:v>
                </c:pt>
                <c:pt idx="24">
                  <c:v>216</c:v>
                </c:pt>
                <c:pt idx="25">
                  <c:v>13326757</c:v>
                </c:pt>
                <c:pt idx="26">
                  <c:v>132695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9021</c:v>
                </c:pt>
                <c:pt idx="2">
                  <c:v>0</c:v>
                </c:pt>
                <c:pt idx="3">
                  <c:v>0</c:v>
                </c:pt>
                <c:pt idx="4">
                  <c:v>21573809</c:v>
                </c:pt>
                <c:pt idx="5">
                  <c:v>91727</c:v>
                </c:pt>
                <c:pt idx="6">
                  <c:v>6</c:v>
                </c:pt>
                <c:pt idx="7">
                  <c:v>8859041</c:v>
                </c:pt>
                <c:pt idx="8">
                  <c:v>35602</c:v>
                </c:pt>
                <c:pt idx="9">
                  <c:v>0</c:v>
                </c:pt>
                <c:pt idx="10">
                  <c:v>10961</c:v>
                </c:pt>
                <c:pt idx="11">
                  <c:v>0</c:v>
                </c:pt>
                <c:pt idx="12">
                  <c:v>897</c:v>
                </c:pt>
                <c:pt idx="13">
                  <c:v>71</c:v>
                </c:pt>
                <c:pt idx="14">
                  <c:v>87256</c:v>
                </c:pt>
                <c:pt idx="15">
                  <c:v>4373361</c:v>
                </c:pt>
                <c:pt idx="16">
                  <c:v>743044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390023</c:v>
                </c:pt>
                <c:pt idx="22">
                  <c:v>119491</c:v>
                </c:pt>
                <c:pt idx="23">
                  <c:v>0</c:v>
                </c:pt>
                <c:pt idx="24">
                  <c:v>635</c:v>
                </c:pt>
                <c:pt idx="25">
                  <c:v>14292662</c:v>
                </c:pt>
                <c:pt idx="26">
                  <c:v>138481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605110"/>
        <c:axId val="49036268"/>
      </c:barChart>
      <c:catAx>
        <c:axId val="356051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036268"/>
        <c:crosses val="autoZero"/>
        <c:auto val="1"/>
        <c:lblAlgn val="ctr"/>
        <c:lblOffset val="100"/>
        <c:noMultiLvlLbl val="0"/>
      </c:catAx>
      <c:valAx>
        <c:axId val="490362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60511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30461</c:v>
                </c:pt>
                <c:pt idx="2">
                  <c:v>448395</c:v>
                </c:pt>
                <c:pt idx="3">
                  <c:v>0</c:v>
                </c:pt>
                <c:pt idx="4">
                  <c:v>5858318</c:v>
                </c:pt>
                <c:pt idx="5">
                  <c:v>390817</c:v>
                </c:pt>
                <c:pt idx="6">
                  <c:v>6367541</c:v>
                </c:pt>
                <c:pt idx="7">
                  <c:v>4919637</c:v>
                </c:pt>
                <c:pt idx="8">
                  <c:v>535043</c:v>
                </c:pt>
                <c:pt idx="9">
                  <c:v>366</c:v>
                </c:pt>
                <c:pt idx="10">
                  <c:v>0</c:v>
                </c:pt>
                <c:pt idx="11">
                  <c:v>238314</c:v>
                </c:pt>
                <c:pt idx="12">
                  <c:v>8868</c:v>
                </c:pt>
                <c:pt idx="13">
                  <c:v>0</c:v>
                </c:pt>
                <c:pt idx="14">
                  <c:v>292784</c:v>
                </c:pt>
                <c:pt idx="15">
                  <c:v>2315394</c:v>
                </c:pt>
                <c:pt idx="16">
                  <c:v>180554</c:v>
                </c:pt>
                <c:pt idx="17">
                  <c:v>0</c:v>
                </c:pt>
                <c:pt idx="18">
                  <c:v>190458</c:v>
                </c:pt>
                <c:pt idx="19">
                  <c:v>305052</c:v>
                </c:pt>
                <c:pt idx="20">
                  <c:v>215636</c:v>
                </c:pt>
                <c:pt idx="21">
                  <c:v>1947510</c:v>
                </c:pt>
                <c:pt idx="22">
                  <c:v>911980</c:v>
                </c:pt>
                <c:pt idx="23">
                  <c:v>68102</c:v>
                </c:pt>
                <c:pt idx="24">
                  <c:v>162242</c:v>
                </c:pt>
                <c:pt idx="25">
                  <c:v>5822617</c:v>
                </c:pt>
                <c:pt idx="26">
                  <c:v>580990</c:v>
                </c:pt>
                <c:pt idx="27">
                  <c:v>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12463</c:v>
                </c:pt>
                <c:pt idx="2">
                  <c:v>361791</c:v>
                </c:pt>
                <c:pt idx="3">
                  <c:v>0</c:v>
                </c:pt>
                <c:pt idx="4">
                  <c:v>5594408</c:v>
                </c:pt>
                <c:pt idx="5">
                  <c:v>350362</c:v>
                </c:pt>
                <c:pt idx="6">
                  <c:v>6053080</c:v>
                </c:pt>
                <c:pt idx="7">
                  <c:v>4958249</c:v>
                </c:pt>
                <c:pt idx="8">
                  <c:v>449259</c:v>
                </c:pt>
                <c:pt idx="9">
                  <c:v>2462</c:v>
                </c:pt>
                <c:pt idx="10">
                  <c:v>17634</c:v>
                </c:pt>
                <c:pt idx="11">
                  <c:v>237815</c:v>
                </c:pt>
                <c:pt idx="12">
                  <c:v>6655</c:v>
                </c:pt>
                <c:pt idx="13">
                  <c:v>27</c:v>
                </c:pt>
                <c:pt idx="14">
                  <c:v>272828</c:v>
                </c:pt>
                <c:pt idx="15">
                  <c:v>2065254</c:v>
                </c:pt>
                <c:pt idx="16">
                  <c:v>237259</c:v>
                </c:pt>
                <c:pt idx="17">
                  <c:v>0</c:v>
                </c:pt>
                <c:pt idx="18">
                  <c:v>187769</c:v>
                </c:pt>
                <c:pt idx="19">
                  <c:v>235570</c:v>
                </c:pt>
                <c:pt idx="20">
                  <c:v>254437</c:v>
                </c:pt>
                <c:pt idx="21">
                  <c:v>1925550</c:v>
                </c:pt>
                <c:pt idx="22">
                  <c:v>1014381</c:v>
                </c:pt>
                <c:pt idx="23">
                  <c:v>71579</c:v>
                </c:pt>
                <c:pt idx="24">
                  <c:v>154128</c:v>
                </c:pt>
                <c:pt idx="25">
                  <c:v>5940390</c:v>
                </c:pt>
                <c:pt idx="26">
                  <c:v>698804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635281"/>
        <c:axId val="38178027"/>
      </c:barChart>
      <c:catAx>
        <c:axId val="106352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78027"/>
        <c:crosses val="autoZero"/>
        <c:auto val="1"/>
        <c:lblAlgn val="ctr"/>
        <c:lblOffset val="100"/>
        <c:noMultiLvlLbl val="0"/>
      </c:catAx>
      <c:valAx>
        <c:axId val="3817802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352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540</c:v>
                </c:pt>
                <c:pt idx="2">
                  <c:v>23276</c:v>
                </c:pt>
                <c:pt idx="3">
                  <c:v>0</c:v>
                </c:pt>
                <c:pt idx="4">
                  <c:v>244114</c:v>
                </c:pt>
                <c:pt idx="5">
                  <c:v>14197</c:v>
                </c:pt>
                <c:pt idx="6">
                  <c:v>295152</c:v>
                </c:pt>
                <c:pt idx="7">
                  <c:v>177335</c:v>
                </c:pt>
                <c:pt idx="8">
                  <c:v>19848</c:v>
                </c:pt>
                <c:pt idx="9">
                  <c:v>0</c:v>
                </c:pt>
                <c:pt idx="10">
                  <c:v>0</c:v>
                </c:pt>
                <c:pt idx="11">
                  <c:v>13394</c:v>
                </c:pt>
                <c:pt idx="12">
                  <c:v>10</c:v>
                </c:pt>
                <c:pt idx="13">
                  <c:v>0</c:v>
                </c:pt>
                <c:pt idx="14">
                  <c:v>15766</c:v>
                </c:pt>
                <c:pt idx="15">
                  <c:v>142716</c:v>
                </c:pt>
                <c:pt idx="16">
                  <c:v>8978</c:v>
                </c:pt>
                <c:pt idx="17">
                  <c:v>0</c:v>
                </c:pt>
                <c:pt idx="18">
                  <c:v>12051</c:v>
                </c:pt>
                <c:pt idx="19">
                  <c:v>12849</c:v>
                </c:pt>
                <c:pt idx="20">
                  <c:v>1273</c:v>
                </c:pt>
                <c:pt idx="21">
                  <c:v>123199</c:v>
                </c:pt>
                <c:pt idx="22">
                  <c:v>19877</c:v>
                </c:pt>
                <c:pt idx="23">
                  <c:v>3513</c:v>
                </c:pt>
                <c:pt idx="24">
                  <c:v>0</c:v>
                </c:pt>
                <c:pt idx="25">
                  <c:v>221413</c:v>
                </c:pt>
                <c:pt idx="26">
                  <c:v>7515</c:v>
                </c:pt>
                <c:pt idx="27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347</c:v>
                </c:pt>
                <c:pt idx="2">
                  <c:v>18909</c:v>
                </c:pt>
                <c:pt idx="3">
                  <c:v>0</c:v>
                </c:pt>
                <c:pt idx="4">
                  <c:v>231131</c:v>
                </c:pt>
                <c:pt idx="5">
                  <c:v>11400</c:v>
                </c:pt>
                <c:pt idx="6">
                  <c:v>282575</c:v>
                </c:pt>
                <c:pt idx="7">
                  <c:v>178390</c:v>
                </c:pt>
                <c:pt idx="8">
                  <c:v>16520</c:v>
                </c:pt>
                <c:pt idx="9">
                  <c:v>0</c:v>
                </c:pt>
                <c:pt idx="10">
                  <c:v>0</c:v>
                </c:pt>
                <c:pt idx="11">
                  <c:v>14100</c:v>
                </c:pt>
                <c:pt idx="12">
                  <c:v>14</c:v>
                </c:pt>
                <c:pt idx="13">
                  <c:v>0</c:v>
                </c:pt>
                <c:pt idx="14">
                  <c:v>13796</c:v>
                </c:pt>
                <c:pt idx="15">
                  <c:v>139930</c:v>
                </c:pt>
                <c:pt idx="16">
                  <c:v>11462</c:v>
                </c:pt>
                <c:pt idx="17">
                  <c:v>0</c:v>
                </c:pt>
                <c:pt idx="18">
                  <c:v>12587</c:v>
                </c:pt>
                <c:pt idx="19">
                  <c:v>9710</c:v>
                </c:pt>
                <c:pt idx="20">
                  <c:v>1383</c:v>
                </c:pt>
                <c:pt idx="21">
                  <c:v>127701</c:v>
                </c:pt>
                <c:pt idx="22">
                  <c:v>25035</c:v>
                </c:pt>
                <c:pt idx="23">
                  <c:v>3711</c:v>
                </c:pt>
                <c:pt idx="24">
                  <c:v>0</c:v>
                </c:pt>
                <c:pt idx="25">
                  <c:v>215984</c:v>
                </c:pt>
                <c:pt idx="26">
                  <c:v>10514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192416"/>
        <c:axId val="23522274"/>
      </c:barChart>
      <c:catAx>
        <c:axId val="131924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522274"/>
        <c:crosses val="autoZero"/>
        <c:auto val="1"/>
        <c:lblAlgn val="ctr"/>
        <c:lblOffset val="100"/>
        <c:noMultiLvlLbl val="0"/>
      </c:catAx>
      <c:valAx>
        <c:axId val="235222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924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79179</c:v>
                </c:pt>
                <c:pt idx="2">
                  <c:v>8758</c:v>
                </c:pt>
                <c:pt idx="3">
                  <c:v>0</c:v>
                </c:pt>
                <c:pt idx="4">
                  <c:v>1892043</c:v>
                </c:pt>
                <c:pt idx="5">
                  <c:v>88933.75</c:v>
                </c:pt>
                <c:pt idx="6">
                  <c:v>33609</c:v>
                </c:pt>
                <c:pt idx="7">
                  <c:v>1545227.25</c:v>
                </c:pt>
                <c:pt idx="8">
                  <c:v>178788.25</c:v>
                </c:pt>
                <c:pt idx="9">
                  <c:v>18246</c:v>
                </c:pt>
                <c:pt idx="10">
                  <c:v>42651</c:v>
                </c:pt>
                <c:pt idx="11">
                  <c:v>2286</c:v>
                </c:pt>
                <c:pt idx="12">
                  <c:v>11948.75</c:v>
                </c:pt>
                <c:pt idx="13">
                  <c:v>29152</c:v>
                </c:pt>
                <c:pt idx="14">
                  <c:v>64359.75</c:v>
                </c:pt>
                <c:pt idx="15">
                  <c:v>593604</c:v>
                </c:pt>
                <c:pt idx="16">
                  <c:v>143532.5</c:v>
                </c:pt>
                <c:pt idx="17">
                  <c:v>17608.5</c:v>
                </c:pt>
                <c:pt idx="18">
                  <c:v>1950.25</c:v>
                </c:pt>
                <c:pt idx="19">
                  <c:v>128</c:v>
                </c:pt>
                <c:pt idx="20">
                  <c:v>0</c:v>
                </c:pt>
                <c:pt idx="21">
                  <c:v>238882</c:v>
                </c:pt>
                <c:pt idx="22">
                  <c:v>65360.75</c:v>
                </c:pt>
                <c:pt idx="23">
                  <c:v>61581.25</c:v>
                </c:pt>
                <c:pt idx="24">
                  <c:v>6242</c:v>
                </c:pt>
                <c:pt idx="25">
                  <c:v>2345718</c:v>
                </c:pt>
                <c:pt idx="26">
                  <c:v>124976</c:v>
                </c:pt>
                <c:pt idx="27">
                  <c:v>13558.75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68596.75</c:v>
                </c:pt>
                <c:pt idx="2">
                  <c:v>6285.25</c:v>
                </c:pt>
                <c:pt idx="3">
                  <c:v>0</c:v>
                </c:pt>
                <c:pt idx="4">
                  <c:v>2004367</c:v>
                </c:pt>
                <c:pt idx="5">
                  <c:v>90409.25</c:v>
                </c:pt>
                <c:pt idx="6">
                  <c:v>34334</c:v>
                </c:pt>
                <c:pt idx="7">
                  <c:v>1638264.5</c:v>
                </c:pt>
                <c:pt idx="8">
                  <c:v>189653.5</c:v>
                </c:pt>
                <c:pt idx="9">
                  <c:v>22147</c:v>
                </c:pt>
                <c:pt idx="10">
                  <c:v>30807.5</c:v>
                </c:pt>
                <c:pt idx="11">
                  <c:v>2329</c:v>
                </c:pt>
                <c:pt idx="12">
                  <c:v>5657.5</c:v>
                </c:pt>
                <c:pt idx="13">
                  <c:v>34732</c:v>
                </c:pt>
                <c:pt idx="14">
                  <c:v>44682.25</c:v>
                </c:pt>
                <c:pt idx="15">
                  <c:v>566971</c:v>
                </c:pt>
                <c:pt idx="16">
                  <c:v>76646</c:v>
                </c:pt>
                <c:pt idx="17">
                  <c:v>18849</c:v>
                </c:pt>
                <c:pt idx="18">
                  <c:v>2387.5</c:v>
                </c:pt>
                <c:pt idx="19">
                  <c:v>183.5</c:v>
                </c:pt>
                <c:pt idx="20">
                  <c:v>0</c:v>
                </c:pt>
                <c:pt idx="21">
                  <c:v>224057</c:v>
                </c:pt>
                <c:pt idx="22">
                  <c:v>57680</c:v>
                </c:pt>
                <c:pt idx="23">
                  <c:v>62622.5</c:v>
                </c:pt>
                <c:pt idx="24">
                  <c:v>5719</c:v>
                </c:pt>
                <c:pt idx="25">
                  <c:v>2241261</c:v>
                </c:pt>
                <c:pt idx="26">
                  <c:v>113041</c:v>
                </c:pt>
                <c:pt idx="27">
                  <c:v>14290.5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38375"/>
        <c:axId val="51083708"/>
      </c:barChart>
      <c:catAx>
        <c:axId val="25383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083708"/>
        <c:crosses val="autoZero"/>
        <c:auto val="1"/>
        <c:lblAlgn val="ctr"/>
        <c:lblOffset val="100"/>
        <c:noMultiLvlLbl val="0"/>
      </c:catAx>
      <c:valAx>
        <c:axId val="510837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383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787</c:v>
                </c:pt>
                <c:pt idx="2">
                  <c:v>90</c:v>
                </c:pt>
                <c:pt idx="3">
                  <c:v>0</c:v>
                </c:pt>
                <c:pt idx="4">
                  <c:v>1642260</c:v>
                </c:pt>
                <c:pt idx="5">
                  <c:v>7565.25</c:v>
                </c:pt>
                <c:pt idx="6">
                  <c:v>8</c:v>
                </c:pt>
                <c:pt idx="7">
                  <c:v>632272</c:v>
                </c:pt>
                <c:pt idx="8">
                  <c:v>1469.5</c:v>
                </c:pt>
                <c:pt idx="9">
                  <c:v>714</c:v>
                </c:pt>
                <c:pt idx="10">
                  <c:v>5097.5</c:v>
                </c:pt>
                <c:pt idx="11">
                  <c:v>0</c:v>
                </c:pt>
                <c:pt idx="12">
                  <c:v>4669.25</c:v>
                </c:pt>
                <c:pt idx="13">
                  <c:v>106</c:v>
                </c:pt>
                <c:pt idx="14">
                  <c:v>12451.5</c:v>
                </c:pt>
                <c:pt idx="15">
                  <c:v>344606</c:v>
                </c:pt>
                <c:pt idx="16">
                  <c:v>128211.75</c:v>
                </c:pt>
                <c:pt idx="17">
                  <c:v>129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46441</c:v>
                </c:pt>
                <c:pt idx="22">
                  <c:v>10573.25</c:v>
                </c:pt>
                <c:pt idx="23">
                  <c:v>0</c:v>
                </c:pt>
                <c:pt idx="24">
                  <c:v>96</c:v>
                </c:pt>
                <c:pt idx="25">
                  <c:v>1097819</c:v>
                </c:pt>
                <c:pt idx="26">
                  <c:v>9752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941.5</c:v>
                </c:pt>
                <c:pt idx="2">
                  <c:v>0</c:v>
                </c:pt>
                <c:pt idx="3">
                  <c:v>0</c:v>
                </c:pt>
                <c:pt idx="4">
                  <c:v>1716676</c:v>
                </c:pt>
                <c:pt idx="5">
                  <c:v>9168.25</c:v>
                </c:pt>
                <c:pt idx="6">
                  <c:v>6</c:v>
                </c:pt>
                <c:pt idx="7">
                  <c:v>777690.5</c:v>
                </c:pt>
                <c:pt idx="8">
                  <c:v>2517</c:v>
                </c:pt>
                <c:pt idx="9">
                  <c:v>0</c:v>
                </c:pt>
                <c:pt idx="10">
                  <c:v>780</c:v>
                </c:pt>
                <c:pt idx="11">
                  <c:v>0</c:v>
                </c:pt>
                <c:pt idx="12">
                  <c:v>164.25</c:v>
                </c:pt>
                <c:pt idx="13">
                  <c:v>13</c:v>
                </c:pt>
                <c:pt idx="14">
                  <c:v>5776.25</c:v>
                </c:pt>
                <c:pt idx="15">
                  <c:v>320077</c:v>
                </c:pt>
                <c:pt idx="16">
                  <c:v>66235.75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38192</c:v>
                </c:pt>
                <c:pt idx="22">
                  <c:v>10184</c:v>
                </c:pt>
                <c:pt idx="23">
                  <c:v>0</c:v>
                </c:pt>
                <c:pt idx="24">
                  <c:v>282</c:v>
                </c:pt>
                <c:pt idx="25">
                  <c:v>1136693</c:v>
                </c:pt>
                <c:pt idx="26">
                  <c:v>15105</c:v>
                </c:pt>
                <c:pt idx="27">
                  <c:v>175.75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813800"/>
        <c:axId val="48903591"/>
      </c:barChart>
      <c:catAx>
        <c:axId val="218138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903591"/>
        <c:crosses val="autoZero"/>
        <c:auto val="1"/>
        <c:lblAlgn val="ctr"/>
        <c:lblOffset val="100"/>
        <c:noMultiLvlLbl val="0"/>
      </c:catAx>
      <c:valAx>
        <c:axId val="489035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138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65293.25</c:v>
                </c:pt>
                <c:pt idx="2">
                  <c:v>1869</c:v>
                </c:pt>
                <c:pt idx="3">
                  <c:v>0</c:v>
                </c:pt>
                <c:pt idx="4">
                  <c:v>0</c:v>
                </c:pt>
                <c:pt idx="5">
                  <c:v>69082</c:v>
                </c:pt>
                <c:pt idx="6">
                  <c:v>33562</c:v>
                </c:pt>
                <c:pt idx="7">
                  <c:v>92293.25</c:v>
                </c:pt>
                <c:pt idx="8">
                  <c:v>7454</c:v>
                </c:pt>
                <c:pt idx="9">
                  <c:v>3005</c:v>
                </c:pt>
                <c:pt idx="10">
                  <c:v>2558.5</c:v>
                </c:pt>
                <c:pt idx="11">
                  <c:v>2226</c:v>
                </c:pt>
                <c:pt idx="12">
                  <c:v>1768.25</c:v>
                </c:pt>
                <c:pt idx="13">
                  <c:v>5052</c:v>
                </c:pt>
                <c:pt idx="14">
                  <c:v>36981</c:v>
                </c:pt>
                <c:pt idx="15">
                  <c:v>212689</c:v>
                </c:pt>
                <c:pt idx="16">
                  <c:v>3109.25</c:v>
                </c:pt>
                <c:pt idx="17">
                  <c:v>3906.75</c:v>
                </c:pt>
                <c:pt idx="18">
                  <c:v>1950.25</c:v>
                </c:pt>
                <c:pt idx="19">
                  <c:v>0</c:v>
                </c:pt>
                <c:pt idx="20">
                  <c:v>0</c:v>
                </c:pt>
                <c:pt idx="21">
                  <c:v>160098</c:v>
                </c:pt>
                <c:pt idx="22">
                  <c:v>10578.25</c:v>
                </c:pt>
                <c:pt idx="23">
                  <c:v>60559</c:v>
                </c:pt>
                <c:pt idx="24">
                  <c:v>0</c:v>
                </c:pt>
                <c:pt idx="25">
                  <c:v>87450</c:v>
                </c:pt>
                <c:pt idx="26">
                  <c:v>5143</c:v>
                </c:pt>
                <c:pt idx="27">
                  <c:v>11142.25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58899.25</c:v>
                </c:pt>
                <c:pt idx="2">
                  <c:v>1711.75</c:v>
                </c:pt>
                <c:pt idx="3">
                  <c:v>0</c:v>
                </c:pt>
                <c:pt idx="4">
                  <c:v>0</c:v>
                </c:pt>
                <c:pt idx="5">
                  <c:v>67830.75</c:v>
                </c:pt>
                <c:pt idx="6">
                  <c:v>34316</c:v>
                </c:pt>
                <c:pt idx="7">
                  <c:v>91381</c:v>
                </c:pt>
                <c:pt idx="8">
                  <c:v>7743.5</c:v>
                </c:pt>
                <c:pt idx="9">
                  <c:v>6300</c:v>
                </c:pt>
                <c:pt idx="10">
                  <c:v>2892</c:v>
                </c:pt>
                <c:pt idx="11">
                  <c:v>2238</c:v>
                </c:pt>
                <c:pt idx="12">
                  <c:v>705</c:v>
                </c:pt>
                <c:pt idx="13">
                  <c:v>2849</c:v>
                </c:pt>
                <c:pt idx="14">
                  <c:v>33739.5</c:v>
                </c:pt>
                <c:pt idx="15">
                  <c:v>213145</c:v>
                </c:pt>
                <c:pt idx="16">
                  <c:v>3317</c:v>
                </c:pt>
                <c:pt idx="17">
                  <c:v>1594.5</c:v>
                </c:pt>
                <c:pt idx="18">
                  <c:v>2370.5</c:v>
                </c:pt>
                <c:pt idx="19">
                  <c:v>0</c:v>
                </c:pt>
                <c:pt idx="20">
                  <c:v>0</c:v>
                </c:pt>
                <c:pt idx="21">
                  <c:v>162183</c:v>
                </c:pt>
                <c:pt idx="22">
                  <c:v>10921.5</c:v>
                </c:pt>
                <c:pt idx="23">
                  <c:v>61850.5</c:v>
                </c:pt>
                <c:pt idx="24">
                  <c:v>0</c:v>
                </c:pt>
                <c:pt idx="25">
                  <c:v>88229</c:v>
                </c:pt>
                <c:pt idx="26">
                  <c:v>5745</c:v>
                </c:pt>
                <c:pt idx="27">
                  <c:v>11285.5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941036"/>
        <c:axId val="24123344"/>
      </c:barChart>
      <c:catAx>
        <c:axId val="389410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23344"/>
        <c:crosses val="autoZero"/>
        <c:auto val="1"/>
        <c:lblAlgn val="ctr"/>
        <c:lblOffset val="100"/>
        <c:noMultiLvlLbl val="0"/>
      </c:catAx>
      <c:valAx>
        <c:axId val="241233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9410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13098.75</c:v>
                </c:pt>
                <c:pt idx="2">
                  <c:v>6799</c:v>
                </c:pt>
                <c:pt idx="3">
                  <c:v>0</c:v>
                </c:pt>
                <c:pt idx="4">
                  <c:v>249783</c:v>
                </c:pt>
                <c:pt idx="5">
                  <c:v>12286.5</c:v>
                </c:pt>
                <c:pt idx="6">
                  <c:v>39</c:v>
                </c:pt>
                <c:pt idx="7">
                  <c:v>820662</c:v>
                </c:pt>
                <c:pt idx="8">
                  <c:v>169864.75</c:v>
                </c:pt>
                <c:pt idx="9">
                  <c:v>14527</c:v>
                </c:pt>
                <c:pt idx="10">
                  <c:v>34995</c:v>
                </c:pt>
                <c:pt idx="11">
                  <c:v>60</c:v>
                </c:pt>
                <c:pt idx="12">
                  <c:v>5511.25</c:v>
                </c:pt>
                <c:pt idx="13">
                  <c:v>23994</c:v>
                </c:pt>
                <c:pt idx="14">
                  <c:v>14927.25</c:v>
                </c:pt>
                <c:pt idx="15">
                  <c:v>36309</c:v>
                </c:pt>
                <c:pt idx="16">
                  <c:v>12211.5</c:v>
                </c:pt>
                <c:pt idx="17">
                  <c:v>13572.75</c:v>
                </c:pt>
                <c:pt idx="18">
                  <c:v>0</c:v>
                </c:pt>
                <c:pt idx="19">
                  <c:v>128</c:v>
                </c:pt>
                <c:pt idx="20">
                  <c:v>0</c:v>
                </c:pt>
                <c:pt idx="21">
                  <c:v>32343</c:v>
                </c:pt>
                <c:pt idx="22">
                  <c:v>44209.25</c:v>
                </c:pt>
                <c:pt idx="23">
                  <c:v>1022.25</c:v>
                </c:pt>
                <c:pt idx="24">
                  <c:v>6146</c:v>
                </c:pt>
                <c:pt idx="25">
                  <c:v>1160449</c:v>
                </c:pt>
                <c:pt idx="26">
                  <c:v>110081</c:v>
                </c:pt>
                <c:pt idx="27">
                  <c:v>2414.5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8756</c:v>
                </c:pt>
                <c:pt idx="2">
                  <c:v>4573.5</c:v>
                </c:pt>
                <c:pt idx="3">
                  <c:v>0</c:v>
                </c:pt>
                <c:pt idx="4">
                  <c:v>287691</c:v>
                </c:pt>
                <c:pt idx="5">
                  <c:v>13410.25</c:v>
                </c:pt>
                <c:pt idx="6">
                  <c:v>12</c:v>
                </c:pt>
                <c:pt idx="7">
                  <c:v>769193</c:v>
                </c:pt>
                <c:pt idx="8">
                  <c:v>179393</c:v>
                </c:pt>
                <c:pt idx="9">
                  <c:v>15847</c:v>
                </c:pt>
                <c:pt idx="10">
                  <c:v>27135.5</c:v>
                </c:pt>
                <c:pt idx="11">
                  <c:v>91</c:v>
                </c:pt>
                <c:pt idx="12">
                  <c:v>4788.25</c:v>
                </c:pt>
                <c:pt idx="13">
                  <c:v>31870</c:v>
                </c:pt>
                <c:pt idx="14">
                  <c:v>5166.5</c:v>
                </c:pt>
                <c:pt idx="15">
                  <c:v>33749</c:v>
                </c:pt>
                <c:pt idx="16">
                  <c:v>7093.25</c:v>
                </c:pt>
                <c:pt idx="17">
                  <c:v>17242.5</c:v>
                </c:pt>
                <c:pt idx="18">
                  <c:v>17</c:v>
                </c:pt>
                <c:pt idx="19">
                  <c:v>183.5</c:v>
                </c:pt>
                <c:pt idx="20">
                  <c:v>0</c:v>
                </c:pt>
                <c:pt idx="21">
                  <c:v>23682</c:v>
                </c:pt>
                <c:pt idx="22">
                  <c:v>36574.5</c:v>
                </c:pt>
                <c:pt idx="23">
                  <c:v>772</c:v>
                </c:pt>
                <c:pt idx="24">
                  <c:v>5437</c:v>
                </c:pt>
                <c:pt idx="25">
                  <c:v>1016339</c:v>
                </c:pt>
                <c:pt idx="26">
                  <c:v>92191</c:v>
                </c:pt>
                <c:pt idx="27">
                  <c:v>2829.25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73690"/>
        <c:axId val="39828697"/>
      </c:barChart>
      <c:catAx>
        <c:axId val="161736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28697"/>
        <c:crosses val="autoZero"/>
        <c:auto val="1"/>
        <c:lblAlgn val="ctr"/>
        <c:lblOffset val="100"/>
        <c:noMultiLvlLbl val="0"/>
      </c:catAx>
      <c:valAx>
        <c:axId val="398286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736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447</c:v>
                </c:pt>
                <c:pt idx="1">
                  <c:v>337</c:v>
                </c:pt>
                <c:pt idx="2">
                  <c:v>559</c:v>
                </c:pt>
                <c:pt idx="3">
                  <c:v>341</c:v>
                </c:pt>
                <c:pt idx="4">
                  <c:v>11555</c:v>
                </c:pt>
                <c:pt idx="5">
                  <c:v>634</c:v>
                </c:pt>
                <c:pt idx="6">
                  <c:v>16527</c:v>
                </c:pt>
                <c:pt idx="7">
                  <c:v>3273</c:v>
                </c:pt>
                <c:pt idx="8">
                  <c:v>1086</c:v>
                </c:pt>
                <c:pt idx="9">
                  <c:v>846</c:v>
                </c:pt>
                <c:pt idx="10">
                  <c:v>546</c:v>
                </c:pt>
                <c:pt idx="11">
                  <c:v>4183</c:v>
                </c:pt>
                <c:pt idx="12">
                  <c:v>371</c:v>
                </c:pt>
                <c:pt idx="13">
                  <c:v>476</c:v>
                </c:pt>
                <c:pt idx="14">
                  <c:v>932</c:v>
                </c:pt>
                <c:pt idx="15">
                  <c:v>6305</c:v>
                </c:pt>
                <c:pt idx="16">
                  <c:v>520</c:v>
                </c:pt>
                <c:pt idx="17">
                  <c:v>208</c:v>
                </c:pt>
                <c:pt idx="18">
                  <c:v>302</c:v>
                </c:pt>
                <c:pt idx="19">
                  <c:v>365</c:v>
                </c:pt>
                <c:pt idx="20">
                  <c:v>374</c:v>
                </c:pt>
                <c:pt idx="21">
                  <c:v>7489</c:v>
                </c:pt>
                <c:pt idx="22">
                  <c:v>642</c:v>
                </c:pt>
                <c:pt idx="23">
                  <c:v>390</c:v>
                </c:pt>
                <c:pt idx="24">
                  <c:v>883</c:v>
                </c:pt>
                <c:pt idx="25">
                  <c:v>2913</c:v>
                </c:pt>
                <c:pt idx="26">
                  <c:v>704</c:v>
                </c:pt>
                <c:pt idx="27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480</c:v>
                </c:pt>
                <c:pt idx="1">
                  <c:v>314</c:v>
                </c:pt>
                <c:pt idx="2">
                  <c:v>673</c:v>
                </c:pt>
                <c:pt idx="3">
                  <c:v>332</c:v>
                </c:pt>
                <c:pt idx="4">
                  <c:v>11778</c:v>
                </c:pt>
                <c:pt idx="5">
                  <c:v>590</c:v>
                </c:pt>
                <c:pt idx="6">
                  <c:v>17276</c:v>
                </c:pt>
                <c:pt idx="7">
                  <c:v>3399</c:v>
                </c:pt>
                <c:pt idx="8">
                  <c:v>1099</c:v>
                </c:pt>
                <c:pt idx="9">
                  <c:v>872</c:v>
                </c:pt>
                <c:pt idx="10">
                  <c:v>563</c:v>
                </c:pt>
                <c:pt idx="11">
                  <c:v>4026</c:v>
                </c:pt>
                <c:pt idx="12">
                  <c:v>350</c:v>
                </c:pt>
                <c:pt idx="13">
                  <c:v>471</c:v>
                </c:pt>
                <c:pt idx="14">
                  <c:v>962</c:v>
                </c:pt>
                <c:pt idx="15">
                  <c:v>5722</c:v>
                </c:pt>
                <c:pt idx="16">
                  <c:v>636</c:v>
                </c:pt>
                <c:pt idx="17">
                  <c:v>202</c:v>
                </c:pt>
                <c:pt idx="18">
                  <c:v>481</c:v>
                </c:pt>
                <c:pt idx="19">
                  <c:v>392</c:v>
                </c:pt>
                <c:pt idx="20">
                  <c:v>365</c:v>
                </c:pt>
                <c:pt idx="21">
                  <c:v>6998</c:v>
                </c:pt>
                <c:pt idx="22">
                  <c:v>640</c:v>
                </c:pt>
                <c:pt idx="23">
                  <c:v>390</c:v>
                </c:pt>
                <c:pt idx="24">
                  <c:v>978</c:v>
                </c:pt>
                <c:pt idx="25">
                  <c:v>3128</c:v>
                </c:pt>
                <c:pt idx="26">
                  <c:v>784</c:v>
                </c:pt>
                <c:pt idx="27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123208"/>
        <c:axId val="31530796"/>
      </c:barChart>
      <c:catAx>
        <c:axId val="381232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530796"/>
        <c:crosses val="autoZero"/>
        <c:auto val="1"/>
        <c:lblAlgn val="ctr"/>
        <c:lblOffset val="100"/>
        <c:noMultiLvlLbl val="0"/>
      </c:catAx>
      <c:valAx>
        <c:axId val="3153079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232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5485880</c:v>
                </c:pt>
                <c:pt idx="1">
                  <c:v>1174421</c:v>
                </c:pt>
                <c:pt idx="2">
                  <c:v>2564180</c:v>
                </c:pt>
                <c:pt idx="3">
                  <c:v>1869050</c:v>
                </c:pt>
                <c:pt idx="4">
                  <c:v>40209952</c:v>
                </c:pt>
                <c:pt idx="5">
                  <c:v>2074758</c:v>
                </c:pt>
                <c:pt idx="6">
                  <c:v>7131565</c:v>
                </c:pt>
                <c:pt idx="7">
                  <c:v>28056516</c:v>
                </c:pt>
                <c:pt idx="8">
                  <c:v>13272545</c:v>
                </c:pt>
                <c:pt idx="9">
                  <c:v>13845446</c:v>
                </c:pt>
                <c:pt idx="10">
                  <c:v>7446319</c:v>
                </c:pt>
                <c:pt idx="11">
                  <c:v>562387</c:v>
                </c:pt>
                <c:pt idx="12">
                  <c:v>2765120</c:v>
                </c:pt>
                <c:pt idx="13">
                  <c:v>7252357</c:v>
                </c:pt>
                <c:pt idx="14">
                  <c:v>11994386</c:v>
                </c:pt>
                <c:pt idx="15">
                  <c:v>13620268</c:v>
                </c:pt>
                <c:pt idx="16">
                  <c:v>2217608</c:v>
                </c:pt>
                <c:pt idx="17">
                  <c:v>966157</c:v>
                </c:pt>
                <c:pt idx="18">
                  <c:v>219526</c:v>
                </c:pt>
                <c:pt idx="19">
                  <c:v>1216705</c:v>
                </c:pt>
                <c:pt idx="20">
                  <c:v>1401737</c:v>
                </c:pt>
                <c:pt idx="21">
                  <c:v>5841748</c:v>
                </c:pt>
                <c:pt idx="22">
                  <c:v>2883104</c:v>
                </c:pt>
                <c:pt idx="23">
                  <c:v>1769063</c:v>
                </c:pt>
                <c:pt idx="24">
                  <c:v>11893251</c:v>
                </c:pt>
                <c:pt idx="25">
                  <c:v>33752094</c:v>
                </c:pt>
                <c:pt idx="26">
                  <c:v>2150717</c:v>
                </c:pt>
                <c:pt idx="27">
                  <c:v>600323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6267229</c:v>
                </c:pt>
                <c:pt idx="1">
                  <c:v>1324727</c:v>
                </c:pt>
                <c:pt idx="2">
                  <c:v>2177958</c:v>
                </c:pt>
                <c:pt idx="3">
                  <c:v>1890526</c:v>
                </c:pt>
                <c:pt idx="4">
                  <c:v>42169001</c:v>
                </c:pt>
                <c:pt idx="5">
                  <c:v>1999716</c:v>
                </c:pt>
                <c:pt idx="6">
                  <c:v>6832604</c:v>
                </c:pt>
                <c:pt idx="7">
                  <c:v>28611629</c:v>
                </c:pt>
                <c:pt idx="8">
                  <c:v>14889407</c:v>
                </c:pt>
                <c:pt idx="9">
                  <c:v>15704577</c:v>
                </c:pt>
                <c:pt idx="10">
                  <c:v>7148928</c:v>
                </c:pt>
                <c:pt idx="11">
                  <c:v>467054</c:v>
                </c:pt>
                <c:pt idx="12">
                  <c:v>3037120</c:v>
                </c:pt>
                <c:pt idx="13">
                  <c:v>6487199</c:v>
                </c:pt>
                <c:pt idx="14">
                  <c:v>13247240</c:v>
                </c:pt>
                <c:pt idx="15">
                  <c:v>11699644</c:v>
                </c:pt>
                <c:pt idx="16">
                  <c:v>1767628</c:v>
                </c:pt>
                <c:pt idx="17">
                  <c:v>1043667</c:v>
                </c:pt>
                <c:pt idx="18">
                  <c:v>219979</c:v>
                </c:pt>
                <c:pt idx="19">
                  <c:v>1207884</c:v>
                </c:pt>
                <c:pt idx="20">
                  <c:v>1386272</c:v>
                </c:pt>
                <c:pt idx="21">
                  <c:v>5530532</c:v>
                </c:pt>
                <c:pt idx="22">
                  <c:v>3031968</c:v>
                </c:pt>
                <c:pt idx="23">
                  <c:v>1750429</c:v>
                </c:pt>
                <c:pt idx="24">
                  <c:v>13388301</c:v>
                </c:pt>
                <c:pt idx="25">
                  <c:v>33922240</c:v>
                </c:pt>
                <c:pt idx="26">
                  <c:v>2107373</c:v>
                </c:pt>
                <c:pt idx="27">
                  <c:v>609518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946973"/>
        <c:axId val="4576999"/>
      </c:barChart>
      <c:catAx>
        <c:axId val="469469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76999"/>
        <c:crosses val="autoZero"/>
        <c:auto val="1"/>
        <c:lblAlgn val="ctr"/>
        <c:lblOffset val="100"/>
        <c:noMultiLvlLbl val="0"/>
      </c:catAx>
      <c:valAx>
        <c:axId val="45769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9469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12150927</c:v>
                </c:pt>
                <c:pt idx="1">
                  <c:v>6257619</c:v>
                </c:pt>
                <c:pt idx="2">
                  <c:v>9912973</c:v>
                </c:pt>
                <c:pt idx="3">
                  <c:v>2326271</c:v>
                </c:pt>
                <c:pt idx="4">
                  <c:v>217320070</c:v>
                </c:pt>
                <c:pt idx="5">
                  <c:v>13559905</c:v>
                </c:pt>
                <c:pt idx="6">
                  <c:v>102061445</c:v>
                </c:pt>
                <c:pt idx="7">
                  <c:v>141866983</c:v>
                </c:pt>
                <c:pt idx="8">
                  <c:v>21317043</c:v>
                </c:pt>
                <c:pt idx="9">
                  <c:v>19416334</c:v>
                </c:pt>
                <c:pt idx="10">
                  <c:v>8058561</c:v>
                </c:pt>
                <c:pt idx="11">
                  <c:v>30659469</c:v>
                </c:pt>
                <c:pt idx="12">
                  <c:v>6618492</c:v>
                </c:pt>
                <c:pt idx="13">
                  <c:v>8225655</c:v>
                </c:pt>
                <c:pt idx="14">
                  <c:v>17033380</c:v>
                </c:pt>
                <c:pt idx="15">
                  <c:v>151923095</c:v>
                </c:pt>
                <c:pt idx="16">
                  <c:v>25100393</c:v>
                </c:pt>
                <c:pt idx="17">
                  <c:v>1353313</c:v>
                </c:pt>
                <c:pt idx="18">
                  <c:v>8571839</c:v>
                </c:pt>
                <c:pt idx="19">
                  <c:v>6088846</c:v>
                </c:pt>
                <c:pt idx="20">
                  <c:v>2848252</c:v>
                </c:pt>
                <c:pt idx="21">
                  <c:v>101839568</c:v>
                </c:pt>
                <c:pt idx="22">
                  <c:v>12223068</c:v>
                </c:pt>
                <c:pt idx="23">
                  <c:v>2412809</c:v>
                </c:pt>
                <c:pt idx="24">
                  <c:v>17961647</c:v>
                </c:pt>
                <c:pt idx="25">
                  <c:v>118490925</c:v>
                </c:pt>
                <c:pt idx="26">
                  <c:v>19093607</c:v>
                </c:pt>
                <c:pt idx="27">
                  <c:v>1217130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11203406</c:v>
                </c:pt>
                <c:pt idx="1">
                  <c:v>6165712</c:v>
                </c:pt>
                <c:pt idx="2">
                  <c:v>10879079</c:v>
                </c:pt>
                <c:pt idx="3">
                  <c:v>2603570</c:v>
                </c:pt>
                <c:pt idx="4">
                  <c:v>225792663</c:v>
                </c:pt>
                <c:pt idx="5">
                  <c:v>13983620</c:v>
                </c:pt>
                <c:pt idx="6">
                  <c:v>102869961</c:v>
                </c:pt>
                <c:pt idx="7">
                  <c:v>141127056</c:v>
                </c:pt>
                <c:pt idx="8">
                  <c:v>23303878</c:v>
                </c:pt>
                <c:pt idx="9">
                  <c:v>18613685</c:v>
                </c:pt>
                <c:pt idx="10">
                  <c:v>7968044</c:v>
                </c:pt>
                <c:pt idx="11">
                  <c:v>28597062</c:v>
                </c:pt>
                <c:pt idx="12">
                  <c:v>5085126</c:v>
                </c:pt>
                <c:pt idx="13">
                  <c:v>8206286</c:v>
                </c:pt>
                <c:pt idx="14">
                  <c:v>17646849</c:v>
                </c:pt>
                <c:pt idx="15">
                  <c:v>134349126</c:v>
                </c:pt>
                <c:pt idx="16">
                  <c:v>22317433</c:v>
                </c:pt>
                <c:pt idx="17">
                  <c:v>1433941</c:v>
                </c:pt>
                <c:pt idx="18">
                  <c:v>13607533</c:v>
                </c:pt>
                <c:pt idx="19">
                  <c:v>5392527</c:v>
                </c:pt>
                <c:pt idx="20">
                  <c:v>2984984</c:v>
                </c:pt>
                <c:pt idx="21">
                  <c:v>94087661</c:v>
                </c:pt>
                <c:pt idx="22">
                  <c:v>12402752</c:v>
                </c:pt>
                <c:pt idx="23">
                  <c:v>2357013</c:v>
                </c:pt>
                <c:pt idx="24">
                  <c:v>19195350</c:v>
                </c:pt>
                <c:pt idx="25">
                  <c:v>124269233</c:v>
                </c:pt>
                <c:pt idx="26">
                  <c:v>18381599</c:v>
                </c:pt>
                <c:pt idx="27">
                  <c:v>1182495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532566"/>
        <c:axId val="43740515"/>
      </c:barChart>
      <c:catAx>
        <c:axId val="355325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740515"/>
        <c:crosses val="autoZero"/>
        <c:auto val="1"/>
        <c:lblAlgn val="ctr"/>
        <c:lblOffset val="100"/>
        <c:noMultiLvlLbl val="0"/>
      </c:catAx>
      <c:valAx>
        <c:axId val="437405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5325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59</c:v>
                </c:pt>
                <c:pt idx="1">
                  <c:v>31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115</c:v>
                </c:pt>
                <c:pt idx="6">
                  <c:v>253</c:v>
                </c:pt>
                <c:pt idx="7">
                  <c:v>299</c:v>
                </c:pt>
                <c:pt idx="8">
                  <c:v>26</c:v>
                </c:pt>
                <c:pt idx="9">
                  <c:v>68</c:v>
                </c:pt>
                <c:pt idx="10">
                  <c:v>1</c:v>
                </c:pt>
                <c:pt idx="11">
                  <c:v>7</c:v>
                </c:pt>
                <c:pt idx="12">
                  <c:v>11</c:v>
                </c:pt>
                <c:pt idx="13">
                  <c:v>11</c:v>
                </c:pt>
                <c:pt idx="14">
                  <c:v>4</c:v>
                </c:pt>
                <c:pt idx="15">
                  <c:v>451</c:v>
                </c:pt>
                <c:pt idx="16">
                  <c:v>127</c:v>
                </c:pt>
                <c:pt idx="17">
                  <c:v>0</c:v>
                </c:pt>
                <c:pt idx="18">
                  <c:v>7</c:v>
                </c:pt>
                <c:pt idx="19">
                  <c:v>20</c:v>
                </c:pt>
                <c:pt idx="20">
                  <c:v>1</c:v>
                </c:pt>
                <c:pt idx="21">
                  <c:v>390</c:v>
                </c:pt>
                <c:pt idx="22">
                  <c:v>15</c:v>
                </c:pt>
                <c:pt idx="23">
                  <c:v>33</c:v>
                </c:pt>
                <c:pt idx="24">
                  <c:v>17</c:v>
                </c:pt>
                <c:pt idx="25">
                  <c:v>104</c:v>
                </c:pt>
                <c:pt idx="26">
                  <c:v>42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52</c:v>
                </c:pt>
                <c:pt idx="1">
                  <c:v>34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104</c:v>
                </c:pt>
                <c:pt idx="6">
                  <c:v>220</c:v>
                </c:pt>
                <c:pt idx="7">
                  <c:v>247</c:v>
                </c:pt>
                <c:pt idx="8">
                  <c:v>22</c:v>
                </c:pt>
                <c:pt idx="9">
                  <c:v>47</c:v>
                </c:pt>
                <c:pt idx="10">
                  <c:v>1</c:v>
                </c:pt>
                <c:pt idx="11">
                  <c:v>2</c:v>
                </c:pt>
                <c:pt idx="12">
                  <c:v>10</c:v>
                </c:pt>
                <c:pt idx="13">
                  <c:v>8</c:v>
                </c:pt>
                <c:pt idx="14">
                  <c:v>6</c:v>
                </c:pt>
                <c:pt idx="15">
                  <c:v>334</c:v>
                </c:pt>
                <c:pt idx="16">
                  <c:v>90</c:v>
                </c:pt>
                <c:pt idx="17">
                  <c:v>1</c:v>
                </c:pt>
                <c:pt idx="18">
                  <c:v>4</c:v>
                </c:pt>
                <c:pt idx="19">
                  <c:v>11</c:v>
                </c:pt>
                <c:pt idx="20">
                  <c:v>2</c:v>
                </c:pt>
                <c:pt idx="21">
                  <c:v>283</c:v>
                </c:pt>
                <c:pt idx="22">
                  <c:v>7</c:v>
                </c:pt>
                <c:pt idx="23">
                  <c:v>27</c:v>
                </c:pt>
                <c:pt idx="24">
                  <c:v>20</c:v>
                </c:pt>
                <c:pt idx="25">
                  <c:v>93</c:v>
                </c:pt>
                <c:pt idx="26">
                  <c:v>28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404423"/>
        <c:axId val="57950641"/>
      </c:barChart>
      <c:catAx>
        <c:axId val="394044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50641"/>
        <c:crosses val="autoZero"/>
        <c:auto val="1"/>
        <c:lblAlgn val="ctr"/>
        <c:lblOffset val="100"/>
        <c:noMultiLvlLbl val="0"/>
      </c:catAx>
      <c:valAx>
        <c:axId val="579506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044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145250</c:v>
                </c:pt>
                <c:pt idx="1">
                  <c:v>125998</c:v>
                </c:pt>
                <c:pt idx="2">
                  <c:v>159632</c:v>
                </c:pt>
                <c:pt idx="3">
                  <c:v>0</c:v>
                </c:pt>
                <c:pt idx="4">
                  <c:v>1826337</c:v>
                </c:pt>
                <c:pt idx="5">
                  <c:v>184121</c:v>
                </c:pt>
                <c:pt idx="6">
                  <c:v>2859224</c:v>
                </c:pt>
                <c:pt idx="7">
                  <c:v>1718078</c:v>
                </c:pt>
                <c:pt idx="8">
                  <c:v>77829</c:v>
                </c:pt>
                <c:pt idx="9">
                  <c:v>85426</c:v>
                </c:pt>
                <c:pt idx="10">
                  <c:v>362</c:v>
                </c:pt>
                <c:pt idx="11">
                  <c:v>731528</c:v>
                </c:pt>
                <c:pt idx="12">
                  <c:v>10384</c:v>
                </c:pt>
                <c:pt idx="13">
                  <c:v>19154</c:v>
                </c:pt>
                <c:pt idx="14">
                  <c:v>18910</c:v>
                </c:pt>
                <c:pt idx="15">
                  <c:v>1736194</c:v>
                </c:pt>
                <c:pt idx="16">
                  <c:v>284857</c:v>
                </c:pt>
                <c:pt idx="17">
                  <c:v>0</c:v>
                </c:pt>
                <c:pt idx="18">
                  <c:v>178379</c:v>
                </c:pt>
                <c:pt idx="19">
                  <c:v>51293</c:v>
                </c:pt>
                <c:pt idx="20">
                  <c:v>422</c:v>
                </c:pt>
                <c:pt idx="21">
                  <c:v>3163142</c:v>
                </c:pt>
                <c:pt idx="22">
                  <c:v>72921</c:v>
                </c:pt>
                <c:pt idx="23">
                  <c:v>7283</c:v>
                </c:pt>
                <c:pt idx="24">
                  <c:v>18032</c:v>
                </c:pt>
                <c:pt idx="25">
                  <c:v>493027</c:v>
                </c:pt>
                <c:pt idx="26">
                  <c:v>93366</c:v>
                </c:pt>
                <c:pt idx="27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117035</c:v>
                </c:pt>
                <c:pt idx="1">
                  <c:v>119386</c:v>
                </c:pt>
                <c:pt idx="2">
                  <c:v>152044</c:v>
                </c:pt>
                <c:pt idx="3">
                  <c:v>0</c:v>
                </c:pt>
                <c:pt idx="4">
                  <c:v>1644640</c:v>
                </c:pt>
                <c:pt idx="5">
                  <c:v>202388</c:v>
                </c:pt>
                <c:pt idx="6">
                  <c:v>2717063</c:v>
                </c:pt>
                <c:pt idx="7">
                  <c:v>1518317</c:v>
                </c:pt>
                <c:pt idx="8">
                  <c:v>72850</c:v>
                </c:pt>
                <c:pt idx="9">
                  <c:v>45109</c:v>
                </c:pt>
                <c:pt idx="10">
                  <c:v>743</c:v>
                </c:pt>
                <c:pt idx="11">
                  <c:v>669794</c:v>
                </c:pt>
                <c:pt idx="12">
                  <c:v>6963</c:v>
                </c:pt>
                <c:pt idx="13">
                  <c:v>9399</c:v>
                </c:pt>
                <c:pt idx="14">
                  <c:v>21967</c:v>
                </c:pt>
                <c:pt idx="15">
                  <c:v>1490755</c:v>
                </c:pt>
                <c:pt idx="16">
                  <c:v>240657</c:v>
                </c:pt>
                <c:pt idx="17">
                  <c:v>765</c:v>
                </c:pt>
                <c:pt idx="18">
                  <c:v>176758</c:v>
                </c:pt>
                <c:pt idx="19">
                  <c:v>44399</c:v>
                </c:pt>
                <c:pt idx="20">
                  <c:v>558</c:v>
                </c:pt>
                <c:pt idx="21">
                  <c:v>2820961</c:v>
                </c:pt>
                <c:pt idx="22">
                  <c:v>80209</c:v>
                </c:pt>
                <c:pt idx="23">
                  <c:v>8157</c:v>
                </c:pt>
                <c:pt idx="24">
                  <c:v>29945</c:v>
                </c:pt>
                <c:pt idx="25">
                  <c:v>491119</c:v>
                </c:pt>
                <c:pt idx="26">
                  <c:v>46336</c:v>
                </c:pt>
                <c:pt idx="2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817484"/>
        <c:axId val="11519335"/>
      </c:barChart>
      <c:catAx>
        <c:axId val="268174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19335"/>
        <c:crosses val="autoZero"/>
        <c:auto val="1"/>
        <c:lblAlgn val="ctr"/>
        <c:lblOffset val="100"/>
        <c:noMultiLvlLbl val="0"/>
      </c:catAx>
      <c:valAx>
        <c:axId val="1151933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8174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50039</c:v>
                </c:pt>
                <c:pt idx="2">
                  <c:v>154327</c:v>
                </c:pt>
                <c:pt idx="3">
                  <c:v>0</c:v>
                </c:pt>
                <c:pt idx="4">
                  <c:v>1826337</c:v>
                </c:pt>
                <c:pt idx="5">
                  <c:v>15369</c:v>
                </c:pt>
                <c:pt idx="6">
                  <c:v>2119687</c:v>
                </c:pt>
                <c:pt idx="7">
                  <c:v>472391</c:v>
                </c:pt>
                <c:pt idx="8">
                  <c:v>45279</c:v>
                </c:pt>
                <c:pt idx="9">
                  <c:v>0</c:v>
                </c:pt>
                <c:pt idx="10">
                  <c:v>0</c:v>
                </c:pt>
                <c:pt idx="11">
                  <c:v>724984</c:v>
                </c:pt>
                <c:pt idx="12">
                  <c:v>0</c:v>
                </c:pt>
                <c:pt idx="13">
                  <c:v>0</c:v>
                </c:pt>
                <c:pt idx="14">
                  <c:v>17272</c:v>
                </c:pt>
                <c:pt idx="15">
                  <c:v>560174</c:v>
                </c:pt>
                <c:pt idx="16">
                  <c:v>110982</c:v>
                </c:pt>
                <c:pt idx="17">
                  <c:v>0</c:v>
                </c:pt>
                <c:pt idx="18">
                  <c:v>174986</c:v>
                </c:pt>
                <c:pt idx="19">
                  <c:v>34435</c:v>
                </c:pt>
                <c:pt idx="20">
                  <c:v>3</c:v>
                </c:pt>
                <c:pt idx="21">
                  <c:v>2269087</c:v>
                </c:pt>
                <c:pt idx="22">
                  <c:v>62019</c:v>
                </c:pt>
                <c:pt idx="23">
                  <c:v>0</c:v>
                </c:pt>
                <c:pt idx="24">
                  <c:v>0</c:v>
                </c:pt>
                <c:pt idx="25">
                  <c:v>271093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46248</c:v>
                </c:pt>
                <c:pt idx="2">
                  <c:v>150067</c:v>
                </c:pt>
                <c:pt idx="3">
                  <c:v>0</c:v>
                </c:pt>
                <c:pt idx="4">
                  <c:v>1644640</c:v>
                </c:pt>
                <c:pt idx="5">
                  <c:v>10651</c:v>
                </c:pt>
                <c:pt idx="6">
                  <c:v>2077648</c:v>
                </c:pt>
                <c:pt idx="7">
                  <c:v>482638</c:v>
                </c:pt>
                <c:pt idx="8">
                  <c:v>33140</c:v>
                </c:pt>
                <c:pt idx="9">
                  <c:v>0</c:v>
                </c:pt>
                <c:pt idx="10">
                  <c:v>0</c:v>
                </c:pt>
                <c:pt idx="11">
                  <c:v>669670</c:v>
                </c:pt>
                <c:pt idx="12">
                  <c:v>0</c:v>
                </c:pt>
                <c:pt idx="13">
                  <c:v>0</c:v>
                </c:pt>
                <c:pt idx="14">
                  <c:v>21360</c:v>
                </c:pt>
                <c:pt idx="15">
                  <c:v>570214</c:v>
                </c:pt>
                <c:pt idx="16">
                  <c:v>104852</c:v>
                </c:pt>
                <c:pt idx="17">
                  <c:v>0</c:v>
                </c:pt>
                <c:pt idx="18">
                  <c:v>174889</c:v>
                </c:pt>
                <c:pt idx="19">
                  <c:v>34888</c:v>
                </c:pt>
                <c:pt idx="20">
                  <c:v>0</c:v>
                </c:pt>
                <c:pt idx="21">
                  <c:v>2187015</c:v>
                </c:pt>
                <c:pt idx="22">
                  <c:v>72517</c:v>
                </c:pt>
                <c:pt idx="23">
                  <c:v>0</c:v>
                </c:pt>
                <c:pt idx="24">
                  <c:v>0</c:v>
                </c:pt>
                <c:pt idx="25">
                  <c:v>263207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580248"/>
        <c:axId val="35439031"/>
      </c:barChart>
      <c:catAx>
        <c:axId val="335802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439031"/>
        <c:crosses val="autoZero"/>
        <c:auto val="1"/>
        <c:lblAlgn val="ctr"/>
        <c:lblOffset val="100"/>
        <c:noMultiLvlLbl val="0"/>
      </c:catAx>
      <c:valAx>
        <c:axId val="354390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802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145250</c:v>
                </c:pt>
                <c:pt idx="1">
                  <c:v>75959</c:v>
                </c:pt>
                <c:pt idx="2">
                  <c:v>5305</c:v>
                </c:pt>
                <c:pt idx="3">
                  <c:v>0</c:v>
                </c:pt>
                <c:pt idx="4">
                  <c:v>0</c:v>
                </c:pt>
                <c:pt idx="5">
                  <c:v>168752</c:v>
                </c:pt>
                <c:pt idx="6">
                  <c:v>739537</c:v>
                </c:pt>
                <c:pt idx="7">
                  <c:v>1245687</c:v>
                </c:pt>
                <c:pt idx="8">
                  <c:v>32550</c:v>
                </c:pt>
                <c:pt idx="9">
                  <c:v>85426</c:v>
                </c:pt>
                <c:pt idx="10">
                  <c:v>362</c:v>
                </c:pt>
                <c:pt idx="11">
                  <c:v>6544</c:v>
                </c:pt>
                <c:pt idx="12">
                  <c:v>10384</c:v>
                </c:pt>
                <c:pt idx="13">
                  <c:v>19154</c:v>
                </c:pt>
                <c:pt idx="14">
                  <c:v>1638</c:v>
                </c:pt>
                <c:pt idx="15">
                  <c:v>1176020</c:v>
                </c:pt>
                <c:pt idx="16">
                  <c:v>173875</c:v>
                </c:pt>
                <c:pt idx="17">
                  <c:v>0</c:v>
                </c:pt>
                <c:pt idx="18">
                  <c:v>3393</c:v>
                </c:pt>
                <c:pt idx="19">
                  <c:v>16858</c:v>
                </c:pt>
                <c:pt idx="20">
                  <c:v>419</c:v>
                </c:pt>
                <c:pt idx="21">
                  <c:v>894055</c:v>
                </c:pt>
                <c:pt idx="22">
                  <c:v>10902</c:v>
                </c:pt>
                <c:pt idx="23">
                  <c:v>7283</c:v>
                </c:pt>
                <c:pt idx="24">
                  <c:v>18032</c:v>
                </c:pt>
                <c:pt idx="25">
                  <c:v>221934</c:v>
                </c:pt>
                <c:pt idx="26">
                  <c:v>93366</c:v>
                </c:pt>
                <c:pt idx="27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117035</c:v>
                </c:pt>
                <c:pt idx="1">
                  <c:v>73138</c:v>
                </c:pt>
                <c:pt idx="2">
                  <c:v>1977</c:v>
                </c:pt>
                <c:pt idx="3">
                  <c:v>0</c:v>
                </c:pt>
                <c:pt idx="4">
                  <c:v>0</c:v>
                </c:pt>
                <c:pt idx="5">
                  <c:v>191737</c:v>
                </c:pt>
                <c:pt idx="6">
                  <c:v>639415</c:v>
                </c:pt>
                <c:pt idx="7">
                  <c:v>1035679</c:v>
                </c:pt>
                <c:pt idx="8">
                  <c:v>39710</c:v>
                </c:pt>
                <c:pt idx="9">
                  <c:v>45109</c:v>
                </c:pt>
                <c:pt idx="10">
                  <c:v>743</c:v>
                </c:pt>
                <c:pt idx="11">
                  <c:v>124</c:v>
                </c:pt>
                <c:pt idx="12">
                  <c:v>6963</c:v>
                </c:pt>
                <c:pt idx="13">
                  <c:v>9399</c:v>
                </c:pt>
                <c:pt idx="14">
                  <c:v>607</c:v>
                </c:pt>
                <c:pt idx="15">
                  <c:v>920541</c:v>
                </c:pt>
                <c:pt idx="16">
                  <c:v>135805</c:v>
                </c:pt>
                <c:pt idx="17">
                  <c:v>765</c:v>
                </c:pt>
                <c:pt idx="18">
                  <c:v>1869</c:v>
                </c:pt>
                <c:pt idx="19">
                  <c:v>9511</c:v>
                </c:pt>
                <c:pt idx="20">
                  <c:v>558</c:v>
                </c:pt>
                <c:pt idx="21">
                  <c:v>633946</c:v>
                </c:pt>
                <c:pt idx="22">
                  <c:v>7692</c:v>
                </c:pt>
                <c:pt idx="23">
                  <c:v>8157</c:v>
                </c:pt>
                <c:pt idx="24">
                  <c:v>29945</c:v>
                </c:pt>
                <c:pt idx="25">
                  <c:v>227912</c:v>
                </c:pt>
                <c:pt idx="26">
                  <c:v>46336</c:v>
                </c:pt>
                <c:pt idx="2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491990"/>
        <c:axId val="14907594"/>
      </c:barChart>
      <c:catAx>
        <c:axId val="424919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07594"/>
        <c:crosses val="autoZero"/>
        <c:auto val="1"/>
        <c:lblAlgn val="ctr"/>
        <c:lblOffset val="100"/>
        <c:noMultiLvlLbl val="0"/>
      </c:catAx>
      <c:valAx>
        <c:axId val="1490759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4919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21456</c:v>
                </c:pt>
                <c:pt idx="2">
                  <c:v>49795</c:v>
                </c:pt>
                <c:pt idx="3">
                  <c:v>0</c:v>
                </c:pt>
                <c:pt idx="4">
                  <c:v>401360</c:v>
                </c:pt>
                <c:pt idx="5">
                  <c:v>9381</c:v>
                </c:pt>
                <c:pt idx="6">
                  <c:v>451565</c:v>
                </c:pt>
                <c:pt idx="7">
                  <c:v>147181</c:v>
                </c:pt>
                <c:pt idx="8">
                  <c:v>21979</c:v>
                </c:pt>
                <c:pt idx="9">
                  <c:v>0</c:v>
                </c:pt>
                <c:pt idx="10">
                  <c:v>0</c:v>
                </c:pt>
                <c:pt idx="11">
                  <c:v>186639</c:v>
                </c:pt>
                <c:pt idx="12">
                  <c:v>0</c:v>
                </c:pt>
                <c:pt idx="13">
                  <c:v>0</c:v>
                </c:pt>
                <c:pt idx="14">
                  <c:v>10610</c:v>
                </c:pt>
                <c:pt idx="15">
                  <c:v>245206</c:v>
                </c:pt>
                <c:pt idx="16">
                  <c:v>24885</c:v>
                </c:pt>
                <c:pt idx="17">
                  <c:v>0</c:v>
                </c:pt>
                <c:pt idx="18">
                  <c:v>44742</c:v>
                </c:pt>
                <c:pt idx="19">
                  <c:v>9405</c:v>
                </c:pt>
                <c:pt idx="20">
                  <c:v>0</c:v>
                </c:pt>
                <c:pt idx="21">
                  <c:v>715952</c:v>
                </c:pt>
                <c:pt idx="22">
                  <c:v>30684</c:v>
                </c:pt>
                <c:pt idx="23">
                  <c:v>0</c:v>
                </c:pt>
                <c:pt idx="24">
                  <c:v>0</c:v>
                </c:pt>
                <c:pt idx="25">
                  <c:v>78063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17205</c:v>
                </c:pt>
                <c:pt idx="2">
                  <c:v>45995</c:v>
                </c:pt>
                <c:pt idx="3">
                  <c:v>0</c:v>
                </c:pt>
                <c:pt idx="4">
                  <c:v>351571</c:v>
                </c:pt>
                <c:pt idx="5">
                  <c:v>6652</c:v>
                </c:pt>
                <c:pt idx="6">
                  <c:v>421311</c:v>
                </c:pt>
                <c:pt idx="7">
                  <c:v>135946</c:v>
                </c:pt>
                <c:pt idx="8">
                  <c:v>16515</c:v>
                </c:pt>
                <c:pt idx="9">
                  <c:v>0</c:v>
                </c:pt>
                <c:pt idx="10">
                  <c:v>0</c:v>
                </c:pt>
                <c:pt idx="11">
                  <c:v>165876</c:v>
                </c:pt>
                <c:pt idx="12">
                  <c:v>0</c:v>
                </c:pt>
                <c:pt idx="13">
                  <c:v>0</c:v>
                </c:pt>
                <c:pt idx="14">
                  <c:v>12837</c:v>
                </c:pt>
                <c:pt idx="15">
                  <c:v>246464</c:v>
                </c:pt>
                <c:pt idx="16">
                  <c:v>22792</c:v>
                </c:pt>
                <c:pt idx="17">
                  <c:v>0</c:v>
                </c:pt>
                <c:pt idx="18">
                  <c:v>43550</c:v>
                </c:pt>
                <c:pt idx="19">
                  <c:v>11150</c:v>
                </c:pt>
                <c:pt idx="20">
                  <c:v>0</c:v>
                </c:pt>
                <c:pt idx="21">
                  <c:v>685100</c:v>
                </c:pt>
                <c:pt idx="22">
                  <c:v>35042</c:v>
                </c:pt>
                <c:pt idx="23">
                  <c:v>0</c:v>
                </c:pt>
                <c:pt idx="24">
                  <c:v>0</c:v>
                </c:pt>
                <c:pt idx="25">
                  <c:v>73676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080031"/>
        <c:axId val="36576397"/>
      </c:barChart>
      <c:catAx>
        <c:axId val="280800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576397"/>
        <c:crosses val="autoZero"/>
        <c:auto val="1"/>
        <c:lblAlgn val="ctr"/>
        <c:lblOffset val="100"/>
        <c:noMultiLvlLbl val="0"/>
      </c:catAx>
      <c:valAx>
        <c:axId val="365763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800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3654</c:v>
                </c:pt>
                <c:pt idx="2">
                  <c:v>1913</c:v>
                </c:pt>
                <c:pt idx="3">
                  <c:v>0</c:v>
                </c:pt>
                <c:pt idx="4">
                  <c:v>2786</c:v>
                </c:pt>
                <c:pt idx="5">
                  <c:v>15349</c:v>
                </c:pt>
                <c:pt idx="6">
                  <c:v>68732</c:v>
                </c:pt>
                <c:pt idx="7">
                  <c:v>300781</c:v>
                </c:pt>
                <c:pt idx="8">
                  <c:v>9683</c:v>
                </c:pt>
                <c:pt idx="9">
                  <c:v>288</c:v>
                </c:pt>
                <c:pt idx="10">
                  <c:v>55</c:v>
                </c:pt>
                <c:pt idx="11">
                  <c:v>634</c:v>
                </c:pt>
                <c:pt idx="12">
                  <c:v>3251</c:v>
                </c:pt>
                <c:pt idx="13">
                  <c:v>145</c:v>
                </c:pt>
                <c:pt idx="14">
                  <c:v>8969</c:v>
                </c:pt>
                <c:pt idx="15">
                  <c:v>207078</c:v>
                </c:pt>
                <c:pt idx="16">
                  <c:v>60267</c:v>
                </c:pt>
                <c:pt idx="17">
                  <c:v>275</c:v>
                </c:pt>
                <c:pt idx="18">
                  <c:v>912</c:v>
                </c:pt>
                <c:pt idx="19">
                  <c:v>2138</c:v>
                </c:pt>
                <c:pt idx="20">
                  <c:v>84396</c:v>
                </c:pt>
                <c:pt idx="21">
                  <c:v>36105</c:v>
                </c:pt>
                <c:pt idx="22">
                  <c:v>163418</c:v>
                </c:pt>
                <c:pt idx="23">
                  <c:v>7594</c:v>
                </c:pt>
                <c:pt idx="24">
                  <c:v>110634</c:v>
                </c:pt>
                <c:pt idx="25">
                  <c:v>202495</c:v>
                </c:pt>
                <c:pt idx="26">
                  <c:v>280457</c:v>
                </c:pt>
                <c:pt idx="2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1174</c:v>
                </c:pt>
                <c:pt idx="2">
                  <c:v>2092</c:v>
                </c:pt>
                <c:pt idx="3">
                  <c:v>0</c:v>
                </c:pt>
                <c:pt idx="4">
                  <c:v>1754</c:v>
                </c:pt>
                <c:pt idx="5">
                  <c:v>16119</c:v>
                </c:pt>
                <c:pt idx="6">
                  <c:v>57729</c:v>
                </c:pt>
                <c:pt idx="7">
                  <c:v>323563</c:v>
                </c:pt>
                <c:pt idx="8">
                  <c:v>10447</c:v>
                </c:pt>
                <c:pt idx="9">
                  <c:v>2038</c:v>
                </c:pt>
                <c:pt idx="10">
                  <c:v>220</c:v>
                </c:pt>
                <c:pt idx="11">
                  <c:v>984</c:v>
                </c:pt>
                <c:pt idx="12">
                  <c:v>0</c:v>
                </c:pt>
                <c:pt idx="13">
                  <c:v>7</c:v>
                </c:pt>
                <c:pt idx="14">
                  <c:v>8271</c:v>
                </c:pt>
                <c:pt idx="15">
                  <c:v>131824</c:v>
                </c:pt>
                <c:pt idx="16">
                  <c:v>42661</c:v>
                </c:pt>
                <c:pt idx="17">
                  <c:v>204</c:v>
                </c:pt>
                <c:pt idx="18">
                  <c:v>11638</c:v>
                </c:pt>
                <c:pt idx="19">
                  <c:v>1561</c:v>
                </c:pt>
                <c:pt idx="20">
                  <c:v>106427</c:v>
                </c:pt>
                <c:pt idx="21">
                  <c:v>33217</c:v>
                </c:pt>
                <c:pt idx="22">
                  <c:v>158861</c:v>
                </c:pt>
                <c:pt idx="23">
                  <c:v>3892</c:v>
                </c:pt>
                <c:pt idx="24">
                  <c:v>105749</c:v>
                </c:pt>
                <c:pt idx="25">
                  <c:v>254374</c:v>
                </c:pt>
                <c:pt idx="26">
                  <c:v>275237</c:v>
                </c:pt>
                <c:pt idx="27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032875"/>
        <c:axId val="14432601"/>
      </c:barChart>
      <c:catAx>
        <c:axId val="590328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32601"/>
        <c:crosses val="autoZero"/>
        <c:auto val="1"/>
        <c:lblAlgn val="ctr"/>
        <c:lblOffset val="100"/>
        <c:noMultiLvlLbl val="0"/>
      </c:catAx>
      <c:valAx>
        <c:axId val="144326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0328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3625231</c:v>
                </c:pt>
                <c:pt idx="1">
                  <c:v>328016</c:v>
                </c:pt>
                <c:pt idx="2">
                  <c:v>399017</c:v>
                </c:pt>
                <c:pt idx="3">
                  <c:v>735909</c:v>
                </c:pt>
                <c:pt idx="4">
                  <c:v>7367373</c:v>
                </c:pt>
                <c:pt idx="5">
                  <c:v>389377</c:v>
                </c:pt>
                <c:pt idx="6">
                  <c:v>118783</c:v>
                </c:pt>
                <c:pt idx="7">
                  <c:v>7597966</c:v>
                </c:pt>
                <c:pt idx="8">
                  <c:v>8739078</c:v>
                </c:pt>
                <c:pt idx="9">
                  <c:v>10076293</c:v>
                </c:pt>
                <c:pt idx="10">
                  <c:v>5269278</c:v>
                </c:pt>
                <c:pt idx="11">
                  <c:v>189095</c:v>
                </c:pt>
                <c:pt idx="12">
                  <c:v>1879740</c:v>
                </c:pt>
                <c:pt idx="13">
                  <c:v>5010452</c:v>
                </c:pt>
                <c:pt idx="14">
                  <c:v>6259285</c:v>
                </c:pt>
                <c:pt idx="15">
                  <c:v>815210</c:v>
                </c:pt>
                <c:pt idx="16">
                  <c:v>359617</c:v>
                </c:pt>
                <c:pt idx="17">
                  <c:v>670281</c:v>
                </c:pt>
                <c:pt idx="18">
                  <c:v>92</c:v>
                </c:pt>
                <c:pt idx="19">
                  <c:v>559976</c:v>
                </c:pt>
                <c:pt idx="20">
                  <c:v>939717</c:v>
                </c:pt>
                <c:pt idx="21">
                  <c:v>527945</c:v>
                </c:pt>
                <c:pt idx="22">
                  <c:v>1134000</c:v>
                </c:pt>
                <c:pt idx="23">
                  <c:v>901697</c:v>
                </c:pt>
                <c:pt idx="24">
                  <c:v>8599864</c:v>
                </c:pt>
                <c:pt idx="25">
                  <c:v>7122523</c:v>
                </c:pt>
                <c:pt idx="26">
                  <c:v>744106</c:v>
                </c:pt>
                <c:pt idx="27">
                  <c:v>323582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A-462B-95A2-0154AA63D13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3827744</c:v>
                </c:pt>
                <c:pt idx="1">
                  <c:v>399494</c:v>
                </c:pt>
                <c:pt idx="2">
                  <c:v>357809</c:v>
                </c:pt>
                <c:pt idx="3">
                  <c:v>943951</c:v>
                </c:pt>
                <c:pt idx="4">
                  <c:v>7607362</c:v>
                </c:pt>
                <c:pt idx="5">
                  <c:v>472876</c:v>
                </c:pt>
                <c:pt idx="6">
                  <c:v>209591</c:v>
                </c:pt>
                <c:pt idx="7">
                  <c:v>6938281</c:v>
                </c:pt>
                <c:pt idx="8">
                  <c:v>9971802</c:v>
                </c:pt>
                <c:pt idx="9">
                  <c:v>10635169</c:v>
                </c:pt>
                <c:pt idx="10">
                  <c:v>5062994</c:v>
                </c:pt>
                <c:pt idx="11">
                  <c:v>141445</c:v>
                </c:pt>
                <c:pt idx="12">
                  <c:v>1944382</c:v>
                </c:pt>
                <c:pt idx="13">
                  <c:v>4066881</c:v>
                </c:pt>
                <c:pt idx="14">
                  <c:v>7178475</c:v>
                </c:pt>
                <c:pt idx="15">
                  <c:v>885749</c:v>
                </c:pt>
                <c:pt idx="16">
                  <c:v>556441</c:v>
                </c:pt>
                <c:pt idx="17">
                  <c:v>716936</c:v>
                </c:pt>
                <c:pt idx="18">
                  <c:v>12</c:v>
                </c:pt>
                <c:pt idx="19">
                  <c:v>606613</c:v>
                </c:pt>
                <c:pt idx="20">
                  <c:v>869366</c:v>
                </c:pt>
                <c:pt idx="21">
                  <c:v>375455</c:v>
                </c:pt>
                <c:pt idx="22">
                  <c:v>1409105</c:v>
                </c:pt>
                <c:pt idx="23">
                  <c:v>934309</c:v>
                </c:pt>
                <c:pt idx="24">
                  <c:v>9983850</c:v>
                </c:pt>
                <c:pt idx="25">
                  <c:v>6726841</c:v>
                </c:pt>
                <c:pt idx="26">
                  <c:v>707874</c:v>
                </c:pt>
                <c:pt idx="27">
                  <c:v>328249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CA-462B-95A2-0154AA63D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675752"/>
        <c:axId val="60549257"/>
      </c:barChart>
      <c:catAx>
        <c:axId val="286757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549257"/>
        <c:crosses val="autoZero"/>
        <c:auto val="1"/>
        <c:lblAlgn val="ctr"/>
        <c:lblOffset val="100"/>
        <c:noMultiLvlLbl val="0"/>
      </c:catAx>
      <c:valAx>
        <c:axId val="605492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757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2412567</c:v>
                </c:pt>
                <c:pt idx="1">
                  <c:v>2000</c:v>
                </c:pt>
                <c:pt idx="2">
                  <c:v>17432</c:v>
                </c:pt>
                <c:pt idx="3">
                  <c:v>115845</c:v>
                </c:pt>
                <c:pt idx="4">
                  <c:v>4764986</c:v>
                </c:pt>
                <c:pt idx="5">
                  <c:v>25662</c:v>
                </c:pt>
                <c:pt idx="6">
                  <c:v>82340</c:v>
                </c:pt>
                <c:pt idx="7">
                  <c:v>3164166</c:v>
                </c:pt>
                <c:pt idx="8">
                  <c:v>6313711</c:v>
                </c:pt>
                <c:pt idx="9">
                  <c:v>7940610</c:v>
                </c:pt>
                <c:pt idx="10">
                  <c:v>2660999</c:v>
                </c:pt>
                <c:pt idx="11">
                  <c:v>188426</c:v>
                </c:pt>
                <c:pt idx="12">
                  <c:v>936125</c:v>
                </c:pt>
                <c:pt idx="13">
                  <c:v>469166</c:v>
                </c:pt>
                <c:pt idx="14">
                  <c:v>5054010</c:v>
                </c:pt>
                <c:pt idx="15">
                  <c:v>491105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333323</c:v>
                </c:pt>
                <c:pt idx="20">
                  <c:v>0</c:v>
                </c:pt>
                <c:pt idx="21">
                  <c:v>233119</c:v>
                </c:pt>
                <c:pt idx="22">
                  <c:v>59933</c:v>
                </c:pt>
                <c:pt idx="23">
                  <c:v>175626</c:v>
                </c:pt>
                <c:pt idx="24">
                  <c:v>5613789</c:v>
                </c:pt>
                <c:pt idx="25">
                  <c:v>1158893</c:v>
                </c:pt>
                <c:pt idx="26">
                  <c:v>6435</c:v>
                </c:pt>
                <c:pt idx="27">
                  <c:v>139638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92-4B11-A79C-A4D8D20AE86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2440018</c:v>
                </c:pt>
                <c:pt idx="1">
                  <c:v>5201</c:v>
                </c:pt>
                <c:pt idx="2">
                  <c:v>32921</c:v>
                </c:pt>
                <c:pt idx="3">
                  <c:v>109196</c:v>
                </c:pt>
                <c:pt idx="4">
                  <c:v>5107318</c:v>
                </c:pt>
                <c:pt idx="5">
                  <c:v>18504</c:v>
                </c:pt>
                <c:pt idx="6">
                  <c:v>159920</c:v>
                </c:pt>
                <c:pt idx="7">
                  <c:v>2588843</c:v>
                </c:pt>
                <c:pt idx="8">
                  <c:v>7466424</c:v>
                </c:pt>
                <c:pt idx="9">
                  <c:v>8185468</c:v>
                </c:pt>
                <c:pt idx="10">
                  <c:v>2513661</c:v>
                </c:pt>
                <c:pt idx="11">
                  <c:v>140192</c:v>
                </c:pt>
                <c:pt idx="12">
                  <c:v>910323</c:v>
                </c:pt>
                <c:pt idx="13">
                  <c:v>517974</c:v>
                </c:pt>
                <c:pt idx="14">
                  <c:v>5802001</c:v>
                </c:pt>
                <c:pt idx="15">
                  <c:v>632492</c:v>
                </c:pt>
                <c:pt idx="16">
                  <c:v>25209</c:v>
                </c:pt>
                <c:pt idx="17">
                  <c:v>0</c:v>
                </c:pt>
                <c:pt idx="18">
                  <c:v>0</c:v>
                </c:pt>
                <c:pt idx="19">
                  <c:v>413854</c:v>
                </c:pt>
                <c:pt idx="20">
                  <c:v>0</c:v>
                </c:pt>
                <c:pt idx="21">
                  <c:v>184678</c:v>
                </c:pt>
                <c:pt idx="22">
                  <c:v>66410</c:v>
                </c:pt>
                <c:pt idx="23">
                  <c:v>257187</c:v>
                </c:pt>
                <c:pt idx="24">
                  <c:v>6050534</c:v>
                </c:pt>
                <c:pt idx="25">
                  <c:v>1005970</c:v>
                </c:pt>
                <c:pt idx="26">
                  <c:v>15000</c:v>
                </c:pt>
                <c:pt idx="27">
                  <c:v>125430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92-4B11-A79C-A4D8D20AE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781189"/>
        <c:axId val="31232515"/>
      </c:barChart>
      <c:catAx>
        <c:axId val="317811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232515"/>
        <c:crosses val="autoZero"/>
        <c:auto val="1"/>
        <c:lblAlgn val="ctr"/>
        <c:lblOffset val="100"/>
        <c:noMultiLvlLbl val="0"/>
      </c:catAx>
      <c:valAx>
        <c:axId val="312325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7811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1100106</c:v>
                </c:pt>
                <c:pt idx="1">
                  <c:v>237791</c:v>
                </c:pt>
                <c:pt idx="2">
                  <c:v>102589</c:v>
                </c:pt>
                <c:pt idx="3">
                  <c:v>586213</c:v>
                </c:pt>
                <c:pt idx="4">
                  <c:v>91047</c:v>
                </c:pt>
                <c:pt idx="5">
                  <c:v>336494</c:v>
                </c:pt>
                <c:pt idx="6">
                  <c:v>31140</c:v>
                </c:pt>
                <c:pt idx="7">
                  <c:v>933647</c:v>
                </c:pt>
                <c:pt idx="8">
                  <c:v>874600</c:v>
                </c:pt>
                <c:pt idx="9">
                  <c:v>1925070</c:v>
                </c:pt>
                <c:pt idx="10">
                  <c:v>2564520</c:v>
                </c:pt>
                <c:pt idx="11">
                  <c:v>0</c:v>
                </c:pt>
                <c:pt idx="12">
                  <c:v>907121</c:v>
                </c:pt>
                <c:pt idx="13">
                  <c:v>4283790</c:v>
                </c:pt>
                <c:pt idx="14">
                  <c:v>1163463</c:v>
                </c:pt>
                <c:pt idx="15">
                  <c:v>140383</c:v>
                </c:pt>
                <c:pt idx="16">
                  <c:v>272410</c:v>
                </c:pt>
                <c:pt idx="17">
                  <c:v>484528</c:v>
                </c:pt>
                <c:pt idx="18">
                  <c:v>92</c:v>
                </c:pt>
                <c:pt idx="19">
                  <c:v>74030</c:v>
                </c:pt>
                <c:pt idx="20">
                  <c:v>377075</c:v>
                </c:pt>
                <c:pt idx="21">
                  <c:v>67519</c:v>
                </c:pt>
                <c:pt idx="22">
                  <c:v>698686</c:v>
                </c:pt>
                <c:pt idx="23">
                  <c:v>645164</c:v>
                </c:pt>
                <c:pt idx="24">
                  <c:v>2546137</c:v>
                </c:pt>
                <c:pt idx="25">
                  <c:v>791101</c:v>
                </c:pt>
                <c:pt idx="26">
                  <c:v>26019</c:v>
                </c:pt>
                <c:pt idx="27">
                  <c:v>67525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E4-4B20-B641-18D9C242067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1220092</c:v>
                </c:pt>
                <c:pt idx="1">
                  <c:v>345764</c:v>
                </c:pt>
                <c:pt idx="2">
                  <c:v>95328</c:v>
                </c:pt>
                <c:pt idx="3">
                  <c:v>665995</c:v>
                </c:pt>
                <c:pt idx="4">
                  <c:v>42624</c:v>
                </c:pt>
                <c:pt idx="5">
                  <c:v>435365</c:v>
                </c:pt>
                <c:pt idx="6">
                  <c:v>42756</c:v>
                </c:pt>
                <c:pt idx="7">
                  <c:v>1061451</c:v>
                </c:pt>
                <c:pt idx="8">
                  <c:v>897001</c:v>
                </c:pt>
                <c:pt idx="9">
                  <c:v>2236942</c:v>
                </c:pt>
                <c:pt idx="10">
                  <c:v>2472005</c:v>
                </c:pt>
                <c:pt idx="11">
                  <c:v>0</c:v>
                </c:pt>
                <c:pt idx="12">
                  <c:v>993079</c:v>
                </c:pt>
                <c:pt idx="13">
                  <c:v>3183177</c:v>
                </c:pt>
                <c:pt idx="14">
                  <c:v>1286940</c:v>
                </c:pt>
                <c:pt idx="15">
                  <c:v>77682</c:v>
                </c:pt>
                <c:pt idx="16">
                  <c:v>445530</c:v>
                </c:pt>
                <c:pt idx="17">
                  <c:v>569744</c:v>
                </c:pt>
                <c:pt idx="18">
                  <c:v>0</c:v>
                </c:pt>
                <c:pt idx="19">
                  <c:v>61219</c:v>
                </c:pt>
                <c:pt idx="20">
                  <c:v>281432</c:v>
                </c:pt>
                <c:pt idx="21">
                  <c:v>50346</c:v>
                </c:pt>
                <c:pt idx="22">
                  <c:v>992472</c:v>
                </c:pt>
                <c:pt idx="23">
                  <c:v>571264</c:v>
                </c:pt>
                <c:pt idx="24">
                  <c:v>3472978</c:v>
                </c:pt>
                <c:pt idx="25">
                  <c:v>854504</c:v>
                </c:pt>
                <c:pt idx="26">
                  <c:v>27776</c:v>
                </c:pt>
                <c:pt idx="27">
                  <c:v>95587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E4-4B20-B641-18D9C2420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768133"/>
        <c:axId val="12574024"/>
      </c:barChart>
      <c:catAx>
        <c:axId val="367681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74024"/>
        <c:crosses val="autoZero"/>
        <c:auto val="1"/>
        <c:lblAlgn val="ctr"/>
        <c:lblOffset val="100"/>
        <c:noMultiLvlLbl val="0"/>
      </c:catAx>
      <c:valAx>
        <c:axId val="125740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681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3783588</c:v>
                </c:pt>
                <c:pt idx="1">
                  <c:v>21040</c:v>
                </c:pt>
                <c:pt idx="2">
                  <c:v>31663</c:v>
                </c:pt>
                <c:pt idx="3">
                  <c:v>262640</c:v>
                </c:pt>
                <c:pt idx="4">
                  <c:v>11902828</c:v>
                </c:pt>
                <c:pt idx="5">
                  <c:v>359676</c:v>
                </c:pt>
                <c:pt idx="6">
                  <c:v>579686</c:v>
                </c:pt>
                <c:pt idx="7">
                  <c:v>6674516</c:v>
                </c:pt>
                <c:pt idx="8">
                  <c:v>8017265</c:v>
                </c:pt>
                <c:pt idx="9">
                  <c:v>10630951</c:v>
                </c:pt>
                <c:pt idx="10">
                  <c:v>3869114</c:v>
                </c:pt>
                <c:pt idx="11">
                  <c:v>292597</c:v>
                </c:pt>
                <c:pt idx="12">
                  <c:v>1000957</c:v>
                </c:pt>
                <c:pt idx="13">
                  <c:v>643826</c:v>
                </c:pt>
                <c:pt idx="14">
                  <c:v>9043702</c:v>
                </c:pt>
                <c:pt idx="15">
                  <c:v>4521858</c:v>
                </c:pt>
                <c:pt idx="16">
                  <c:v>40364</c:v>
                </c:pt>
                <c:pt idx="17">
                  <c:v>0</c:v>
                </c:pt>
                <c:pt idx="18">
                  <c:v>25311</c:v>
                </c:pt>
                <c:pt idx="19">
                  <c:v>579878</c:v>
                </c:pt>
                <c:pt idx="20">
                  <c:v>0</c:v>
                </c:pt>
                <c:pt idx="21">
                  <c:v>1472718</c:v>
                </c:pt>
                <c:pt idx="22">
                  <c:v>79845</c:v>
                </c:pt>
                <c:pt idx="23">
                  <c:v>190885</c:v>
                </c:pt>
                <c:pt idx="24">
                  <c:v>7707380</c:v>
                </c:pt>
                <c:pt idx="25">
                  <c:v>1596498</c:v>
                </c:pt>
                <c:pt idx="26">
                  <c:v>6458</c:v>
                </c:pt>
                <c:pt idx="27">
                  <c:v>139638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4268301</c:v>
                </c:pt>
                <c:pt idx="1">
                  <c:v>26143</c:v>
                </c:pt>
                <c:pt idx="2">
                  <c:v>75633</c:v>
                </c:pt>
                <c:pt idx="3">
                  <c:v>275189</c:v>
                </c:pt>
                <c:pt idx="4">
                  <c:v>12433979</c:v>
                </c:pt>
                <c:pt idx="5">
                  <c:v>286065</c:v>
                </c:pt>
                <c:pt idx="6">
                  <c:v>576490</c:v>
                </c:pt>
                <c:pt idx="7">
                  <c:v>5410828</c:v>
                </c:pt>
                <c:pt idx="8">
                  <c:v>9684411</c:v>
                </c:pt>
                <c:pt idx="9">
                  <c:v>11428623</c:v>
                </c:pt>
                <c:pt idx="10">
                  <c:v>3704002</c:v>
                </c:pt>
                <c:pt idx="11">
                  <c:v>222967</c:v>
                </c:pt>
                <c:pt idx="12">
                  <c:v>1009324</c:v>
                </c:pt>
                <c:pt idx="13">
                  <c:v>694134</c:v>
                </c:pt>
                <c:pt idx="14">
                  <c:v>10362216</c:v>
                </c:pt>
                <c:pt idx="15">
                  <c:v>3328689</c:v>
                </c:pt>
                <c:pt idx="16">
                  <c:v>51256</c:v>
                </c:pt>
                <c:pt idx="17">
                  <c:v>0</c:v>
                </c:pt>
                <c:pt idx="18">
                  <c:v>25210</c:v>
                </c:pt>
                <c:pt idx="19">
                  <c:v>563523</c:v>
                </c:pt>
                <c:pt idx="20">
                  <c:v>0</c:v>
                </c:pt>
                <c:pt idx="21">
                  <c:v>1719057</c:v>
                </c:pt>
                <c:pt idx="22">
                  <c:v>71541</c:v>
                </c:pt>
                <c:pt idx="23">
                  <c:v>266018</c:v>
                </c:pt>
                <c:pt idx="24">
                  <c:v>8768037</c:v>
                </c:pt>
                <c:pt idx="25">
                  <c:v>1447905</c:v>
                </c:pt>
                <c:pt idx="26">
                  <c:v>15000</c:v>
                </c:pt>
                <c:pt idx="27">
                  <c:v>127620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512571"/>
        <c:axId val="52784729"/>
      </c:barChart>
      <c:catAx>
        <c:axId val="1451257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784729"/>
        <c:crosses val="autoZero"/>
        <c:auto val="1"/>
        <c:lblAlgn val="ctr"/>
        <c:lblOffset val="100"/>
        <c:noMultiLvlLbl val="0"/>
      </c:catAx>
      <c:valAx>
        <c:axId val="527847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1257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112558</c:v>
                </c:pt>
                <c:pt idx="1">
                  <c:v>88225</c:v>
                </c:pt>
                <c:pt idx="2">
                  <c:v>278996</c:v>
                </c:pt>
                <c:pt idx="3">
                  <c:v>33851</c:v>
                </c:pt>
                <c:pt idx="4">
                  <c:v>2511340</c:v>
                </c:pt>
                <c:pt idx="5">
                  <c:v>27221</c:v>
                </c:pt>
                <c:pt idx="6">
                  <c:v>5303</c:v>
                </c:pt>
                <c:pt idx="7">
                  <c:v>3500153</c:v>
                </c:pt>
                <c:pt idx="8">
                  <c:v>1550767</c:v>
                </c:pt>
                <c:pt idx="9">
                  <c:v>210613</c:v>
                </c:pt>
                <c:pt idx="10">
                  <c:v>43759</c:v>
                </c:pt>
                <c:pt idx="11">
                  <c:v>669</c:v>
                </c:pt>
                <c:pt idx="12">
                  <c:v>36494</c:v>
                </c:pt>
                <c:pt idx="13">
                  <c:v>257496</c:v>
                </c:pt>
                <c:pt idx="14">
                  <c:v>41812</c:v>
                </c:pt>
                <c:pt idx="15">
                  <c:v>183722</c:v>
                </c:pt>
                <c:pt idx="16">
                  <c:v>74548</c:v>
                </c:pt>
                <c:pt idx="17">
                  <c:v>185753</c:v>
                </c:pt>
                <c:pt idx="18">
                  <c:v>0</c:v>
                </c:pt>
                <c:pt idx="19">
                  <c:v>152623</c:v>
                </c:pt>
                <c:pt idx="20">
                  <c:v>562642</c:v>
                </c:pt>
                <c:pt idx="21">
                  <c:v>227307</c:v>
                </c:pt>
                <c:pt idx="22">
                  <c:v>375381</c:v>
                </c:pt>
                <c:pt idx="23">
                  <c:v>80907</c:v>
                </c:pt>
                <c:pt idx="24">
                  <c:v>439938</c:v>
                </c:pt>
                <c:pt idx="25">
                  <c:v>5172529</c:v>
                </c:pt>
                <c:pt idx="26">
                  <c:v>711652</c:v>
                </c:pt>
                <c:pt idx="27">
                  <c:v>116419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3E-4040-A696-D7189157F37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167634</c:v>
                </c:pt>
                <c:pt idx="1">
                  <c:v>48529</c:v>
                </c:pt>
                <c:pt idx="2">
                  <c:v>229560</c:v>
                </c:pt>
                <c:pt idx="3">
                  <c:v>168760</c:v>
                </c:pt>
                <c:pt idx="4">
                  <c:v>2457420</c:v>
                </c:pt>
                <c:pt idx="5">
                  <c:v>19007</c:v>
                </c:pt>
                <c:pt idx="6">
                  <c:v>6915</c:v>
                </c:pt>
                <c:pt idx="7">
                  <c:v>3287987</c:v>
                </c:pt>
                <c:pt idx="8">
                  <c:v>1608377</c:v>
                </c:pt>
                <c:pt idx="9">
                  <c:v>212759</c:v>
                </c:pt>
                <c:pt idx="10">
                  <c:v>77328</c:v>
                </c:pt>
                <c:pt idx="11">
                  <c:v>1253</c:v>
                </c:pt>
                <c:pt idx="12">
                  <c:v>40980</c:v>
                </c:pt>
                <c:pt idx="13">
                  <c:v>365730</c:v>
                </c:pt>
                <c:pt idx="14">
                  <c:v>89534</c:v>
                </c:pt>
                <c:pt idx="15">
                  <c:v>175575</c:v>
                </c:pt>
                <c:pt idx="16">
                  <c:v>85702</c:v>
                </c:pt>
                <c:pt idx="17">
                  <c:v>147192</c:v>
                </c:pt>
                <c:pt idx="18">
                  <c:v>12</c:v>
                </c:pt>
                <c:pt idx="19">
                  <c:v>131540</c:v>
                </c:pt>
                <c:pt idx="20">
                  <c:v>587934</c:v>
                </c:pt>
                <c:pt idx="21">
                  <c:v>140431</c:v>
                </c:pt>
                <c:pt idx="22">
                  <c:v>350223</c:v>
                </c:pt>
                <c:pt idx="23">
                  <c:v>105858</c:v>
                </c:pt>
                <c:pt idx="24">
                  <c:v>460338</c:v>
                </c:pt>
                <c:pt idx="25">
                  <c:v>4866367</c:v>
                </c:pt>
                <c:pt idx="26">
                  <c:v>665098</c:v>
                </c:pt>
                <c:pt idx="27">
                  <c:v>107232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3E-4040-A696-D7189157F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674987"/>
        <c:axId val="23054898"/>
      </c:barChart>
      <c:catAx>
        <c:axId val="316749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054898"/>
        <c:crosses val="autoZero"/>
        <c:auto val="1"/>
        <c:lblAlgn val="ctr"/>
        <c:lblOffset val="100"/>
        <c:noMultiLvlLbl val="0"/>
      </c:catAx>
      <c:valAx>
        <c:axId val="230548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6749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993173</c:v>
                </c:pt>
                <c:pt idx="1">
                  <c:v>231719</c:v>
                </c:pt>
                <c:pt idx="2">
                  <c:v>1635470</c:v>
                </c:pt>
                <c:pt idx="3">
                  <c:v>993874</c:v>
                </c:pt>
                <c:pt idx="4">
                  <c:v>3624016</c:v>
                </c:pt>
                <c:pt idx="5">
                  <c:v>351106</c:v>
                </c:pt>
                <c:pt idx="6">
                  <c:v>2470</c:v>
                </c:pt>
                <c:pt idx="7">
                  <c:v>4802303</c:v>
                </c:pt>
                <c:pt idx="8">
                  <c:v>3373680</c:v>
                </c:pt>
                <c:pt idx="9">
                  <c:v>2727027</c:v>
                </c:pt>
                <c:pt idx="10">
                  <c:v>1180802</c:v>
                </c:pt>
                <c:pt idx="11">
                  <c:v>4537</c:v>
                </c:pt>
                <c:pt idx="12">
                  <c:v>678609</c:v>
                </c:pt>
                <c:pt idx="13">
                  <c:v>1451928</c:v>
                </c:pt>
                <c:pt idx="14">
                  <c:v>2197237</c:v>
                </c:pt>
                <c:pt idx="15">
                  <c:v>461287</c:v>
                </c:pt>
                <c:pt idx="16">
                  <c:v>204322</c:v>
                </c:pt>
                <c:pt idx="17">
                  <c:v>258292</c:v>
                </c:pt>
                <c:pt idx="18">
                  <c:v>65</c:v>
                </c:pt>
                <c:pt idx="19">
                  <c:v>258218</c:v>
                </c:pt>
                <c:pt idx="20">
                  <c:v>436294</c:v>
                </c:pt>
                <c:pt idx="21">
                  <c:v>117570</c:v>
                </c:pt>
                <c:pt idx="22">
                  <c:v>1244814</c:v>
                </c:pt>
                <c:pt idx="23">
                  <c:v>296317</c:v>
                </c:pt>
                <c:pt idx="24">
                  <c:v>1414996</c:v>
                </c:pt>
                <c:pt idx="25">
                  <c:v>6205162</c:v>
                </c:pt>
                <c:pt idx="26">
                  <c:v>802451</c:v>
                </c:pt>
                <c:pt idx="27">
                  <c:v>132966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52-4B70-B09C-EC40BDC4F6B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1170949</c:v>
                </c:pt>
                <c:pt idx="1">
                  <c:v>406207</c:v>
                </c:pt>
                <c:pt idx="2">
                  <c:v>1370017</c:v>
                </c:pt>
                <c:pt idx="3">
                  <c:v>778673</c:v>
                </c:pt>
                <c:pt idx="4">
                  <c:v>3888285</c:v>
                </c:pt>
                <c:pt idx="5">
                  <c:v>274374</c:v>
                </c:pt>
                <c:pt idx="6">
                  <c:v>4292</c:v>
                </c:pt>
                <c:pt idx="7">
                  <c:v>4915634</c:v>
                </c:pt>
                <c:pt idx="8">
                  <c:v>3541859</c:v>
                </c:pt>
                <c:pt idx="9">
                  <c:v>3839649</c:v>
                </c:pt>
                <c:pt idx="10">
                  <c:v>1296008</c:v>
                </c:pt>
                <c:pt idx="11">
                  <c:v>0</c:v>
                </c:pt>
                <c:pt idx="12">
                  <c:v>693130</c:v>
                </c:pt>
                <c:pt idx="13">
                  <c:v>1302866</c:v>
                </c:pt>
                <c:pt idx="14">
                  <c:v>2797898</c:v>
                </c:pt>
                <c:pt idx="15">
                  <c:v>159122</c:v>
                </c:pt>
                <c:pt idx="16">
                  <c:v>212365</c:v>
                </c:pt>
                <c:pt idx="17">
                  <c:v>271015</c:v>
                </c:pt>
                <c:pt idx="18">
                  <c:v>0</c:v>
                </c:pt>
                <c:pt idx="19">
                  <c:v>298449</c:v>
                </c:pt>
                <c:pt idx="20">
                  <c:v>475947</c:v>
                </c:pt>
                <c:pt idx="21">
                  <c:v>145070</c:v>
                </c:pt>
                <c:pt idx="22">
                  <c:v>1059427</c:v>
                </c:pt>
                <c:pt idx="23">
                  <c:v>211572</c:v>
                </c:pt>
                <c:pt idx="24">
                  <c:v>1675801</c:v>
                </c:pt>
                <c:pt idx="25">
                  <c:v>6109640</c:v>
                </c:pt>
                <c:pt idx="26">
                  <c:v>804525</c:v>
                </c:pt>
                <c:pt idx="27">
                  <c:v>152796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52-4B70-B09C-EC40BDC4F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396730"/>
        <c:axId val="58846844"/>
      </c:barChart>
      <c:catAx>
        <c:axId val="303967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846844"/>
        <c:crosses val="autoZero"/>
        <c:auto val="1"/>
        <c:lblAlgn val="ctr"/>
        <c:lblOffset val="100"/>
        <c:noMultiLvlLbl val="0"/>
      </c:catAx>
      <c:valAx>
        <c:axId val="588468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3967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694922</c:v>
                </c:pt>
                <c:pt idx="1">
                  <c:v>6</c:v>
                </c:pt>
                <c:pt idx="2">
                  <c:v>14231</c:v>
                </c:pt>
                <c:pt idx="3">
                  <c:v>98656</c:v>
                </c:pt>
                <c:pt idx="4">
                  <c:v>1224942</c:v>
                </c:pt>
                <c:pt idx="5">
                  <c:v>4009</c:v>
                </c:pt>
                <c:pt idx="6">
                  <c:v>0</c:v>
                </c:pt>
                <c:pt idx="7">
                  <c:v>148674</c:v>
                </c:pt>
                <c:pt idx="8">
                  <c:v>1151660</c:v>
                </c:pt>
                <c:pt idx="9">
                  <c:v>1795753</c:v>
                </c:pt>
                <c:pt idx="10">
                  <c:v>450512</c:v>
                </c:pt>
                <c:pt idx="11">
                  <c:v>4498</c:v>
                </c:pt>
                <c:pt idx="12">
                  <c:v>48243</c:v>
                </c:pt>
                <c:pt idx="13">
                  <c:v>24540</c:v>
                </c:pt>
                <c:pt idx="14">
                  <c:v>1357152</c:v>
                </c:pt>
                <c:pt idx="15">
                  <c:v>81152</c:v>
                </c:pt>
                <c:pt idx="16">
                  <c:v>15120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39525</c:v>
                </c:pt>
                <c:pt idx="22">
                  <c:v>7012</c:v>
                </c:pt>
                <c:pt idx="23">
                  <c:v>0</c:v>
                </c:pt>
                <c:pt idx="24">
                  <c:v>1103444</c:v>
                </c:pt>
                <c:pt idx="25">
                  <c:v>89134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E-4726-8542-C5BC9463A72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835914</c:v>
                </c:pt>
                <c:pt idx="1">
                  <c:v>3423</c:v>
                </c:pt>
                <c:pt idx="2">
                  <c:v>42712</c:v>
                </c:pt>
                <c:pt idx="3">
                  <c:v>101660</c:v>
                </c:pt>
                <c:pt idx="4">
                  <c:v>1775607</c:v>
                </c:pt>
                <c:pt idx="5">
                  <c:v>3004</c:v>
                </c:pt>
                <c:pt idx="6">
                  <c:v>0</c:v>
                </c:pt>
                <c:pt idx="7">
                  <c:v>207765</c:v>
                </c:pt>
                <c:pt idx="8">
                  <c:v>1451590</c:v>
                </c:pt>
                <c:pt idx="9">
                  <c:v>2308172</c:v>
                </c:pt>
                <c:pt idx="10">
                  <c:v>575899</c:v>
                </c:pt>
                <c:pt idx="11">
                  <c:v>0</c:v>
                </c:pt>
                <c:pt idx="12">
                  <c:v>69836</c:v>
                </c:pt>
                <c:pt idx="13">
                  <c:v>34879</c:v>
                </c:pt>
                <c:pt idx="14">
                  <c:v>2073084</c:v>
                </c:pt>
                <c:pt idx="15">
                  <c:v>56665</c:v>
                </c:pt>
                <c:pt idx="16">
                  <c:v>15562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102857</c:v>
                </c:pt>
                <c:pt idx="22">
                  <c:v>4852</c:v>
                </c:pt>
                <c:pt idx="23">
                  <c:v>0</c:v>
                </c:pt>
                <c:pt idx="24">
                  <c:v>1288641</c:v>
                </c:pt>
                <c:pt idx="25">
                  <c:v>90050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2E-4726-8542-C5BC9463A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418617"/>
        <c:axId val="52770129"/>
      </c:barChart>
      <c:catAx>
        <c:axId val="364186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770129"/>
        <c:crosses val="autoZero"/>
        <c:auto val="1"/>
        <c:lblAlgn val="ctr"/>
        <c:lblOffset val="100"/>
        <c:noMultiLvlLbl val="0"/>
      </c:catAx>
      <c:valAx>
        <c:axId val="527701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4186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261156</c:v>
                </c:pt>
                <c:pt idx="1">
                  <c:v>184643</c:v>
                </c:pt>
                <c:pt idx="2">
                  <c:v>1419190</c:v>
                </c:pt>
                <c:pt idx="3">
                  <c:v>396901</c:v>
                </c:pt>
                <c:pt idx="4">
                  <c:v>5140</c:v>
                </c:pt>
                <c:pt idx="5">
                  <c:v>210971</c:v>
                </c:pt>
                <c:pt idx="6">
                  <c:v>47</c:v>
                </c:pt>
                <c:pt idx="7">
                  <c:v>511528</c:v>
                </c:pt>
                <c:pt idx="8">
                  <c:v>940301</c:v>
                </c:pt>
                <c:pt idx="9">
                  <c:v>789546</c:v>
                </c:pt>
                <c:pt idx="10">
                  <c:v>401836</c:v>
                </c:pt>
                <c:pt idx="11">
                  <c:v>0</c:v>
                </c:pt>
                <c:pt idx="12">
                  <c:v>366442</c:v>
                </c:pt>
                <c:pt idx="13">
                  <c:v>1052847</c:v>
                </c:pt>
                <c:pt idx="14">
                  <c:v>743075</c:v>
                </c:pt>
                <c:pt idx="15">
                  <c:v>17</c:v>
                </c:pt>
                <c:pt idx="16">
                  <c:v>132161</c:v>
                </c:pt>
                <c:pt idx="17">
                  <c:v>5036</c:v>
                </c:pt>
                <c:pt idx="18">
                  <c:v>65</c:v>
                </c:pt>
                <c:pt idx="19">
                  <c:v>215965</c:v>
                </c:pt>
                <c:pt idx="20">
                  <c:v>48620</c:v>
                </c:pt>
                <c:pt idx="21">
                  <c:v>1981</c:v>
                </c:pt>
                <c:pt idx="22">
                  <c:v>529561</c:v>
                </c:pt>
                <c:pt idx="23">
                  <c:v>179706</c:v>
                </c:pt>
                <c:pt idx="24">
                  <c:v>20774</c:v>
                </c:pt>
                <c:pt idx="25">
                  <c:v>274099</c:v>
                </c:pt>
                <c:pt idx="26">
                  <c:v>0</c:v>
                </c:pt>
                <c:pt idx="27">
                  <c:v>20929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6-499A-8B7D-9190F8B7168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277571</c:v>
                </c:pt>
                <c:pt idx="1">
                  <c:v>376863</c:v>
                </c:pt>
                <c:pt idx="2">
                  <c:v>1167501</c:v>
                </c:pt>
                <c:pt idx="3">
                  <c:v>352711</c:v>
                </c:pt>
                <c:pt idx="4">
                  <c:v>0</c:v>
                </c:pt>
                <c:pt idx="5">
                  <c:v>163635</c:v>
                </c:pt>
                <c:pt idx="6">
                  <c:v>23</c:v>
                </c:pt>
                <c:pt idx="7">
                  <c:v>745277</c:v>
                </c:pt>
                <c:pt idx="8">
                  <c:v>774495</c:v>
                </c:pt>
                <c:pt idx="9">
                  <c:v>1369513</c:v>
                </c:pt>
                <c:pt idx="10">
                  <c:v>437648</c:v>
                </c:pt>
                <c:pt idx="11">
                  <c:v>0</c:v>
                </c:pt>
                <c:pt idx="12">
                  <c:v>405963</c:v>
                </c:pt>
                <c:pt idx="13">
                  <c:v>864109</c:v>
                </c:pt>
                <c:pt idx="14">
                  <c:v>623873</c:v>
                </c:pt>
                <c:pt idx="15">
                  <c:v>6762</c:v>
                </c:pt>
                <c:pt idx="16">
                  <c:v>133976</c:v>
                </c:pt>
                <c:pt idx="17">
                  <c:v>6996</c:v>
                </c:pt>
                <c:pt idx="18">
                  <c:v>0</c:v>
                </c:pt>
                <c:pt idx="19">
                  <c:v>267202</c:v>
                </c:pt>
                <c:pt idx="20">
                  <c:v>39700</c:v>
                </c:pt>
                <c:pt idx="21">
                  <c:v>0</c:v>
                </c:pt>
                <c:pt idx="22">
                  <c:v>407984</c:v>
                </c:pt>
                <c:pt idx="23">
                  <c:v>126595</c:v>
                </c:pt>
                <c:pt idx="24">
                  <c:v>164339</c:v>
                </c:pt>
                <c:pt idx="25">
                  <c:v>276616</c:v>
                </c:pt>
                <c:pt idx="26">
                  <c:v>0</c:v>
                </c:pt>
                <c:pt idx="27">
                  <c:v>44003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56-499A-8B7D-9190F8B71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913164"/>
        <c:axId val="3959143"/>
      </c:barChart>
      <c:catAx>
        <c:axId val="349131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9143"/>
        <c:crosses val="autoZero"/>
        <c:auto val="1"/>
        <c:lblAlgn val="ctr"/>
        <c:lblOffset val="100"/>
        <c:noMultiLvlLbl val="0"/>
      </c:catAx>
      <c:valAx>
        <c:axId val="39591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9131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37095</c:v>
                </c:pt>
                <c:pt idx="1">
                  <c:v>47070</c:v>
                </c:pt>
                <c:pt idx="2">
                  <c:v>202049</c:v>
                </c:pt>
                <c:pt idx="3">
                  <c:v>498317</c:v>
                </c:pt>
                <c:pt idx="4">
                  <c:v>2393934</c:v>
                </c:pt>
                <c:pt idx="5">
                  <c:v>136126</c:v>
                </c:pt>
                <c:pt idx="6">
                  <c:v>2423</c:v>
                </c:pt>
                <c:pt idx="7">
                  <c:v>4142101</c:v>
                </c:pt>
                <c:pt idx="8">
                  <c:v>1281719</c:v>
                </c:pt>
                <c:pt idx="9">
                  <c:v>141728</c:v>
                </c:pt>
                <c:pt idx="10">
                  <c:v>328454</c:v>
                </c:pt>
                <c:pt idx="11">
                  <c:v>39</c:v>
                </c:pt>
                <c:pt idx="12">
                  <c:v>263924</c:v>
                </c:pt>
                <c:pt idx="13">
                  <c:v>374541</c:v>
                </c:pt>
                <c:pt idx="14">
                  <c:v>97010</c:v>
                </c:pt>
                <c:pt idx="15">
                  <c:v>380118</c:v>
                </c:pt>
                <c:pt idx="16">
                  <c:v>57041</c:v>
                </c:pt>
                <c:pt idx="17">
                  <c:v>253256</c:v>
                </c:pt>
                <c:pt idx="18">
                  <c:v>0</c:v>
                </c:pt>
                <c:pt idx="19">
                  <c:v>38676</c:v>
                </c:pt>
                <c:pt idx="20">
                  <c:v>387674</c:v>
                </c:pt>
                <c:pt idx="21">
                  <c:v>76064</c:v>
                </c:pt>
                <c:pt idx="22">
                  <c:v>708241</c:v>
                </c:pt>
                <c:pt idx="23">
                  <c:v>116611</c:v>
                </c:pt>
                <c:pt idx="24">
                  <c:v>290778</c:v>
                </c:pt>
                <c:pt idx="25">
                  <c:v>5841929</c:v>
                </c:pt>
                <c:pt idx="26">
                  <c:v>802428</c:v>
                </c:pt>
                <c:pt idx="27">
                  <c:v>112037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3-400A-BE01-B81C3B1D097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57464</c:v>
                </c:pt>
                <c:pt idx="1">
                  <c:v>25921</c:v>
                </c:pt>
                <c:pt idx="2">
                  <c:v>159804</c:v>
                </c:pt>
                <c:pt idx="3">
                  <c:v>324302</c:v>
                </c:pt>
                <c:pt idx="4">
                  <c:v>2112678</c:v>
                </c:pt>
                <c:pt idx="5">
                  <c:v>107735</c:v>
                </c:pt>
                <c:pt idx="6">
                  <c:v>4269</c:v>
                </c:pt>
                <c:pt idx="7">
                  <c:v>3962592</c:v>
                </c:pt>
                <c:pt idx="8">
                  <c:v>1315774</c:v>
                </c:pt>
                <c:pt idx="9">
                  <c:v>161964</c:v>
                </c:pt>
                <c:pt idx="10">
                  <c:v>282461</c:v>
                </c:pt>
                <c:pt idx="11">
                  <c:v>0</c:v>
                </c:pt>
                <c:pt idx="12">
                  <c:v>217331</c:v>
                </c:pt>
                <c:pt idx="13">
                  <c:v>403878</c:v>
                </c:pt>
                <c:pt idx="14">
                  <c:v>100941</c:v>
                </c:pt>
                <c:pt idx="15">
                  <c:v>95695</c:v>
                </c:pt>
                <c:pt idx="16">
                  <c:v>62827</c:v>
                </c:pt>
                <c:pt idx="17">
                  <c:v>264019</c:v>
                </c:pt>
                <c:pt idx="18">
                  <c:v>0</c:v>
                </c:pt>
                <c:pt idx="19">
                  <c:v>27790</c:v>
                </c:pt>
                <c:pt idx="20">
                  <c:v>436247</c:v>
                </c:pt>
                <c:pt idx="21">
                  <c:v>42213</c:v>
                </c:pt>
                <c:pt idx="22">
                  <c:v>646591</c:v>
                </c:pt>
                <c:pt idx="23">
                  <c:v>84977</c:v>
                </c:pt>
                <c:pt idx="24">
                  <c:v>222821</c:v>
                </c:pt>
                <c:pt idx="25">
                  <c:v>5742974</c:v>
                </c:pt>
                <c:pt idx="26">
                  <c:v>804525</c:v>
                </c:pt>
                <c:pt idx="27">
                  <c:v>108793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3-400A-BE01-B81C3B1D0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603641"/>
        <c:axId val="1282907"/>
      </c:barChart>
      <c:catAx>
        <c:axId val="960364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2907"/>
        <c:crosses val="autoZero"/>
        <c:auto val="1"/>
        <c:lblAlgn val="ctr"/>
        <c:lblOffset val="100"/>
        <c:noMultiLvlLbl val="0"/>
      </c:catAx>
      <c:valAx>
        <c:axId val="12829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0364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42963745.036999993</c:v>
              </c:pt>
              <c:pt idx="1">
                <c:v>43829530.092000008</c:v>
              </c:pt>
              <c:pt idx="2">
                <c:v>48132204.441</c:v>
              </c:pt>
              <c:pt idx="3">
                <c:v>47617531.348999999</c:v>
              </c:pt>
              <c:pt idx="4">
                <c:v>47837720.608000003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C89-4D0B-AF57-53A2A662C5B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45802248.103999987</c:v>
              </c:pt>
              <c:pt idx="1">
                <c:v>43053947.326000012</c:v>
              </c:pt>
              <c:pt idx="2">
                <c:v>47402194.139000013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47357704.737999991</c:v>
              </c:pt>
              <c:pt idx="6">
                <c:v>47190661.566</c:v>
              </c:pt>
              <c:pt idx="7">
                <c:v>46226834.435000002</c:v>
              </c:pt>
              <c:pt idx="8">
                <c:v>45256765.764000013</c:v>
              </c:pt>
              <c:pt idx="9">
                <c:v>46096047.084000006</c:v>
              </c:pt>
              <c:pt idx="10">
                <c:v>44621965.461999997</c:v>
              </c:pt>
              <c:pt idx="11">
                <c:v>44518895.811999992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C89-4D0B-AF57-53A2A662C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2885"/>
        <c:axId val="37542932"/>
      </c:lineChart>
      <c:catAx>
        <c:axId val="235288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542932"/>
        <c:crosses val="autoZero"/>
        <c:auto val="1"/>
        <c:lblAlgn val="ctr"/>
        <c:lblOffset val="100"/>
        <c:noMultiLvlLbl val="0"/>
      </c:catAx>
      <c:valAx>
        <c:axId val="3754293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5288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13767931</c:v>
              </c:pt>
              <c:pt idx="2">
                <c:v>15173296</c:v>
              </c:pt>
              <c:pt idx="3">
                <c:v>15719885</c:v>
              </c:pt>
              <c:pt idx="4">
                <c:v>14774970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33A-4EA5-A3B4-8681F443A65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33A-4EA5-A3B4-8681F443A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53793"/>
        <c:axId val="58867399"/>
      </c:lineChart>
      <c:catAx>
        <c:axId val="173537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867399"/>
        <c:crosses val="autoZero"/>
        <c:auto val="1"/>
        <c:lblAlgn val="ctr"/>
        <c:lblOffset val="100"/>
        <c:noMultiLvlLbl val="0"/>
      </c:catAx>
      <c:valAx>
        <c:axId val="5886739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5379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7348558</c:v>
              </c:pt>
              <c:pt idx="3">
                <c:v>6615376</c:v>
              </c:pt>
              <c:pt idx="4">
                <c:v>6460994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63-41E9-AEE6-10CB8D117E0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563-41E9-AEE6-10CB8D117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7019"/>
        <c:axId val="35756936"/>
      </c:lineChart>
      <c:catAx>
        <c:axId val="41670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756936"/>
        <c:crosses val="autoZero"/>
        <c:auto val="1"/>
        <c:lblAlgn val="ctr"/>
        <c:lblOffset val="100"/>
        <c:noMultiLvlLbl val="0"/>
      </c:catAx>
      <c:valAx>
        <c:axId val="3575693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670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21600805</c:v>
              </c:pt>
              <c:pt idx="1">
                <c:v>21977953</c:v>
              </c:pt>
              <c:pt idx="2">
                <c:v>24377018</c:v>
              </c:pt>
              <c:pt idx="3">
                <c:v>24028665</c:v>
              </c:pt>
              <c:pt idx="4">
                <c:v>25375069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D1E-48A2-88DB-093ACC6C7BB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D1E-48A2-88DB-093ACC6C7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38315"/>
        <c:axId val="12784310"/>
      </c:lineChart>
      <c:catAx>
        <c:axId val="222383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84310"/>
        <c:crosses val="autoZero"/>
        <c:auto val="1"/>
        <c:lblAlgn val="ctr"/>
        <c:lblOffset val="100"/>
        <c:noMultiLvlLbl val="0"/>
      </c:catAx>
      <c:valAx>
        <c:axId val="1278431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23831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14981428</c:v>
              </c:pt>
              <c:pt idx="1">
                <c:v>14857982</c:v>
              </c:pt>
              <c:pt idx="2">
                <c:v>16015915</c:v>
              </c:pt>
              <c:pt idx="3">
                <c:v>16533968</c:v>
              </c:pt>
              <c:pt idx="4">
                <c:v>17133194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2E-4624-8E72-BBC785E726C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32E-4624-8E72-BBC785E72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851412"/>
        <c:axId val="30641518"/>
      </c:lineChart>
      <c:catAx>
        <c:axId val="638514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641518"/>
        <c:crosses val="autoZero"/>
        <c:auto val="1"/>
        <c:lblAlgn val="ctr"/>
        <c:lblOffset val="100"/>
        <c:noMultiLvlLbl val="0"/>
      </c:catAx>
      <c:valAx>
        <c:axId val="3064151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5141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1549752</c:v>
                </c:pt>
                <c:pt idx="1">
                  <c:v>574412</c:v>
                </c:pt>
                <c:pt idx="2">
                  <c:v>1806860</c:v>
                </c:pt>
                <c:pt idx="3">
                  <c:v>1066004</c:v>
                </c:pt>
                <c:pt idx="4">
                  <c:v>154941</c:v>
                </c:pt>
                <c:pt idx="5">
                  <c:v>668018</c:v>
                </c:pt>
                <c:pt idx="6">
                  <c:v>145130</c:v>
                </c:pt>
                <c:pt idx="7">
                  <c:v>1495746</c:v>
                </c:pt>
                <c:pt idx="8">
                  <c:v>1862800</c:v>
                </c:pt>
                <c:pt idx="9">
                  <c:v>2818998</c:v>
                </c:pt>
                <c:pt idx="10">
                  <c:v>3056894</c:v>
                </c:pt>
                <c:pt idx="11">
                  <c:v>2700</c:v>
                </c:pt>
                <c:pt idx="12">
                  <c:v>1352784</c:v>
                </c:pt>
                <c:pt idx="13">
                  <c:v>5906945</c:v>
                </c:pt>
                <c:pt idx="14">
                  <c:v>2169109</c:v>
                </c:pt>
                <c:pt idx="15">
                  <c:v>185591</c:v>
                </c:pt>
                <c:pt idx="16">
                  <c:v>408071</c:v>
                </c:pt>
                <c:pt idx="17">
                  <c:v>489564</c:v>
                </c:pt>
                <c:pt idx="18">
                  <c:v>3757</c:v>
                </c:pt>
                <c:pt idx="19">
                  <c:v>294887</c:v>
                </c:pt>
                <c:pt idx="20">
                  <c:v>425695</c:v>
                </c:pt>
                <c:pt idx="21">
                  <c:v>163934</c:v>
                </c:pt>
                <c:pt idx="22">
                  <c:v>1234074</c:v>
                </c:pt>
                <c:pt idx="23">
                  <c:v>870134</c:v>
                </c:pt>
                <c:pt idx="24">
                  <c:v>3362820</c:v>
                </c:pt>
                <c:pt idx="25">
                  <c:v>1076187</c:v>
                </c:pt>
                <c:pt idx="26">
                  <c:v>118583</c:v>
                </c:pt>
                <c:pt idx="27">
                  <c:v>138401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1773822</c:v>
                </c:pt>
                <c:pt idx="1">
                  <c:v>820093</c:v>
                </c:pt>
                <c:pt idx="2">
                  <c:v>1510281</c:v>
                </c:pt>
                <c:pt idx="3">
                  <c:v>1090484</c:v>
                </c:pt>
                <c:pt idx="4">
                  <c:v>70158</c:v>
                </c:pt>
                <c:pt idx="5">
                  <c:v>762127</c:v>
                </c:pt>
                <c:pt idx="6">
                  <c:v>154769</c:v>
                </c:pt>
                <c:pt idx="7">
                  <c:v>1841971</c:v>
                </c:pt>
                <c:pt idx="8">
                  <c:v>1721828</c:v>
                </c:pt>
                <c:pt idx="9">
                  <c:v>3799406</c:v>
                </c:pt>
                <c:pt idx="10">
                  <c:v>3002777</c:v>
                </c:pt>
                <c:pt idx="11">
                  <c:v>2726</c:v>
                </c:pt>
                <c:pt idx="12">
                  <c:v>1735714</c:v>
                </c:pt>
                <c:pt idx="13">
                  <c:v>4942109</c:v>
                </c:pt>
                <c:pt idx="14">
                  <c:v>2114533</c:v>
                </c:pt>
                <c:pt idx="15">
                  <c:v>149103</c:v>
                </c:pt>
                <c:pt idx="16">
                  <c:v>621186</c:v>
                </c:pt>
                <c:pt idx="17">
                  <c:v>576740</c:v>
                </c:pt>
                <c:pt idx="18">
                  <c:v>7000</c:v>
                </c:pt>
                <c:pt idx="19">
                  <c:v>370086</c:v>
                </c:pt>
                <c:pt idx="20">
                  <c:v>321132</c:v>
                </c:pt>
                <c:pt idx="21">
                  <c:v>127676</c:v>
                </c:pt>
                <c:pt idx="22">
                  <c:v>1422083</c:v>
                </c:pt>
                <c:pt idx="23">
                  <c:v>771563</c:v>
                </c:pt>
                <c:pt idx="24">
                  <c:v>3897045</c:v>
                </c:pt>
                <c:pt idx="25">
                  <c:v>1145061</c:v>
                </c:pt>
                <c:pt idx="26">
                  <c:v>96452</c:v>
                </c:pt>
                <c:pt idx="27">
                  <c:v>165263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831340"/>
        <c:axId val="31482638"/>
      </c:barChart>
      <c:catAx>
        <c:axId val="528313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82638"/>
        <c:crosses val="autoZero"/>
        <c:auto val="1"/>
        <c:lblAlgn val="ctr"/>
        <c:lblOffset val="100"/>
        <c:noMultiLvlLbl val="0"/>
      </c:catAx>
      <c:valAx>
        <c:axId val="314826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313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1414017.25</c:v>
              </c:pt>
              <c:pt idx="1">
                <c:v>1418240</c:v>
              </c:pt>
              <c:pt idx="2">
                <c:v>1503859.5</c:v>
              </c:pt>
              <c:pt idx="3">
                <c:v>1577818.25</c:v>
              </c:pt>
              <c:pt idx="4">
                <c:v>1694390.75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3D-4E89-A676-43196FCD019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33D-4E89-A676-43196FCD0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466002"/>
        <c:axId val="20179966"/>
      </c:lineChart>
      <c:catAx>
        <c:axId val="664660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79966"/>
        <c:crosses val="autoZero"/>
        <c:auto val="1"/>
        <c:lblAlgn val="ctr"/>
        <c:lblOffset val="100"/>
        <c:noMultiLvlLbl val="0"/>
      </c:catAx>
      <c:valAx>
        <c:axId val="2017996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46600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-6.1973007537857727E-2</c:v>
              </c:pt>
              <c:pt idx="1">
                <c:v>-2.321639240817119E-2</c:v>
              </c:pt>
              <c:pt idx="2">
                <c:v>-9.7822233421088756E-3</c:v>
              </c:pt>
              <c:pt idx="3">
                <c:v>-1.500902549259342E-2</c:v>
              </c:pt>
              <c:pt idx="4">
                <c:v>-2.582870949543958E-2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F5-426F-B377-252A3141089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2.5838305418782289E-2</c:v>
              </c:pt>
              <c:pt idx="2">
                <c:v>1.606349350337721E-2</c:v>
              </c:pt>
              <c:pt idx="3">
                <c:v>2.3664549693952042E-2</c:v>
              </c:pt>
              <c:pt idx="4">
                <c:v>3.5924640040089877E-2</c:v>
              </c:pt>
              <c:pt idx="5">
                <c:v>3.5601150428503203E-2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0F5-426F-B377-252A31410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73746"/>
        <c:axId val="52637795"/>
      </c:lineChart>
      <c:catAx>
        <c:axId val="365737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37795"/>
        <c:crosses val="autoZero"/>
        <c:auto val="1"/>
        <c:lblAlgn val="ctr"/>
        <c:lblOffset val="100"/>
        <c:noMultiLvlLbl val="0"/>
      </c:catAx>
      <c:valAx>
        <c:axId val="5263779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57374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-7.0001314057677955E-2</c:v>
              </c:pt>
              <c:pt idx="2">
                <c:v>-4.5939896337816588E-2</c:v>
              </c:pt>
              <c:pt idx="3">
                <c:v>-3.5522546534504928E-2</c:v>
              </c:pt>
              <c:pt idx="4">
                <c:v>-4.3820722324558248E-2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C35-45F0-AC5F-2BDB4AAA0D8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C35-45F0-AC5F-2BDB4AAA0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59018"/>
        <c:axId val="39910831"/>
      </c:lineChart>
      <c:catAx>
        <c:axId val="1065901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10831"/>
        <c:crosses val="autoZero"/>
        <c:auto val="1"/>
        <c:lblAlgn val="ctr"/>
        <c:lblOffset val="100"/>
        <c:noMultiLvlLbl val="0"/>
      </c:catAx>
      <c:valAx>
        <c:axId val="3991083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5901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4.8940977462974544E-3</c:v>
              </c:pt>
              <c:pt idx="3">
                <c:v>-1.0111874146949029E-2</c:v>
              </c:pt>
              <c:pt idx="4">
                <c:v>-4.5994012313303252E-2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89-42AA-8C43-5F074EE15CD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F89-42AA-8C43-5F074EE15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733761"/>
        <c:axId val="59706192"/>
      </c:lineChart>
      <c:catAx>
        <c:axId val="5873376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706192"/>
        <c:crosses val="autoZero"/>
        <c:auto val="1"/>
        <c:lblAlgn val="ctr"/>
        <c:lblOffset val="100"/>
        <c:noMultiLvlLbl val="0"/>
      </c:catAx>
      <c:valAx>
        <c:axId val="5970619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73376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1.874789419452294E-2</c:v>
              </c:pt>
              <c:pt idx="1">
                <c:v>1.8087120510818622E-2</c:v>
              </c:pt>
              <c:pt idx="2">
                <c:v>1.0558930185206041E-2</c:v>
              </c:pt>
              <c:pt idx="3">
                <c:v>-4.8813767744826381E-4</c:v>
              </c:pt>
              <c:pt idx="4">
                <c:v>-5.9754456784361087E-3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29-41EE-93AF-3941CA9C66A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D29-41EE-93AF-3941CA9C6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26072"/>
        <c:axId val="19190562"/>
      </c:lineChart>
      <c:catAx>
        <c:axId val="223260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90562"/>
        <c:crosses val="autoZero"/>
        <c:auto val="1"/>
        <c:lblAlgn val="ctr"/>
        <c:lblOffset val="100"/>
        <c:noMultiLvlLbl val="0"/>
      </c:catAx>
      <c:valAx>
        <c:axId val="1919056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32607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2.0464701757770151E-2</c:v>
              </c:pt>
              <c:pt idx="1">
                <c:v>5.9235369726011742E-3</c:v>
              </c:pt>
              <c:pt idx="2">
                <c:v>-1.67603066022185E-2</c:v>
              </c:pt>
              <c:pt idx="3">
                <c:v>-2.0938162779921891E-2</c:v>
              </c:pt>
              <c:pt idx="4">
                <c:v>-2.4411546380916142E-2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67-40FD-927C-C4D6DEC3F8B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A67-40FD-927C-C4D6DEC3F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2027"/>
        <c:axId val="60979604"/>
      </c:lineChart>
      <c:catAx>
        <c:axId val="1830202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979604"/>
        <c:crosses val="autoZero"/>
        <c:auto val="1"/>
        <c:lblAlgn val="ctr"/>
        <c:lblOffset val="100"/>
        <c:noMultiLvlLbl val="0"/>
      </c:catAx>
      <c:valAx>
        <c:axId val="609796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0202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4.8643213881671699E-2</c:v>
              </c:pt>
              <c:pt idx="1">
                <c:v>3.2710560657666088E-2</c:v>
              </c:pt>
              <c:pt idx="2">
                <c:v>8.0440258813450072E-3</c:v>
              </c:pt>
              <c:pt idx="3">
                <c:v>6.3642517927549047E-3</c:v>
              </c:pt>
              <c:pt idx="4">
                <c:v>6.9280579514694463E-3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1B8-4E43-806D-F8DD53F72EF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1B8-4E43-806D-F8DD53F72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351123"/>
        <c:axId val="26910398"/>
      </c:lineChart>
      <c:catAx>
        <c:axId val="233511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910398"/>
        <c:crosses val="autoZero"/>
        <c:auto val="1"/>
        <c:lblAlgn val="ctr"/>
        <c:lblOffset val="100"/>
        <c:noMultiLvlLbl val="0"/>
      </c:catAx>
      <c:valAx>
        <c:axId val="2691039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511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5D-4BB8-8E2A-23B6A4F0DA5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5D-4BB8-8E2A-23B6A4F0DA5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5D-4BB8-8E2A-23B6A4F0DA5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5D-4BB8-8E2A-23B6A4F0DA5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5D-4BB8-8E2A-23B6A4F0DA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5D-4BB8-8E2A-23B6A4F0DA5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5D-4BB8-8E2A-23B6A4F0DA5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5D-4BB8-8E2A-23B6A4F0DA5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5D-4BB8-8E2A-23B6A4F0DA5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5D-4BB8-8E2A-23B6A4F0DA5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5D-4BB8-8E2A-23B6A4F0DA5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552.84502193299966</c:v>
              </c:pt>
              <c:pt idx="1">
                <c:v>553.53308289799963</c:v>
              </c:pt>
              <c:pt idx="2">
                <c:v>554.96420075399976</c:v>
              </c:pt>
              <c:pt idx="3">
                <c:v>556.15960415100005</c:v>
              </c:pt>
              <c:pt idx="4">
                <c:v>557.09193752099998</c:v>
              </c:pt>
              <c:pt idx="5">
                <c:v>556.67533589200002</c:v>
              </c:pt>
              <c:pt idx="6">
                <c:v>557.75781040300001</c:v>
              </c:pt>
              <c:pt idx="7">
                <c:v>554.91930733599997</c:v>
              </c:pt>
              <c:pt idx="8">
                <c:v>555.69489010199993</c:v>
              </c:pt>
              <c:pt idx="9">
                <c:v>556.42490040399991</c:v>
              </c:pt>
              <c:pt idx="10">
                <c:v>554.97626948000004</c:v>
              </c:pt>
              <c:pt idx="11">
                <c:v>551.64960638799982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E5D-4BB8-8E2A-23B6A4F0DA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809561"/>
        <c:axId val="16832047"/>
      </c:lineChart>
      <c:catAx>
        <c:axId val="2780956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32047"/>
        <c:crosses val="autoZero"/>
        <c:auto val="1"/>
        <c:lblAlgn val="ctr"/>
        <c:lblOffset val="100"/>
        <c:noMultiLvlLbl val="0"/>
      </c:catAx>
      <c:valAx>
        <c:axId val="1683204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0956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54-4FEE-BE95-C0431B9D50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54-4FEE-BE95-C0431B9D50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54-4FEE-BE95-C0431B9D50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54-4FEE-BE95-C0431B9D50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54-4FEE-BE95-C0431B9D50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54-4FEE-BE95-C0431B9D50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54-4FEE-BE95-C0431B9D50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54-4FEE-BE95-C0431B9D50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54-4FEE-BE95-C0431B9D500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54-4FEE-BE95-C0431B9D500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54-4FEE-BE95-C0431B9D500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178.755585</c:v>
              </c:pt>
              <c:pt idx="1">
                <c:v>178.77118400000001</c:v>
              </c:pt>
              <c:pt idx="2">
                <c:v>179.304485</c:v>
              </c:pt>
              <c:pt idx="3">
                <c:v>179.18114800000001</c:v>
              </c:pt>
              <c:pt idx="4">
                <c:v>178.60898</c:v>
              </c:pt>
              <c:pt idx="5">
                <c:v>178.537678</c:v>
              </c:pt>
              <c:pt idx="6">
                <c:v>178.78799699999999</c:v>
              </c:pt>
              <c:pt idx="7">
                <c:v>177.12248399999999</c:v>
              </c:pt>
              <c:pt idx="8">
                <c:v>176.694975</c:v>
              </c:pt>
              <c:pt idx="9">
                <c:v>176.718423</c:v>
              </c:pt>
              <c:pt idx="10">
                <c:v>176.62602799999999</c:v>
              </c:pt>
              <c:pt idx="11">
                <c:v>175.42071799999999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954-4FEE-BE95-C0431B9D50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8313119"/>
        <c:axId val="28999294"/>
      </c:lineChart>
      <c:catAx>
        <c:axId val="583131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999294"/>
        <c:crosses val="autoZero"/>
        <c:auto val="1"/>
        <c:lblAlgn val="ctr"/>
        <c:lblOffset val="100"/>
        <c:noMultiLvlLbl val="0"/>
      </c:catAx>
      <c:valAx>
        <c:axId val="2899929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3131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CD-4729-9C2C-DA4439781E5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CD-4729-9C2C-DA4439781E5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CD-4729-9C2C-DA4439781E5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CD-4729-9C2C-DA4439781E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CD-4729-9C2C-DA4439781E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CD-4729-9C2C-DA4439781E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CD-4729-9C2C-DA4439781E5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CD-4729-9C2C-DA4439781E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CD-4729-9C2C-DA4439781E5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CD-4729-9C2C-DA4439781E5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CD-4729-9C2C-DA4439781E5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85.269965999999997</c:v>
              </c:pt>
              <c:pt idx="1">
                <c:v>85.147390999999999</c:v>
              </c:pt>
              <c:pt idx="2">
                <c:v>84.840806000000001</c:v>
              </c:pt>
              <c:pt idx="3">
                <c:v>84.871956999999995</c:v>
              </c:pt>
              <c:pt idx="4">
                <c:v>84.825072999999989</c:v>
              </c:pt>
              <c:pt idx="5">
                <c:v>84.887242999999998</c:v>
              </c:pt>
              <c:pt idx="6">
                <c:v>84.763587000000001</c:v>
              </c:pt>
              <c:pt idx="7">
                <c:v>83.41211899999999</c:v>
              </c:pt>
              <c:pt idx="8">
                <c:v>84.13277699999999</c:v>
              </c:pt>
              <c:pt idx="9">
                <c:v>84.862581999999989</c:v>
              </c:pt>
              <c:pt idx="10">
                <c:v>84.488371999999998</c:v>
              </c:pt>
              <c:pt idx="11">
                <c:v>83.153189999999995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1CD-4729-9C2C-DA4439781E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978639"/>
        <c:axId val="31481112"/>
      </c:lineChart>
      <c:catAx>
        <c:axId val="1697863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81112"/>
        <c:crosses val="autoZero"/>
        <c:auto val="1"/>
        <c:lblAlgn val="ctr"/>
        <c:lblOffset val="100"/>
        <c:noMultiLvlLbl val="0"/>
      </c:catAx>
      <c:valAx>
        <c:axId val="3148111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7863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152540</c:v>
                </c:pt>
                <c:pt idx="1">
                  <c:v>578969</c:v>
                </c:pt>
                <c:pt idx="2">
                  <c:v>725657</c:v>
                </c:pt>
                <c:pt idx="3">
                  <c:v>540406</c:v>
                </c:pt>
                <c:pt idx="4">
                  <c:v>28152183</c:v>
                </c:pt>
                <c:pt idx="5">
                  <c:v>1047064</c:v>
                </c:pt>
                <c:pt idx="6">
                  <c:v>6406749</c:v>
                </c:pt>
                <c:pt idx="7">
                  <c:v>19886254</c:v>
                </c:pt>
                <c:pt idx="8">
                  <c:v>3392480</c:v>
                </c:pt>
                <c:pt idx="9">
                  <c:v>395497</c:v>
                </c:pt>
                <c:pt idx="10">
                  <c:v>520311</c:v>
                </c:pt>
                <c:pt idx="11">
                  <c:v>267090</c:v>
                </c:pt>
                <c:pt idx="12">
                  <c:v>411379</c:v>
                </c:pt>
                <c:pt idx="13">
                  <c:v>701586</c:v>
                </c:pt>
                <c:pt idx="14">
                  <c:v>781575</c:v>
                </c:pt>
                <c:pt idx="15">
                  <c:v>8912819</c:v>
                </c:pt>
                <c:pt idx="16">
                  <c:v>1769173</c:v>
                </c:pt>
                <c:pt idx="17">
                  <c:v>476593</c:v>
                </c:pt>
                <c:pt idx="18">
                  <c:v>190458</c:v>
                </c:pt>
                <c:pt idx="19">
                  <c:v>341940</c:v>
                </c:pt>
                <c:pt idx="20">
                  <c:v>976042</c:v>
                </c:pt>
                <c:pt idx="21">
                  <c:v>4205096</c:v>
                </c:pt>
                <c:pt idx="22">
                  <c:v>1569185</c:v>
                </c:pt>
                <c:pt idx="23">
                  <c:v>708044</c:v>
                </c:pt>
                <c:pt idx="24">
                  <c:v>823051</c:v>
                </c:pt>
                <c:pt idx="25">
                  <c:v>31079409</c:v>
                </c:pt>
                <c:pt idx="26">
                  <c:v>2025676</c:v>
                </c:pt>
                <c:pt idx="27">
                  <c:v>322284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225106</c:v>
                </c:pt>
                <c:pt idx="1">
                  <c:v>478491</c:v>
                </c:pt>
                <c:pt idx="2">
                  <c:v>592044</c:v>
                </c:pt>
                <c:pt idx="3">
                  <c:v>524853</c:v>
                </c:pt>
                <c:pt idx="4">
                  <c:v>29664864</c:v>
                </c:pt>
                <c:pt idx="5">
                  <c:v>951524</c:v>
                </c:pt>
                <c:pt idx="6">
                  <c:v>6101345</c:v>
                </c:pt>
                <c:pt idx="7">
                  <c:v>21358830</c:v>
                </c:pt>
                <c:pt idx="8">
                  <c:v>3483168</c:v>
                </c:pt>
                <c:pt idx="9">
                  <c:v>476548</c:v>
                </c:pt>
                <c:pt idx="10">
                  <c:v>442149</c:v>
                </c:pt>
                <c:pt idx="11">
                  <c:v>241361</c:v>
                </c:pt>
                <c:pt idx="12">
                  <c:v>292082</c:v>
                </c:pt>
                <c:pt idx="13">
                  <c:v>850956</c:v>
                </c:pt>
                <c:pt idx="14">
                  <c:v>770491</c:v>
                </c:pt>
                <c:pt idx="15">
                  <c:v>8221852</c:v>
                </c:pt>
                <c:pt idx="16">
                  <c:v>1095186</c:v>
                </c:pt>
                <c:pt idx="17">
                  <c:v>466927</c:v>
                </c:pt>
                <c:pt idx="18">
                  <c:v>187769</c:v>
                </c:pt>
                <c:pt idx="19">
                  <c:v>274275</c:v>
                </c:pt>
                <c:pt idx="20">
                  <c:v>1065140</c:v>
                </c:pt>
                <c:pt idx="21">
                  <c:v>3683799</c:v>
                </c:pt>
                <c:pt idx="22">
                  <c:v>1538344</c:v>
                </c:pt>
                <c:pt idx="23">
                  <c:v>712848</c:v>
                </c:pt>
                <c:pt idx="24">
                  <c:v>723219</c:v>
                </c:pt>
                <c:pt idx="25">
                  <c:v>31329274</c:v>
                </c:pt>
                <c:pt idx="26">
                  <c:v>1995921</c:v>
                </c:pt>
                <c:pt idx="27">
                  <c:v>316635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685488"/>
        <c:axId val="30311289"/>
      </c:barChart>
      <c:catAx>
        <c:axId val="656854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311289"/>
        <c:crosses val="autoZero"/>
        <c:auto val="1"/>
        <c:lblAlgn val="ctr"/>
        <c:lblOffset val="100"/>
        <c:noMultiLvlLbl val="0"/>
      </c:catAx>
      <c:valAx>
        <c:axId val="303112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6854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67-43D6-8914-A6C2A9A34AC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67-43D6-8914-A6C2A9A34AC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67-43D6-8914-A6C2A9A34A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67-43D6-8914-A6C2A9A34A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67-43D6-8914-A6C2A9A34A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67-43D6-8914-A6C2A9A34AC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67-43D6-8914-A6C2A9A34AC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67-43D6-8914-A6C2A9A34AC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67-43D6-8914-A6C2A9A34AC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67-43D6-8914-A6C2A9A34AC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67-43D6-8914-A6C2A9A34AC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272.957718</c:v>
              </c:pt>
              <c:pt idx="1">
                <c:v>273.760852</c:v>
              </c:pt>
              <c:pt idx="2">
                <c:v>274.98017499999997</c:v>
              </c:pt>
              <c:pt idx="3">
                <c:v>276.26904500000001</c:v>
              </c:pt>
              <c:pt idx="4">
                <c:v>277.760244</c:v>
              </c:pt>
              <c:pt idx="5">
                <c:v>277.42839700000002</c:v>
              </c:pt>
              <c:pt idx="6">
                <c:v>278.50822499999998</c:v>
              </c:pt>
              <c:pt idx="7">
                <c:v>278.90574199999998</c:v>
              </c:pt>
              <c:pt idx="8">
                <c:v>279.28243600000002</c:v>
              </c:pt>
              <c:pt idx="9">
                <c:v>279.21826800000002</c:v>
              </c:pt>
              <c:pt idx="10">
                <c:v>278.463302</c:v>
              </c:pt>
              <c:pt idx="11">
                <c:v>277.80273399999999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C67-43D6-8914-A6C2A9A34A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114881"/>
        <c:axId val="49874757"/>
      </c:lineChart>
      <c:catAx>
        <c:axId val="6411488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874757"/>
        <c:crosses val="autoZero"/>
        <c:auto val="1"/>
        <c:lblAlgn val="ctr"/>
        <c:lblOffset val="100"/>
        <c:noMultiLvlLbl val="0"/>
      </c:catAx>
      <c:valAx>
        <c:axId val="4987475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11488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2B-4681-B6A0-F7B6517DF67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2B-4681-B6A0-F7B6517DF67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B-4681-B6A0-F7B6517DF67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2B-4681-B6A0-F7B6517DF67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2B-4681-B6A0-F7B6517DF67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B-4681-B6A0-F7B6517DF67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2B-4681-B6A0-F7B6517DF67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2B-4681-B6A0-F7B6517DF67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2B-4681-B6A0-F7B6517DF67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2B-4681-B6A0-F7B6517DF67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2B-4681-B6A0-F7B6517DF67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188.568522</c:v>
              </c:pt>
              <c:pt idx="1">
                <c:v>189.30317299999999</c:v>
              </c:pt>
              <c:pt idx="2">
                <c:v>190.546772</c:v>
              </c:pt>
              <c:pt idx="3">
                <c:v>191.68956</c:v>
              </c:pt>
              <c:pt idx="4">
                <c:v>192.72677100000001</c:v>
              </c:pt>
              <c:pt idx="5">
                <c:v>192.44849199999999</c:v>
              </c:pt>
              <c:pt idx="6">
                <c:v>192.98977600000001</c:v>
              </c:pt>
              <c:pt idx="7">
                <c:v>193.29021800000001</c:v>
              </c:pt>
              <c:pt idx="8">
                <c:v>193.16549000000001</c:v>
              </c:pt>
              <c:pt idx="9">
                <c:v>192.20812599999999</c:v>
              </c:pt>
              <c:pt idx="10">
                <c:v>191.65552199999999</c:v>
              </c:pt>
              <c:pt idx="11">
                <c:v>190.999934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52B-4681-B6A0-F7B6517DF6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876560"/>
        <c:axId val="35811667"/>
      </c:lineChart>
      <c:catAx>
        <c:axId val="1887656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811667"/>
        <c:crosses val="autoZero"/>
        <c:auto val="1"/>
        <c:lblAlgn val="ctr"/>
        <c:lblOffset val="100"/>
        <c:noMultiLvlLbl val="0"/>
      </c:catAx>
      <c:valAx>
        <c:axId val="3581166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87656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D2-420C-B906-074A796A8D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D2-420C-B906-074A796A8D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D2-420C-B906-074A796A8D2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D2-420C-B906-074A796A8D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D2-420C-B906-074A796A8D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D2-420C-B906-074A796A8D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D2-420C-B906-074A796A8D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D2-420C-B906-074A796A8D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D2-420C-B906-074A796A8D2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D2-420C-B906-074A796A8D2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D2-420C-B906-074A796A8D2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17.4286925</c:v>
              </c:pt>
              <c:pt idx="1">
                <c:v>17.526011499999999</c:v>
              </c:pt>
              <c:pt idx="2">
                <c:v>17.6713825</c:v>
              </c:pt>
              <c:pt idx="3">
                <c:v>17.83876575</c:v>
              </c:pt>
              <c:pt idx="4">
                <c:v>17.9965735</c:v>
              </c:pt>
              <c:pt idx="5">
                <c:v>18.037866000000001</c:v>
              </c:pt>
              <c:pt idx="6">
                <c:v>18.132217499999999</c:v>
              </c:pt>
              <c:pt idx="7">
                <c:v>18.197809249999999</c:v>
              </c:pt>
              <c:pt idx="8">
                <c:v>18.221927749999999</c:v>
              </c:pt>
              <c:pt idx="9">
                <c:v>18.166819</c:v>
              </c:pt>
              <c:pt idx="10">
                <c:v>18.169617250000002</c:v>
              </c:pt>
              <c:pt idx="11">
                <c:v>18.184565750000001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ED2-420C-B906-074A796A8D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677908"/>
        <c:axId val="17725273"/>
      </c:lineChart>
      <c:catAx>
        <c:axId val="66779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25273"/>
        <c:crosses val="autoZero"/>
        <c:auto val="1"/>
        <c:lblAlgn val="ctr"/>
        <c:lblOffset val="100"/>
        <c:noMultiLvlLbl val="0"/>
      </c:catAx>
      <c:valAx>
        <c:axId val="177252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7790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B6-44E5-9600-385448D453C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B6-44E5-9600-385448D453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B6-44E5-9600-385448D453C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B6-44E5-9600-385448D453C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B6-44E5-9600-385448D453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B6-44E5-9600-385448D453C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B6-44E5-9600-385448D453C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B6-44E5-9600-385448D453C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B6-44E5-9600-385448D453C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B6-44E5-9600-385448D453C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B6-44E5-9600-385448D453C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3.9397780689150114E-3</c:v>
              </c:pt>
              <c:pt idx="1">
                <c:v>8.6532660051426204E-3</c:v>
              </c:pt>
              <c:pt idx="2">
                <c:v>1.6500834495284718E-2</c:v>
              </c:pt>
              <c:pt idx="3">
                <c:v>1.9496235368777311E-2</c:v>
              </c:pt>
              <c:pt idx="4">
                <c:v>2.429435311762769E-2</c:v>
              </c:pt>
              <c:pt idx="5">
                <c:v>1.9760644378640779E-2</c:v>
              </c:pt>
              <c:pt idx="6">
                <c:v>2.701346167614533E-2</c:v>
              </c:pt>
              <c:pt idx="7">
                <c:v>1.8631324084917519E-2</c:v>
              </c:pt>
              <c:pt idx="8">
                <c:v>1.9015584820987041E-2</c:v>
              </c:pt>
              <c:pt idx="9">
                <c:v>2.051123267513736E-2</c:v>
              </c:pt>
              <c:pt idx="10">
                <c:v>1.389346539469917E-2</c:v>
              </c:pt>
              <c:pt idx="11">
                <c:v>6.5538033205991581E-4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FB6-44E5-9600-385448D453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279542"/>
        <c:axId val="14765874"/>
      </c:lineChart>
      <c:catAx>
        <c:axId val="562795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65874"/>
        <c:crosses val="autoZero"/>
        <c:auto val="1"/>
        <c:lblAlgn val="ctr"/>
        <c:lblOffset val="100"/>
        <c:noMultiLvlLbl val="0"/>
      </c:catAx>
      <c:valAx>
        <c:axId val="1476587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27954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95-4773-80A5-9CC03EEDBCA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95-4773-80A5-9CC03EEDBCA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95-4773-80A5-9CC03EEDBCA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95-4773-80A5-9CC03EEDBCA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95-4773-80A5-9CC03EEDBCA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95-4773-80A5-9CC03EEDBCA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95-4773-80A5-9CC03EEDBCA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95-4773-80A5-9CC03EEDBCA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95-4773-80A5-9CC03EEDBCA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95-4773-80A5-9CC03EEDBCA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95-4773-80A5-9CC03EEDBCA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3.1724344033834209E-3</c:v>
              </c:pt>
              <c:pt idx="1">
                <c:v>1.0811289341053959E-2</c:v>
              </c:pt>
              <c:pt idx="2">
                <c:v>1.9206978127012501E-2</c:v>
              </c:pt>
              <c:pt idx="3">
                <c:v>1.4726981860435801E-2</c:v>
              </c:pt>
              <c:pt idx="4">
                <c:v>1.238626899594039E-2</c:v>
              </c:pt>
              <c:pt idx="5">
                <c:v>1.1148513256508379E-2</c:v>
              </c:pt>
              <c:pt idx="6">
                <c:v>2.3075330917992451E-2</c:v>
              </c:pt>
              <c:pt idx="7">
                <c:v>8.3295896282505125E-3</c:v>
              </c:pt>
              <c:pt idx="8">
                <c:v>8.3171813009217162E-3</c:v>
              </c:pt>
              <c:pt idx="9">
                <c:v>7.2830600894052636E-3</c:v>
              </c:pt>
              <c:pt idx="10">
                <c:v>6.4647511541569141E-3</c:v>
              </c:pt>
              <c:pt idx="11">
                <c:v>-1.014002494445956E-2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495-4773-80A5-9CC03EEDBC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779940"/>
        <c:axId val="40540656"/>
      </c:lineChart>
      <c:catAx>
        <c:axId val="2077994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40656"/>
        <c:crosses val="autoZero"/>
        <c:auto val="1"/>
        <c:lblAlgn val="ctr"/>
        <c:lblOffset val="100"/>
        <c:noMultiLvlLbl val="0"/>
      </c:catAx>
      <c:valAx>
        <c:axId val="4054065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7994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7C-4C5B-A847-E0BBE532396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7C-4C5B-A847-E0BBE532396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7C-4C5B-A847-E0BBE532396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7C-4C5B-A847-E0BBE532396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7C-4C5B-A847-E0BBE532396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7C-4C5B-A847-E0BBE532396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7C-4C5B-A847-E0BBE532396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7C-4C5B-A847-E0BBE532396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7C-4C5B-A847-E0BBE532396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7C-4C5B-A847-E0BBE532396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7C-4C5B-A847-E0BBE532396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-0.101244466503741</c:v>
              </c:pt>
              <c:pt idx="1">
                <c:v>-0.10467311339302331</c:v>
              </c:pt>
              <c:pt idx="2">
                <c:v>-0.102091292487088</c:v>
              </c:pt>
              <c:pt idx="3">
                <c:v>-9.7340734805556814E-2</c:v>
              </c:pt>
              <c:pt idx="4">
                <c:v>-8.3230623548760457E-2</c:v>
              </c:pt>
              <c:pt idx="5">
                <c:v>-7.5895009075497802E-2</c:v>
              </c:pt>
              <c:pt idx="6">
                <c:v>-6.3873681836189508E-2</c:v>
              </c:pt>
              <c:pt idx="7">
                <c:v>-7.2199003130350631E-2</c:v>
              </c:pt>
              <c:pt idx="8">
                <c:v>-5.3822593059740582E-2</c:v>
              </c:pt>
              <c:pt idx="9">
                <c:v>-2.7130427254211571E-2</c:v>
              </c:pt>
              <c:pt idx="10">
                <c:v>-2.3458856560286279E-2</c:v>
              </c:pt>
              <c:pt idx="11">
                <c:v>-4.2671078016470312E-2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B7C-4C5B-A847-E0BBE53239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419809"/>
        <c:axId val="57795379"/>
      </c:lineChart>
      <c:catAx>
        <c:axId val="164198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95379"/>
        <c:crosses val="autoZero"/>
        <c:auto val="1"/>
        <c:lblAlgn val="ctr"/>
        <c:lblOffset val="100"/>
        <c:noMultiLvlLbl val="0"/>
      </c:catAx>
      <c:valAx>
        <c:axId val="5779537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41980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37-408E-B73B-120F1953624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37-408E-B73B-120F1953624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37-408E-B73B-120F195362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37-408E-B73B-120F1953624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37-408E-B73B-120F1953624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37-408E-B73B-120F1953624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37-408E-B73B-120F1953624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37-408E-B73B-120F1953624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37-408E-B73B-120F1953624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37-408E-B73B-120F1953624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37-408E-B73B-120F1953624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4.0427490591296592E-2</c:v>
              </c:pt>
              <c:pt idx="1">
                <c:v>4.6457423716765221E-2</c:v>
              </c:pt>
              <c:pt idx="2">
                <c:v>5.6483718442880623E-2</c:v>
              </c:pt>
              <c:pt idx="3">
                <c:v>6.3358675346498333E-2</c:v>
              </c:pt>
              <c:pt idx="4">
                <c:v>6.8702135116166199E-2</c:v>
              </c:pt>
              <c:pt idx="5">
                <c:v>5.7535493199258061E-2</c:v>
              </c:pt>
              <c:pt idx="6">
                <c:v>6.0955507015301107E-2</c:v>
              </c:pt>
              <c:pt idx="7">
                <c:v>5.7612282799292598E-2</c:v>
              </c:pt>
              <c:pt idx="8">
                <c:v>5.1900830707028507E-2</c:v>
              </c:pt>
              <c:pt idx="9">
                <c:v>4.5501235917285832E-2</c:v>
              </c:pt>
              <c:pt idx="10">
                <c:v>3.2873722588281723E-2</c:v>
              </c:pt>
              <c:pt idx="11">
                <c:v>2.348401486781217E-2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D37-408E-B73B-120F195362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194023"/>
        <c:axId val="47204153"/>
      </c:lineChart>
      <c:catAx>
        <c:axId val="171940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04153"/>
        <c:crosses val="autoZero"/>
        <c:auto val="1"/>
        <c:lblAlgn val="ctr"/>
        <c:lblOffset val="100"/>
        <c:noMultiLvlLbl val="0"/>
      </c:catAx>
      <c:valAx>
        <c:axId val="472041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940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EE-47CB-8946-6B0F24E4539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EE-47CB-8946-6B0F24E4539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EE-47CB-8946-6B0F24E453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EE-47CB-8946-6B0F24E4539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EE-47CB-8946-6B0F24E4539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EE-47CB-8946-6B0F24E4539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EE-47CB-8946-6B0F24E4539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EE-47CB-8946-6B0F24E4539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EE-47CB-8946-6B0F24E4539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EE-47CB-8946-6B0F24E4539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EE-47CB-8946-6B0F24E4539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5.1974690574786861E-2</c:v>
              </c:pt>
              <c:pt idx="1">
                <c:v>6.1442030786158702E-2</c:v>
              </c:pt>
              <c:pt idx="2">
                <c:v>7.7063439517779428E-2</c:v>
              </c:pt>
              <c:pt idx="3">
                <c:v>8.6737282963357559E-2</c:v>
              </c:pt>
              <c:pt idx="4">
                <c:v>9.2949367184870665E-2</c:v>
              </c:pt>
              <c:pt idx="5">
                <c:v>7.9493255363599205E-2</c:v>
              </c:pt>
              <c:pt idx="6">
                <c:v>7.9861239320340963E-2</c:v>
              </c:pt>
              <c:pt idx="7">
                <c:v>7.6261376325772082E-2</c:v>
              </c:pt>
              <c:pt idx="8">
                <c:v>6.5614941893281459E-2</c:v>
              </c:pt>
              <c:pt idx="9">
                <c:v>4.9224708944023941E-2</c:v>
              </c:pt>
              <c:pt idx="10">
                <c:v>3.5396045566637238E-2</c:v>
              </c:pt>
              <c:pt idx="11">
                <c:v>2.3366015297366208E-2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1EE-47CB-8946-6B0F24E453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584783"/>
        <c:axId val="11177608"/>
      </c:lineChart>
      <c:catAx>
        <c:axId val="635847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77608"/>
        <c:crosses val="autoZero"/>
        <c:auto val="1"/>
        <c:lblAlgn val="ctr"/>
        <c:lblOffset val="100"/>
        <c:noMultiLvlLbl val="0"/>
      </c:catAx>
      <c:valAx>
        <c:axId val="1117760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847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40-4145-AD89-894720328F4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0-4145-AD89-894720328F4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0-4145-AD89-894720328F4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0-4145-AD89-894720328F4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0-4145-AD89-894720328F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0-4145-AD89-894720328F4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0-4145-AD89-894720328F4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0-4145-AD89-894720328F4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0-4145-AD89-894720328F4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0-4145-AD89-894720328F4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0-4145-AD89-894720328F4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5.8325567218605413E-2</c:v>
              </c:pt>
              <c:pt idx="1">
                <c:v>7.0470715764588826E-2</c:v>
              </c:pt>
              <c:pt idx="2">
                <c:v>8.7396385062163962E-2</c:v>
              </c:pt>
              <c:pt idx="3">
                <c:v>0.1020878751010806</c:v>
              </c:pt>
              <c:pt idx="4">
                <c:v>0.11180481033933171</c:v>
              </c:pt>
              <c:pt idx="5">
                <c:v>0.1040515405789391</c:v>
              </c:pt>
              <c:pt idx="6">
                <c:v>0.107325615826835</c:v>
              </c:pt>
              <c:pt idx="7">
                <c:v>0.10612268237501341</c:v>
              </c:pt>
              <c:pt idx="8">
                <c:v>9.6403125236635107E-2</c:v>
              </c:pt>
              <c:pt idx="9">
                <c:v>8.1018573374792333E-2</c:v>
              </c:pt>
              <c:pt idx="10">
                <c:v>6.7741077559433899E-2</c:v>
              </c:pt>
              <c:pt idx="11">
                <c:v>5.5879910171128783E-2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C40-4145-AD89-894720328F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0119548"/>
        <c:axId val="26650879"/>
      </c:lineChart>
      <c:catAx>
        <c:axId val="6011954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50879"/>
        <c:crosses val="autoZero"/>
        <c:auto val="1"/>
        <c:lblAlgn val="ctr"/>
        <c:lblOffset val="100"/>
        <c:noMultiLvlLbl val="0"/>
      </c:catAx>
      <c:valAx>
        <c:axId val="2665087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1954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524759</c:v>
                </c:pt>
                <c:pt idx="2">
                  <c:v>132547</c:v>
                </c:pt>
                <c:pt idx="3">
                  <c:v>0</c:v>
                </c:pt>
                <c:pt idx="4">
                  <c:v>22253966</c:v>
                </c:pt>
                <c:pt idx="5">
                  <c:v>669196</c:v>
                </c:pt>
                <c:pt idx="6">
                  <c:v>122655</c:v>
                </c:pt>
                <c:pt idx="7">
                  <c:v>14982648</c:v>
                </c:pt>
                <c:pt idx="8">
                  <c:v>1961532</c:v>
                </c:pt>
                <c:pt idx="9">
                  <c:v>230593</c:v>
                </c:pt>
                <c:pt idx="10">
                  <c:v>515620</c:v>
                </c:pt>
                <c:pt idx="11">
                  <c:v>28042</c:v>
                </c:pt>
                <c:pt idx="12">
                  <c:v>137928</c:v>
                </c:pt>
                <c:pt idx="13">
                  <c:v>418040</c:v>
                </c:pt>
                <c:pt idx="14">
                  <c:v>429274</c:v>
                </c:pt>
                <c:pt idx="15">
                  <c:v>6347912</c:v>
                </c:pt>
                <c:pt idx="16">
                  <c:v>1590767</c:v>
                </c:pt>
                <c:pt idx="17">
                  <c:v>185255</c:v>
                </c:pt>
                <c:pt idx="18">
                  <c:v>13191</c:v>
                </c:pt>
                <c:pt idx="19">
                  <c:v>802</c:v>
                </c:pt>
                <c:pt idx="20">
                  <c:v>0</c:v>
                </c:pt>
                <c:pt idx="21">
                  <c:v>1988361</c:v>
                </c:pt>
                <c:pt idx="22">
                  <c:v>590100</c:v>
                </c:pt>
                <c:pt idx="23">
                  <c:v>440808</c:v>
                </c:pt>
                <c:pt idx="24">
                  <c:v>61248</c:v>
                </c:pt>
                <c:pt idx="25">
                  <c:v>24521846</c:v>
                </c:pt>
                <c:pt idx="26">
                  <c:v>1262685</c:v>
                </c:pt>
                <c:pt idx="27">
                  <c:v>112699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448392</c:v>
                </c:pt>
                <c:pt idx="2">
                  <c:v>101392</c:v>
                </c:pt>
                <c:pt idx="3">
                  <c:v>0</c:v>
                </c:pt>
                <c:pt idx="4">
                  <c:v>24105787</c:v>
                </c:pt>
                <c:pt idx="5">
                  <c:v>667731</c:v>
                </c:pt>
                <c:pt idx="6">
                  <c:v>128501</c:v>
                </c:pt>
                <c:pt idx="7">
                  <c:v>16463806</c:v>
                </c:pt>
                <c:pt idx="8">
                  <c:v>2106826</c:v>
                </c:pt>
                <c:pt idx="9">
                  <c:v>305294</c:v>
                </c:pt>
                <c:pt idx="10">
                  <c:v>426587</c:v>
                </c:pt>
                <c:pt idx="11">
                  <c:v>29629</c:v>
                </c:pt>
                <c:pt idx="12">
                  <c:v>53940</c:v>
                </c:pt>
                <c:pt idx="13">
                  <c:v>470087</c:v>
                </c:pt>
                <c:pt idx="14">
                  <c:v>344728</c:v>
                </c:pt>
                <c:pt idx="15">
                  <c:v>6215803</c:v>
                </c:pt>
                <c:pt idx="16">
                  <c:v>851684</c:v>
                </c:pt>
                <c:pt idx="17">
                  <c:v>185929</c:v>
                </c:pt>
                <c:pt idx="18">
                  <c:v>16702</c:v>
                </c:pt>
                <c:pt idx="19">
                  <c:v>1213</c:v>
                </c:pt>
                <c:pt idx="20">
                  <c:v>0</c:v>
                </c:pt>
                <c:pt idx="21">
                  <c:v>1796885</c:v>
                </c:pt>
                <c:pt idx="22">
                  <c:v>510822</c:v>
                </c:pt>
                <c:pt idx="23">
                  <c:v>451038</c:v>
                </c:pt>
                <c:pt idx="24">
                  <c:v>55435</c:v>
                </c:pt>
                <c:pt idx="25">
                  <c:v>24533824</c:v>
                </c:pt>
                <c:pt idx="26">
                  <c:v>1124349</c:v>
                </c:pt>
                <c:pt idx="27">
                  <c:v>115912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240459"/>
        <c:axId val="64933047"/>
      </c:barChart>
      <c:catAx>
        <c:axId val="652404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933047"/>
        <c:crosses val="autoZero"/>
        <c:auto val="1"/>
        <c:lblAlgn val="ctr"/>
        <c:lblOffset val="100"/>
        <c:noMultiLvlLbl val="0"/>
      </c:catAx>
      <c:valAx>
        <c:axId val="649330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2404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8333.8380000000016</c:v>
                </c:pt>
                <c:pt idx="1">
                  <c:v>0</c:v>
                </c:pt>
                <c:pt idx="2">
                  <c:v>1538.5540000000001</c:v>
                </c:pt>
                <c:pt idx="3">
                  <c:v>5395.5889999999999</c:v>
                </c:pt>
                <c:pt idx="4">
                  <c:v>447.40800000000007</c:v>
                </c:pt>
                <c:pt idx="5">
                  <c:v>4307.6010000000006</c:v>
                </c:pt>
                <c:pt idx="6">
                  <c:v>784.21299999999997</c:v>
                </c:pt>
                <c:pt idx="7">
                  <c:v>764.96</c:v>
                </c:pt>
                <c:pt idx="8">
                  <c:v>0</c:v>
                </c:pt>
                <c:pt idx="9">
                  <c:v>123.657</c:v>
                </c:pt>
                <c:pt idx="10">
                  <c:v>873.35799999999995</c:v>
                </c:pt>
                <c:pt idx="11">
                  <c:v>0</c:v>
                </c:pt>
                <c:pt idx="12">
                  <c:v>63.148000000000003</c:v>
                </c:pt>
                <c:pt idx="13">
                  <c:v>7515.5280000000002</c:v>
                </c:pt>
                <c:pt idx="14">
                  <c:v>59.546999999999997</c:v>
                </c:pt>
                <c:pt idx="15">
                  <c:v>180.1</c:v>
                </c:pt>
                <c:pt idx="16">
                  <c:v>9.5750000000000011</c:v>
                </c:pt>
                <c:pt idx="17">
                  <c:v>816.17399999999998</c:v>
                </c:pt>
                <c:pt idx="18">
                  <c:v>0</c:v>
                </c:pt>
                <c:pt idx="19">
                  <c:v>320.19900000000001</c:v>
                </c:pt>
                <c:pt idx="20">
                  <c:v>9835.2120000000014</c:v>
                </c:pt>
                <c:pt idx="21">
                  <c:v>665.33200000000011</c:v>
                </c:pt>
                <c:pt idx="22">
                  <c:v>1539.0129999999999</c:v>
                </c:pt>
                <c:pt idx="23">
                  <c:v>0</c:v>
                </c:pt>
                <c:pt idx="24">
                  <c:v>506.166</c:v>
                </c:pt>
                <c:pt idx="25">
                  <c:v>516.35500000000013</c:v>
                </c:pt>
                <c:pt idx="26">
                  <c:v>11600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7295.9619999999986</c:v>
                </c:pt>
                <c:pt idx="1">
                  <c:v>202.113</c:v>
                </c:pt>
                <c:pt idx="2">
                  <c:v>1305.327</c:v>
                </c:pt>
                <c:pt idx="3">
                  <c:v>4612.2640000000001</c:v>
                </c:pt>
                <c:pt idx="4">
                  <c:v>447.38400000000001</c:v>
                </c:pt>
                <c:pt idx="5">
                  <c:v>4405.4119999999994</c:v>
                </c:pt>
                <c:pt idx="6">
                  <c:v>739.74400000000003</c:v>
                </c:pt>
                <c:pt idx="7">
                  <c:v>944.47400000000005</c:v>
                </c:pt>
                <c:pt idx="8">
                  <c:v>0</c:v>
                </c:pt>
                <c:pt idx="9">
                  <c:v>138.703</c:v>
                </c:pt>
                <c:pt idx="10">
                  <c:v>1139.951</c:v>
                </c:pt>
                <c:pt idx="11">
                  <c:v>3.9089999999999998</c:v>
                </c:pt>
                <c:pt idx="12">
                  <c:v>55.69</c:v>
                </c:pt>
                <c:pt idx="13">
                  <c:v>4420.1900000000014</c:v>
                </c:pt>
                <c:pt idx="14">
                  <c:v>47.543000000000013</c:v>
                </c:pt>
                <c:pt idx="15">
                  <c:v>307.63099999999997</c:v>
                </c:pt>
                <c:pt idx="16">
                  <c:v>90.392999999999986</c:v>
                </c:pt>
                <c:pt idx="17">
                  <c:v>839.73700000000008</c:v>
                </c:pt>
                <c:pt idx="18">
                  <c:v>0</c:v>
                </c:pt>
                <c:pt idx="19">
                  <c:v>299.06700000000001</c:v>
                </c:pt>
                <c:pt idx="20">
                  <c:v>9102.9549999999999</c:v>
                </c:pt>
                <c:pt idx="21">
                  <c:v>1331.2650000000001</c:v>
                </c:pt>
                <c:pt idx="22">
                  <c:v>2195.2649999999999</c:v>
                </c:pt>
                <c:pt idx="23">
                  <c:v>0</c:v>
                </c:pt>
                <c:pt idx="24">
                  <c:v>803.99700000000018</c:v>
                </c:pt>
                <c:pt idx="25">
                  <c:v>1057.6590000000001</c:v>
                </c:pt>
                <c:pt idx="26">
                  <c:v>12264.906999999999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877825"/>
        <c:axId val="59468534"/>
      </c:barChart>
      <c:catAx>
        <c:axId val="228778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68534"/>
        <c:crosses val="autoZero"/>
        <c:auto val="1"/>
        <c:lblAlgn val="ctr"/>
        <c:lblOffset val="100"/>
        <c:noMultiLvlLbl val="0"/>
      </c:catAx>
      <c:valAx>
        <c:axId val="594685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778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22264</c:v>
                </c:pt>
                <c:pt idx="1">
                  <c:v>4376</c:v>
                </c:pt>
                <c:pt idx="2">
                  <c:v>26217</c:v>
                </c:pt>
                <c:pt idx="3">
                  <c:v>19210</c:v>
                </c:pt>
                <c:pt idx="4">
                  <c:v>1213670</c:v>
                </c:pt>
                <c:pt idx="5">
                  <c:v>46374</c:v>
                </c:pt>
                <c:pt idx="6">
                  <c:v>45360</c:v>
                </c:pt>
                <c:pt idx="7">
                  <c:v>672380</c:v>
                </c:pt>
                <c:pt idx="8">
                  <c:v>10066</c:v>
                </c:pt>
                <c:pt idx="9">
                  <c:v>96356</c:v>
                </c:pt>
                <c:pt idx="10">
                  <c:v>7638</c:v>
                </c:pt>
                <c:pt idx="11">
                  <c:v>313009</c:v>
                </c:pt>
                <c:pt idx="12">
                  <c:v>5773</c:v>
                </c:pt>
                <c:pt idx="13">
                  <c:v>0</c:v>
                </c:pt>
                <c:pt idx="14">
                  <c:v>49633</c:v>
                </c:pt>
                <c:pt idx="15">
                  <c:v>1285223</c:v>
                </c:pt>
                <c:pt idx="16">
                  <c:v>27782</c:v>
                </c:pt>
                <c:pt idx="17">
                  <c:v>11129</c:v>
                </c:pt>
                <c:pt idx="18">
                  <c:v>768</c:v>
                </c:pt>
                <c:pt idx="19">
                  <c:v>9384</c:v>
                </c:pt>
                <c:pt idx="20">
                  <c:v>14199</c:v>
                </c:pt>
                <c:pt idx="21">
                  <c:v>353626</c:v>
                </c:pt>
                <c:pt idx="22">
                  <c:v>22310</c:v>
                </c:pt>
                <c:pt idx="23">
                  <c:v>16016</c:v>
                </c:pt>
                <c:pt idx="24">
                  <c:v>44031</c:v>
                </c:pt>
                <c:pt idx="25">
                  <c:v>207517</c:v>
                </c:pt>
                <c:pt idx="26">
                  <c:v>49701</c:v>
                </c:pt>
                <c:pt idx="27">
                  <c:v>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17760</c:v>
                </c:pt>
                <c:pt idx="1">
                  <c:v>9608</c:v>
                </c:pt>
                <c:pt idx="2">
                  <c:v>29597</c:v>
                </c:pt>
                <c:pt idx="3">
                  <c:v>17231</c:v>
                </c:pt>
                <c:pt idx="4">
                  <c:v>1510743</c:v>
                </c:pt>
                <c:pt idx="5">
                  <c:v>45494</c:v>
                </c:pt>
                <c:pt idx="6">
                  <c:v>51472</c:v>
                </c:pt>
                <c:pt idx="7">
                  <c:v>667865</c:v>
                </c:pt>
                <c:pt idx="8">
                  <c:v>58523</c:v>
                </c:pt>
                <c:pt idx="9">
                  <c:v>78776</c:v>
                </c:pt>
                <c:pt idx="10">
                  <c:v>11954</c:v>
                </c:pt>
                <c:pt idx="11">
                  <c:v>199718</c:v>
                </c:pt>
                <c:pt idx="12">
                  <c:v>5537</c:v>
                </c:pt>
                <c:pt idx="13">
                  <c:v>12633</c:v>
                </c:pt>
                <c:pt idx="14">
                  <c:v>61545</c:v>
                </c:pt>
                <c:pt idx="15">
                  <c:v>1273230</c:v>
                </c:pt>
                <c:pt idx="16">
                  <c:v>30762</c:v>
                </c:pt>
                <c:pt idx="17">
                  <c:v>10630</c:v>
                </c:pt>
                <c:pt idx="18">
                  <c:v>1789</c:v>
                </c:pt>
                <c:pt idx="19">
                  <c:v>9690</c:v>
                </c:pt>
                <c:pt idx="20">
                  <c:v>11340</c:v>
                </c:pt>
                <c:pt idx="21">
                  <c:v>405603</c:v>
                </c:pt>
                <c:pt idx="22">
                  <c:v>23107</c:v>
                </c:pt>
                <c:pt idx="23">
                  <c:v>13298</c:v>
                </c:pt>
                <c:pt idx="24">
                  <c:v>45211</c:v>
                </c:pt>
                <c:pt idx="25">
                  <c:v>256185</c:v>
                </c:pt>
                <c:pt idx="26">
                  <c:v>49848</c:v>
                </c:pt>
                <c:pt idx="27">
                  <c:v>4178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235732"/>
        <c:axId val="19765293"/>
      </c:barChart>
      <c:catAx>
        <c:axId val="462357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765293"/>
        <c:crosses val="autoZero"/>
        <c:auto val="1"/>
        <c:lblAlgn val="ctr"/>
        <c:lblOffset val="100"/>
        <c:noMultiLvlLbl val="0"/>
      </c:catAx>
      <c:valAx>
        <c:axId val="1976529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2357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11089</c:v>
                </c:pt>
                <c:pt idx="1">
                  <c:v>642</c:v>
                </c:pt>
                <c:pt idx="2">
                  <c:v>10249</c:v>
                </c:pt>
                <c:pt idx="3">
                  <c:v>5303</c:v>
                </c:pt>
                <c:pt idx="4">
                  <c:v>1161568</c:v>
                </c:pt>
                <c:pt idx="5">
                  <c:v>11201</c:v>
                </c:pt>
                <c:pt idx="6">
                  <c:v>74</c:v>
                </c:pt>
                <c:pt idx="7">
                  <c:v>544239</c:v>
                </c:pt>
                <c:pt idx="8">
                  <c:v>8536</c:v>
                </c:pt>
                <c:pt idx="9">
                  <c:v>12127</c:v>
                </c:pt>
                <c:pt idx="10">
                  <c:v>0</c:v>
                </c:pt>
                <c:pt idx="11">
                  <c:v>297832</c:v>
                </c:pt>
                <c:pt idx="12">
                  <c:v>2888</c:v>
                </c:pt>
                <c:pt idx="13">
                  <c:v>0</c:v>
                </c:pt>
                <c:pt idx="14">
                  <c:v>40637</c:v>
                </c:pt>
                <c:pt idx="15">
                  <c:v>1160694</c:v>
                </c:pt>
                <c:pt idx="16">
                  <c:v>13368</c:v>
                </c:pt>
                <c:pt idx="17">
                  <c:v>7598</c:v>
                </c:pt>
                <c:pt idx="18">
                  <c:v>0</c:v>
                </c:pt>
                <c:pt idx="19">
                  <c:v>6124</c:v>
                </c:pt>
                <c:pt idx="20">
                  <c:v>4325</c:v>
                </c:pt>
                <c:pt idx="21">
                  <c:v>290581</c:v>
                </c:pt>
                <c:pt idx="22">
                  <c:v>13714</c:v>
                </c:pt>
                <c:pt idx="23">
                  <c:v>7048</c:v>
                </c:pt>
                <c:pt idx="24">
                  <c:v>16516</c:v>
                </c:pt>
                <c:pt idx="25">
                  <c:v>167155</c:v>
                </c:pt>
                <c:pt idx="26">
                  <c:v>27118</c:v>
                </c:pt>
                <c:pt idx="27">
                  <c:v>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9462</c:v>
                </c:pt>
                <c:pt idx="1">
                  <c:v>495</c:v>
                </c:pt>
                <c:pt idx="2">
                  <c:v>13364</c:v>
                </c:pt>
                <c:pt idx="3">
                  <c:v>5645</c:v>
                </c:pt>
                <c:pt idx="4">
                  <c:v>1441751</c:v>
                </c:pt>
                <c:pt idx="5">
                  <c:v>12789</c:v>
                </c:pt>
                <c:pt idx="6">
                  <c:v>476</c:v>
                </c:pt>
                <c:pt idx="7">
                  <c:v>574046</c:v>
                </c:pt>
                <c:pt idx="8">
                  <c:v>30790</c:v>
                </c:pt>
                <c:pt idx="9">
                  <c:v>3636</c:v>
                </c:pt>
                <c:pt idx="10">
                  <c:v>0</c:v>
                </c:pt>
                <c:pt idx="11">
                  <c:v>190407</c:v>
                </c:pt>
                <c:pt idx="12">
                  <c:v>3097</c:v>
                </c:pt>
                <c:pt idx="13">
                  <c:v>12633</c:v>
                </c:pt>
                <c:pt idx="14">
                  <c:v>50525</c:v>
                </c:pt>
                <c:pt idx="15">
                  <c:v>1155103</c:v>
                </c:pt>
                <c:pt idx="16">
                  <c:v>13681</c:v>
                </c:pt>
                <c:pt idx="17">
                  <c:v>5800</c:v>
                </c:pt>
                <c:pt idx="18">
                  <c:v>0</c:v>
                </c:pt>
                <c:pt idx="19">
                  <c:v>5562</c:v>
                </c:pt>
                <c:pt idx="20">
                  <c:v>4476</c:v>
                </c:pt>
                <c:pt idx="21">
                  <c:v>335295</c:v>
                </c:pt>
                <c:pt idx="22">
                  <c:v>15425</c:v>
                </c:pt>
                <c:pt idx="23">
                  <c:v>6883</c:v>
                </c:pt>
                <c:pt idx="24">
                  <c:v>16531</c:v>
                </c:pt>
                <c:pt idx="25">
                  <c:v>230335</c:v>
                </c:pt>
                <c:pt idx="26">
                  <c:v>27091</c:v>
                </c:pt>
                <c:pt idx="27">
                  <c:v>1336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912500"/>
        <c:axId val="10257983"/>
      </c:barChart>
      <c:catAx>
        <c:axId val="369125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57983"/>
        <c:crosses val="autoZero"/>
        <c:auto val="1"/>
        <c:lblAlgn val="ctr"/>
        <c:lblOffset val="100"/>
        <c:noMultiLvlLbl val="0"/>
      </c:catAx>
      <c:valAx>
        <c:axId val="102579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9125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DC686374-9FBC-4C09-ADE5-0D6510935358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189E2FBC-C5C7-437F-B39A-E6A8F6F4C856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0CDD9FC7-8C89-4237-AFCE-13E1FCC53BE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F8347C70-90C6-4731-B243-F9A68D805216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95305B8-77D1-4873-B37C-C521DB166187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6D41076E-FD91-43D3-8E6E-5539FC5BA104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15D191FA-5B81-47E5-AF70-D34A60DA5E2A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F2F84C-54D9-4423-97F9-FD753278A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FA571B6-DB11-469C-85FA-0DF53DCFE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A7CDC8-F00B-43F2-8AD1-1F83562BC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4BEC910-B9C0-4D10-92C6-A5038E6A9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1E8F25-C5EB-4229-8EF4-FB3A7982A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85246F2-41BB-479C-8357-896492D3D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3F2FCB-3FCE-4310-8B91-086569046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B11958B-2FD9-425E-8E47-BBB9B02C7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CF32D84-DF9C-42F4-AC36-CC79FA387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B5711F0-EBFA-472D-A164-30CB17471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6DB1ED-FED2-46F9-AD2B-603AFA4CF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26C2DA0-05B7-447D-A038-B85C596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D139BA-3979-4933-B8BE-4AAB9E2BC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C7B424E-1954-425C-BA7F-A52B778EA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9C4FA9A-D113-4930-A4F1-C77BECBD3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75E8FDF-E843-4ECD-9102-5DA0D8ABE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E42F53D7-C36C-4514-8E68-E2E4EE313515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DA933928-B62F-418B-AB83-3E3C80B0A177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A678DC9-762F-4039-BE5D-93A36467937F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290F6F5-1620-4C53-BFC1-DE7E1B09F83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EDAB0BC-2B9F-4FCE-A6D0-940F4369FA91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4FDB8B6-7E89-4C68-9A1A-E1D002D89B2D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4FB12D52-76B5-47A4-89C5-A9EF021757E1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F64FEB-6850-4754-9A42-D6600D557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629C0C0-897D-4F6B-A458-21A9ACE6B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D59864D-379A-48B1-8AF4-307C6FF9F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50BE5E3-8169-4BEF-9EF6-AEF8F1603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136E871-5A60-4EA9-B654-014AB5F7D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8728EE5-F335-44AE-8EA7-AF39E6E6E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0688ED8-BAB4-44FD-AF13-9D1C481BC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F5F600-B563-4F63-8663-B176182F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7C793E0-1223-40D9-9BF3-017C538BD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8845CB8-8EA7-4353-9A84-1DFFCD874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B024724-0C97-42EF-80D5-93B5B65ED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DBD056E-36CC-45DB-A111-7C73777AB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314C47A-51EB-420A-BEFE-874743938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F3EDC14-0759-43DD-A125-A45D06CBC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05B1B2-D1A6-4041-8FCE-DB04CF81E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C1DE33-2BAC-4C06-88E4-375FFDA06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0AFB61D-8FA2-452F-B4F1-B51323833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638CE3-737B-4757-8332-23EDE418E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92A43D1-694E-4726-B5D6-9E003DA1A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2F001E8-70E6-4820-959C-8AB3C5A8A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E603C8A-B46A-460F-B4F7-59CEC4F92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A5870666-5937-4D99-AA1C-55224231640D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16A82B-60A6-4DCA-9F98-9C0CDD6CD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431C024-B934-4AA7-8797-782726B64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92F002C-584C-44E7-88F5-5CE260DB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3ECA9D0-D124-401C-A1FE-1D8C20F6D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64B0C1F-739E-4675-95A0-9625706CE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116F1F8-933A-4C13-9F3D-E4D5E5A56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C8220C0-107D-493A-9004-F91C050C9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44177-5CB5-47CA-B37F-C95E0007FE06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48015-AF1C-48AE-885C-0CB57297F389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53307</v>
      </c>
      <c r="C7" s="189">
        <v>30348</v>
      </c>
      <c r="D7" s="189">
        <v>225106</v>
      </c>
      <c r="E7" s="189">
        <v>152540</v>
      </c>
      <c r="F7" s="190">
        <v>-32.23636864410544</v>
      </c>
      <c r="G7" s="13"/>
    </row>
    <row r="8" spans="1:14" ht="15.6" customHeight="1">
      <c r="A8" s="188" t="s">
        <v>11</v>
      </c>
      <c r="B8" s="189">
        <v>100890</v>
      </c>
      <c r="C8" s="189">
        <v>120928</v>
      </c>
      <c r="D8" s="189">
        <v>478491</v>
      </c>
      <c r="E8" s="189">
        <v>578969</v>
      </c>
      <c r="F8" s="190">
        <v>20.99893205932818</v>
      </c>
      <c r="G8" s="6"/>
    </row>
    <row r="9" spans="1:14" ht="15.6" customHeight="1">
      <c r="A9" s="188" t="s">
        <v>8</v>
      </c>
      <c r="B9" s="189">
        <v>140143</v>
      </c>
      <c r="C9" s="189">
        <v>167237</v>
      </c>
      <c r="D9" s="189">
        <v>592044</v>
      </c>
      <c r="E9" s="189">
        <v>725657</v>
      </c>
      <c r="F9" s="190">
        <v>22.568086155758689</v>
      </c>
      <c r="G9" s="6"/>
    </row>
    <row r="10" spans="1:14" ht="15.6" customHeight="1">
      <c r="A10" s="188" t="s">
        <v>10</v>
      </c>
      <c r="B10" s="189">
        <v>127803</v>
      </c>
      <c r="C10" s="189">
        <v>107986</v>
      </c>
      <c r="D10" s="189">
        <v>524853</v>
      </c>
      <c r="E10" s="189">
        <v>540406</v>
      </c>
      <c r="F10" s="190">
        <v>2.9633059161327111</v>
      </c>
    </row>
    <row r="11" spans="1:14" ht="15.6" customHeight="1">
      <c r="A11" s="188" t="s">
        <v>9</v>
      </c>
      <c r="B11" s="189">
        <v>6241802</v>
      </c>
      <c r="C11" s="189">
        <v>6148092</v>
      </c>
      <c r="D11" s="189">
        <v>29664864</v>
      </c>
      <c r="E11" s="189">
        <v>28152183</v>
      </c>
      <c r="F11" s="190">
        <v>-5.0992345692196608</v>
      </c>
    </row>
    <row r="12" spans="1:14" ht="15.6" customHeight="1">
      <c r="A12" s="188" t="s">
        <v>6</v>
      </c>
      <c r="B12" s="189">
        <v>207926</v>
      </c>
      <c r="C12" s="189">
        <v>211540</v>
      </c>
      <c r="D12" s="189">
        <v>951524</v>
      </c>
      <c r="E12" s="189">
        <v>1047064</v>
      </c>
      <c r="F12" s="190">
        <v>10.040734653040801</v>
      </c>
    </row>
    <row r="13" spans="1:14" ht="15.6" customHeight="1">
      <c r="A13" s="188" t="s">
        <v>175</v>
      </c>
      <c r="B13" s="189">
        <v>1476200</v>
      </c>
      <c r="C13" s="189">
        <v>1507156</v>
      </c>
      <c r="D13" s="189">
        <v>6101345</v>
      </c>
      <c r="E13" s="189">
        <v>6406749</v>
      </c>
      <c r="F13" s="190">
        <v>5.0055192748484103</v>
      </c>
    </row>
    <row r="14" spans="1:14" ht="15.6" customHeight="1">
      <c r="A14" s="188" t="s">
        <v>148</v>
      </c>
      <c r="B14" s="189">
        <v>4434898</v>
      </c>
      <c r="C14" s="189">
        <v>3995012</v>
      </c>
      <c r="D14" s="189">
        <v>21358830</v>
      </c>
      <c r="E14" s="189">
        <v>19886254</v>
      </c>
      <c r="F14" s="190">
        <v>-6.8944600429892517</v>
      </c>
    </row>
    <row r="15" spans="1:14" ht="15.6" customHeight="1">
      <c r="A15" s="188" t="s">
        <v>145</v>
      </c>
      <c r="B15" s="189">
        <v>828190</v>
      </c>
      <c r="C15" s="189">
        <v>775175</v>
      </c>
      <c r="D15" s="189">
        <v>3483168</v>
      </c>
      <c r="E15" s="189">
        <v>3392480</v>
      </c>
      <c r="F15" s="190">
        <v>-2.6036068314821388</v>
      </c>
    </row>
    <row r="16" spans="1:14" ht="15.6" customHeight="1">
      <c r="A16" s="188" t="s">
        <v>144</v>
      </c>
      <c r="B16" s="189">
        <v>175633</v>
      </c>
      <c r="C16" s="189">
        <v>95989</v>
      </c>
      <c r="D16" s="189">
        <v>476548</v>
      </c>
      <c r="E16" s="189">
        <v>395497</v>
      </c>
      <c r="F16" s="190">
        <v>-17.007940438318911</v>
      </c>
      <c r="G16" s="1"/>
    </row>
    <row r="17" spans="1:7" ht="15.6" customHeight="1">
      <c r="A17" s="188" t="s">
        <v>150</v>
      </c>
      <c r="B17" s="189">
        <v>111965</v>
      </c>
      <c r="C17" s="189">
        <v>100785</v>
      </c>
      <c r="D17" s="189">
        <v>442149</v>
      </c>
      <c r="E17" s="189">
        <v>520311</v>
      </c>
      <c r="F17" s="190">
        <v>17.677751165331141</v>
      </c>
      <c r="G17" s="2"/>
    </row>
    <row r="18" spans="1:7" ht="15.6" customHeight="1">
      <c r="A18" s="188" t="s">
        <v>147</v>
      </c>
      <c r="B18" s="189">
        <v>57646</v>
      </c>
      <c r="C18" s="189">
        <v>52846</v>
      </c>
      <c r="D18" s="189">
        <v>241361</v>
      </c>
      <c r="E18" s="189">
        <v>267090</v>
      </c>
      <c r="F18" s="190">
        <v>10.65996577740397</v>
      </c>
    </row>
    <row r="19" spans="1:7" ht="15.6" customHeight="1">
      <c r="A19" s="188" t="s">
        <v>143</v>
      </c>
      <c r="B19" s="189">
        <v>56463</v>
      </c>
      <c r="C19" s="189">
        <v>102386</v>
      </c>
      <c r="D19" s="189">
        <v>292082</v>
      </c>
      <c r="E19" s="189">
        <v>411379</v>
      </c>
      <c r="F19" s="190">
        <v>40.843667189350917</v>
      </c>
    </row>
    <row r="20" spans="1:7" ht="15.6" customHeight="1">
      <c r="A20" s="188" t="s">
        <v>142</v>
      </c>
      <c r="B20" s="189">
        <v>191258</v>
      </c>
      <c r="C20" s="189">
        <v>180606</v>
      </c>
      <c r="D20" s="189">
        <v>850956</v>
      </c>
      <c r="E20" s="189">
        <v>701586</v>
      </c>
      <c r="F20" s="190">
        <v>-17.553198990312069</v>
      </c>
    </row>
    <row r="21" spans="1:7" ht="15.6" customHeight="1">
      <c r="A21" s="188" t="s">
        <v>149</v>
      </c>
      <c r="B21" s="189">
        <v>147276</v>
      </c>
      <c r="C21" s="189">
        <v>232784</v>
      </c>
      <c r="D21" s="189">
        <v>770491</v>
      </c>
      <c r="E21" s="189">
        <v>781575</v>
      </c>
      <c r="F21" s="190">
        <v>1.438563201906319</v>
      </c>
    </row>
    <row r="22" spans="1:7" ht="15.6" customHeight="1">
      <c r="A22" s="188" t="s">
        <v>146</v>
      </c>
      <c r="B22" s="189">
        <v>1765406</v>
      </c>
      <c r="C22" s="189">
        <v>1792913</v>
      </c>
      <c r="D22" s="189">
        <v>8221852</v>
      </c>
      <c r="E22" s="189">
        <v>8912819</v>
      </c>
      <c r="F22" s="190">
        <v>8.4040311112386803</v>
      </c>
    </row>
    <row r="23" spans="1:7" ht="15.6" customHeight="1">
      <c r="A23" s="188" t="s">
        <v>165</v>
      </c>
      <c r="B23" s="189">
        <v>397711</v>
      </c>
      <c r="C23" s="189">
        <v>453935</v>
      </c>
      <c r="D23" s="189">
        <v>1095186</v>
      </c>
      <c r="E23" s="189">
        <v>1769173</v>
      </c>
      <c r="F23" s="190">
        <v>61.540870683153372</v>
      </c>
    </row>
    <row r="24" spans="1:7" ht="15.6" customHeight="1">
      <c r="A24" s="188" t="s">
        <v>141</v>
      </c>
      <c r="B24" s="189">
        <v>86357</v>
      </c>
      <c r="C24" s="189">
        <v>117125</v>
      </c>
      <c r="D24" s="189">
        <v>466927</v>
      </c>
      <c r="E24" s="189">
        <v>476593</v>
      </c>
      <c r="F24" s="190">
        <v>2.0701308769893392</v>
      </c>
    </row>
    <row r="25" spans="1:7" ht="15.6" customHeight="1">
      <c r="A25" s="188" t="s">
        <v>140</v>
      </c>
      <c r="B25" s="189">
        <v>38610</v>
      </c>
      <c r="C25" s="189">
        <v>40187</v>
      </c>
      <c r="D25" s="189">
        <v>187769</v>
      </c>
      <c r="E25" s="189">
        <v>190458</v>
      </c>
      <c r="F25" s="190">
        <v>1.432078777647007</v>
      </c>
    </row>
    <row r="26" spans="1:7" ht="15.6" customHeight="1">
      <c r="A26" s="188" t="s">
        <v>152</v>
      </c>
      <c r="B26" s="189">
        <v>60863</v>
      </c>
      <c r="C26" s="189">
        <v>76169</v>
      </c>
      <c r="D26" s="189">
        <v>274275</v>
      </c>
      <c r="E26" s="189">
        <v>341940</v>
      </c>
      <c r="F26" s="190">
        <v>24.670494941208641</v>
      </c>
    </row>
    <row r="27" spans="1:7" ht="15.6" customHeight="1">
      <c r="A27" s="188" t="s">
        <v>173</v>
      </c>
      <c r="B27" s="189">
        <v>215092</v>
      </c>
      <c r="C27" s="189">
        <v>205706</v>
      </c>
      <c r="D27" s="189">
        <v>1065140</v>
      </c>
      <c r="E27" s="189">
        <v>976042</v>
      </c>
      <c r="F27" s="190">
        <v>-8.3649097771184984</v>
      </c>
    </row>
    <row r="28" spans="1:7" ht="15.6" customHeight="1">
      <c r="A28" s="188" t="s">
        <v>177</v>
      </c>
      <c r="B28" s="189">
        <v>783267</v>
      </c>
      <c r="C28" s="189">
        <v>801666</v>
      </c>
      <c r="D28" s="189">
        <v>3683799</v>
      </c>
      <c r="E28" s="189">
        <v>4205096</v>
      </c>
      <c r="F28" s="190">
        <v>14.151070674594351</v>
      </c>
    </row>
    <row r="29" spans="1:7" ht="15.6" customHeight="1">
      <c r="A29" s="188" t="s">
        <v>178</v>
      </c>
      <c r="B29" s="189">
        <v>350959</v>
      </c>
      <c r="C29" s="189">
        <v>355822</v>
      </c>
      <c r="D29" s="189">
        <v>1538344</v>
      </c>
      <c r="E29" s="189">
        <v>1569185</v>
      </c>
      <c r="F29" s="190">
        <v>2.004818168108045</v>
      </c>
    </row>
    <row r="30" spans="1:7" ht="15.6" customHeight="1">
      <c r="A30" s="188" t="s">
        <v>179</v>
      </c>
      <c r="B30" s="189">
        <v>136968</v>
      </c>
      <c r="C30" s="189">
        <v>138040</v>
      </c>
      <c r="D30" s="189">
        <v>712848</v>
      </c>
      <c r="E30" s="189">
        <v>708044</v>
      </c>
      <c r="F30" s="190">
        <v>-0.67391645904876885</v>
      </c>
    </row>
    <row r="31" spans="1:7" ht="15.6" customHeight="1">
      <c r="A31" s="188" t="s">
        <v>180</v>
      </c>
      <c r="B31" s="189">
        <v>167544</v>
      </c>
      <c r="C31" s="189">
        <v>165121</v>
      </c>
      <c r="D31" s="189">
        <v>723219</v>
      </c>
      <c r="E31" s="189">
        <v>823051</v>
      </c>
      <c r="F31" s="190">
        <v>13.803840883605099</v>
      </c>
    </row>
    <row r="32" spans="1:7" ht="15.6" customHeight="1">
      <c r="A32" s="188" t="s">
        <v>181</v>
      </c>
      <c r="B32" s="189">
        <v>7204854</v>
      </c>
      <c r="C32" s="189">
        <v>6866020</v>
      </c>
      <c r="D32" s="189">
        <v>31329274</v>
      </c>
      <c r="E32" s="189">
        <v>31079409</v>
      </c>
      <c r="F32" s="190">
        <v>-0.79754481383768905</v>
      </c>
    </row>
    <row r="33" spans="1:6" ht="15.6" customHeight="1">
      <c r="A33" s="188" t="s">
        <v>182</v>
      </c>
      <c r="B33" s="189">
        <v>411430</v>
      </c>
      <c r="C33" s="189">
        <v>469408</v>
      </c>
      <c r="D33" s="189">
        <v>1995921</v>
      </c>
      <c r="E33" s="189">
        <v>2025676</v>
      </c>
      <c r="F33" s="190">
        <v>1.490790467157765</v>
      </c>
    </row>
    <row r="34" spans="1:6" ht="15.6" customHeight="1">
      <c r="A34" s="188" t="s">
        <v>183</v>
      </c>
      <c r="B34" s="189">
        <v>65176</v>
      </c>
      <c r="C34" s="189">
        <v>64087</v>
      </c>
      <c r="D34" s="189">
        <v>316635</v>
      </c>
      <c r="E34" s="189">
        <v>322284</v>
      </c>
      <c r="F34" s="190">
        <v>1.784073144156523</v>
      </c>
    </row>
    <row r="35" spans="1:6" ht="15.6" customHeight="1">
      <c r="A35" s="156" t="s">
        <v>153</v>
      </c>
      <c r="B35" s="76">
        <f>SUM(B7:B34)</f>
        <v>26035637</v>
      </c>
      <c r="C35" s="77">
        <f>SUM(C7:C34)</f>
        <v>25375069</v>
      </c>
      <c r="D35" s="76">
        <f>SUM(D7:D34)</f>
        <v>118065001</v>
      </c>
      <c r="E35" s="78">
        <f>SUM(E7:E34)</f>
        <v>117359510</v>
      </c>
      <c r="F35" s="177">
        <f>E35*100/D35-100</f>
        <v>-0.59754456784361309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850A9-DE83-4CB9-8B66-21C741D6650F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19</v>
      </c>
      <c r="C7" s="189">
        <v>0</v>
      </c>
      <c r="D7" s="189">
        <v>33</v>
      </c>
      <c r="E7" s="189">
        <v>13</v>
      </c>
      <c r="F7" s="190">
        <v>-60.606060606060609</v>
      </c>
      <c r="G7" s="13"/>
    </row>
    <row r="8" spans="1:14" ht="15.6" customHeight="1">
      <c r="A8" s="188" t="s">
        <v>11</v>
      </c>
      <c r="B8" s="189">
        <v>92069</v>
      </c>
      <c r="C8" s="189">
        <v>108924</v>
      </c>
      <c r="D8" s="189">
        <v>448392</v>
      </c>
      <c r="E8" s="189">
        <v>524759</v>
      </c>
      <c r="F8" s="190">
        <v>17.031302967046681</v>
      </c>
      <c r="G8" s="6"/>
    </row>
    <row r="9" spans="1:14" ht="15.6" customHeight="1">
      <c r="A9" s="188" t="s">
        <v>8</v>
      </c>
      <c r="B9" s="189">
        <v>21732</v>
      </c>
      <c r="C9" s="189">
        <v>33134</v>
      </c>
      <c r="D9" s="189">
        <v>101392</v>
      </c>
      <c r="E9" s="189">
        <v>132547</v>
      </c>
      <c r="F9" s="190">
        <v>30.727276313713109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4964477</v>
      </c>
      <c r="C11" s="189">
        <v>4930779</v>
      </c>
      <c r="D11" s="189">
        <v>24105787</v>
      </c>
      <c r="E11" s="189">
        <v>22253966</v>
      </c>
      <c r="F11" s="190">
        <v>-7.6820599136630534</v>
      </c>
    </row>
    <row r="12" spans="1:14" ht="15.6" customHeight="1">
      <c r="A12" s="188" t="s">
        <v>6</v>
      </c>
      <c r="B12" s="189">
        <v>145952</v>
      </c>
      <c r="C12" s="189">
        <v>145202</v>
      </c>
      <c r="D12" s="189">
        <v>667731</v>
      </c>
      <c r="E12" s="189">
        <v>669196</v>
      </c>
      <c r="F12" s="190">
        <v>0.2193997283337126</v>
      </c>
    </row>
    <row r="13" spans="1:14" ht="15.6" customHeight="1">
      <c r="A13" s="188" t="s">
        <v>175</v>
      </c>
      <c r="B13" s="189">
        <v>28465</v>
      </c>
      <c r="C13" s="189">
        <v>29649</v>
      </c>
      <c r="D13" s="189">
        <v>128501</v>
      </c>
      <c r="E13" s="189">
        <v>122655</v>
      </c>
      <c r="F13" s="190">
        <v>-4.5493809386697421</v>
      </c>
    </row>
    <row r="14" spans="1:14" ht="15.6" customHeight="1">
      <c r="A14" s="188" t="s">
        <v>148</v>
      </c>
      <c r="B14" s="189">
        <v>3310537</v>
      </c>
      <c r="C14" s="189">
        <v>2854625</v>
      </c>
      <c r="D14" s="189">
        <v>16463806</v>
      </c>
      <c r="E14" s="189">
        <v>14982648</v>
      </c>
      <c r="F14" s="190">
        <v>-8.9964495451416298</v>
      </c>
    </row>
    <row r="15" spans="1:14" ht="15.6" customHeight="1">
      <c r="A15" s="188" t="s">
        <v>145</v>
      </c>
      <c r="B15" s="189">
        <v>446852</v>
      </c>
      <c r="C15" s="189">
        <v>441559</v>
      </c>
      <c r="D15" s="189">
        <v>2106826</v>
      </c>
      <c r="E15" s="189">
        <v>1961532</v>
      </c>
      <c r="F15" s="190">
        <v>-6.8963454979196266</v>
      </c>
    </row>
    <row r="16" spans="1:14" ht="15.6" customHeight="1">
      <c r="A16" s="188" t="s">
        <v>144</v>
      </c>
      <c r="B16" s="189">
        <v>104723</v>
      </c>
      <c r="C16" s="189">
        <v>40984</v>
      </c>
      <c r="D16" s="189">
        <v>305294</v>
      </c>
      <c r="E16" s="189">
        <v>230593</v>
      </c>
      <c r="F16" s="190">
        <v>-24.46854507458384</v>
      </c>
      <c r="G16" s="1"/>
    </row>
    <row r="17" spans="1:7" ht="15.6" customHeight="1">
      <c r="A17" s="188" t="s">
        <v>150</v>
      </c>
      <c r="B17" s="189">
        <v>106063</v>
      </c>
      <c r="C17" s="189">
        <v>100061</v>
      </c>
      <c r="D17" s="189">
        <v>426587</v>
      </c>
      <c r="E17" s="189">
        <v>515620</v>
      </c>
      <c r="F17" s="190">
        <v>20.871006383223119</v>
      </c>
      <c r="G17" s="2"/>
    </row>
    <row r="18" spans="1:7" ht="15.6" customHeight="1">
      <c r="A18" s="188" t="s">
        <v>147</v>
      </c>
      <c r="B18" s="189">
        <v>6147</v>
      </c>
      <c r="C18" s="189">
        <v>5797</v>
      </c>
      <c r="D18" s="189">
        <v>29629</v>
      </c>
      <c r="E18" s="189">
        <v>28042</v>
      </c>
      <c r="F18" s="190">
        <v>-5.3562388200749211</v>
      </c>
    </row>
    <row r="19" spans="1:7" ht="15.6" customHeight="1">
      <c r="A19" s="188" t="s">
        <v>143</v>
      </c>
      <c r="B19" s="189">
        <v>14143</v>
      </c>
      <c r="C19" s="189">
        <v>18434</v>
      </c>
      <c r="D19" s="189">
        <v>53940</v>
      </c>
      <c r="E19" s="189">
        <v>137928</v>
      </c>
      <c r="F19" s="190">
        <v>155.70634037819801</v>
      </c>
    </row>
    <row r="20" spans="1:7" ht="15.6" customHeight="1">
      <c r="A20" s="188" t="s">
        <v>142</v>
      </c>
      <c r="B20" s="189">
        <v>103568</v>
      </c>
      <c r="C20" s="189">
        <v>87820</v>
      </c>
      <c r="D20" s="189">
        <v>470087</v>
      </c>
      <c r="E20" s="189">
        <v>418040</v>
      </c>
      <c r="F20" s="190">
        <v>-11.07178033002401</v>
      </c>
    </row>
    <row r="21" spans="1:7" ht="15.6" customHeight="1">
      <c r="A21" s="188" t="s">
        <v>149</v>
      </c>
      <c r="B21" s="189">
        <v>67511</v>
      </c>
      <c r="C21" s="189">
        <v>148636</v>
      </c>
      <c r="D21" s="189">
        <v>344728</v>
      </c>
      <c r="E21" s="189">
        <v>429274</v>
      </c>
      <c r="F21" s="190">
        <v>24.525422942145699</v>
      </c>
    </row>
    <row r="22" spans="1:7" ht="15.6" customHeight="1">
      <c r="A22" s="188" t="s">
        <v>146</v>
      </c>
      <c r="B22" s="189">
        <v>1354360</v>
      </c>
      <c r="C22" s="189">
        <v>1349886</v>
      </c>
      <c r="D22" s="189">
        <v>6215803</v>
      </c>
      <c r="E22" s="189">
        <v>6347912</v>
      </c>
      <c r="F22" s="190">
        <v>2.125373020991816</v>
      </c>
    </row>
    <row r="23" spans="1:7" ht="15.6" customHeight="1">
      <c r="A23" s="188" t="s">
        <v>165</v>
      </c>
      <c r="B23" s="189">
        <v>361604</v>
      </c>
      <c r="C23" s="189">
        <v>413046</v>
      </c>
      <c r="D23" s="189">
        <v>851684</v>
      </c>
      <c r="E23" s="189">
        <v>1590767</v>
      </c>
      <c r="F23" s="190">
        <v>86.779016630581282</v>
      </c>
    </row>
    <row r="24" spans="1:7" ht="15.6" customHeight="1">
      <c r="A24" s="188" t="s">
        <v>141</v>
      </c>
      <c r="B24" s="189">
        <v>38342</v>
      </c>
      <c r="C24" s="189">
        <v>48530</v>
      </c>
      <c r="D24" s="189">
        <v>185929</v>
      </c>
      <c r="E24" s="189">
        <v>185255</v>
      </c>
      <c r="F24" s="190">
        <v>-0.36250396656788553</v>
      </c>
    </row>
    <row r="25" spans="1:7" ht="15.6" customHeight="1">
      <c r="A25" s="188" t="s">
        <v>140</v>
      </c>
      <c r="B25" s="189">
        <v>3967</v>
      </c>
      <c r="C25" s="189">
        <v>2854</v>
      </c>
      <c r="D25" s="189">
        <v>16702</v>
      </c>
      <c r="E25" s="189">
        <v>13191</v>
      </c>
      <c r="F25" s="190">
        <v>-21.021434558735479</v>
      </c>
    </row>
    <row r="26" spans="1:7" ht="15.6" customHeight="1">
      <c r="A26" s="188" t="s">
        <v>152</v>
      </c>
      <c r="B26" s="189">
        <v>401</v>
      </c>
      <c r="C26" s="189">
        <v>181</v>
      </c>
      <c r="D26" s="189">
        <v>1213</v>
      </c>
      <c r="E26" s="189">
        <v>802</v>
      </c>
      <c r="F26" s="190">
        <v>-33.882934872217653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428974</v>
      </c>
      <c r="C28" s="189">
        <v>368191</v>
      </c>
      <c r="D28" s="189">
        <v>1796885</v>
      </c>
      <c r="E28" s="189">
        <v>1988361</v>
      </c>
      <c r="F28" s="190">
        <v>10.655996349237711</v>
      </c>
    </row>
    <row r="29" spans="1:7" ht="15.6" customHeight="1">
      <c r="A29" s="188" t="s">
        <v>178</v>
      </c>
      <c r="B29" s="189">
        <v>125627</v>
      </c>
      <c r="C29" s="189">
        <v>138299</v>
      </c>
      <c r="D29" s="189">
        <v>510822</v>
      </c>
      <c r="E29" s="189">
        <v>590100</v>
      </c>
      <c r="F29" s="190">
        <v>15.51969179087823</v>
      </c>
    </row>
    <row r="30" spans="1:7" ht="15.6" customHeight="1">
      <c r="A30" s="188" t="s">
        <v>179</v>
      </c>
      <c r="B30" s="189">
        <v>100472</v>
      </c>
      <c r="C30" s="189">
        <v>86336</v>
      </c>
      <c r="D30" s="189">
        <v>451038</v>
      </c>
      <c r="E30" s="189">
        <v>440808</v>
      </c>
      <c r="F30" s="190">
        <v>-2.268101579024389</v>
      </c>
    </row>
    <row r="31" spans="1:7" ht="15.6" customHeight="1">
      <c r="A31" s="188" t="s">
        <v>180</v>
      </c>
      <c r="B31" s="189">
        <v>15626</v>
      </c>
      <c r="C31" s="189">
        <v>14559</v>
      </c>
      <c r="D31" s="189">
        <v>55435</v>
      </c>
      <c r="E31" s="189">
        <v>61248</v>
      </c>
      <c r="F31" s="190">
        <v>10.48615495625508</v>
      </c>
    </row>
    <row r="32" spans="1:7" ht="15.6" customHeight="1">
      <c r="A32" s="188" t="s">
        <v>181</v>
      </c>
      <c r="B32" s="189">
        <v>5680007</v>
      </c>
      <c r="C32" s="189">
        <v>5443515</v>
      </c>
      <c r="D32" s="189">
        <v>24533824</v>
      </c>
      <c r="E32" s="189">
        <v>24521846</v>
      </c>
      <c r="F32" s="190">
        <v>-4.8822393117362139E-2</v>
      </c>
    </row>
    <row r="33" spans="1:6" ht="15.6" customHeight="1">
      <c r="A33" s="188" t="s">
        <v>182</v>
      </c>
      <c r="B33" s="189">
        <v>246787</v>
      </c>
      <c r="C33" s="189">
        <v>298129</v>
      </c>
      <c r="D33" s="189">
        <v>1124349</v>
      </c>
      <c r="E33" s="189">
        <v>1262685</v>
      </c>
      <c r="F33" s="190">
        <v>12.30365304723</v>
      </c>
    </row>
    <row r="34" spans="1:6" ht="15.6" customHeight="1">
      <c r="A34" s="188" t="s">
        <v>183</v>
      </c>
      <c r="B34" s="189">
        <v>20357</v>
      </c>
      <c r="C34" s="189">
        <v>24064</v>
      </c>
      <c r="D34" s="189">
        <v>115912</v>
      </c>
      <c r="E34" s="189">
        <v>112699</v>
      </c>
      <c r="F34" s="190">
        <v>-2.7719304299813672</v>
      </c>
    </row>
    <row r="35" spans="1:6" ht="15.6" customHeight="1">
      <c r="A35" s="156" t="s">
        <v>153</v>
      </c>
      <c r="B35" s="76">
        <f>SUM(B7:B34)</f>
        <v>17788782</v>
      </c>
      <c r="C35" s="77">
        <f>SUM(C7:C34)</f>
        <v>17133194</v>
      </c>
      <c r="D35" s="178">
        <f>SUM(D7:D34)</f>
        <v>81512329</v>
      </c>
      <c r="E35" s="78">
        <f>SUM(E7:E34)</f>
        <v>79522487</v>
      </c>
      <c r="F35" s="140">
        <f>E35*100/D35-100</f>
        <v>-2.4411546380916178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CEB7D-BCD1-4178-99E9-52826E46E2F9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1982.96</v>
      </c>
      <c r="C7" s="189">
        <v>2318.442</v>
      </c>
      <c r="D7" s="189">
        <v>7295.9619999999986</v>
      </c>
      <c r="E7" s="189">
        <v>8333.8380000000016</v>
      </c>
      <c r="F7" s="190">
        <v>14.225348213162331</v>
      </c>
      <c r="G7" s="37"/>
    </row>
    <row r="8" spans="1:14" ht="15.6" customHeight="1">
      <c r="A8" s="188" t="s">
        <v>11</v>
      </c>
      <c r="B8" s="189">
        <v>72.933999999999997</v>
      </c>
      <c r="C8" s="189">
        <v>0</v>
      </c>
      <c r="D8" s="189">
        <v>202.113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373.23200000000003</v>
      </c>
      <c r="C9" s="189">
        <v>787.577</v>
      </c>
      <c r="D9" s="189">
        <v>1305.327</v>
      </c>
      <c r="E9" s="189">
        <v>1538.5540000000001</v>
      </c>
      <c r="F9" s="190">
        <v>17.867323666790028</v>
      </c>
      <c r="G9" s="6"/>
    </row>
    <row r="10" spans="1:14" ht="15.6" customHeight="1">
      <c r="A10" s="188" t="s">
        <v>10</v>
      </c>
      <c r="B10" s="189">
        <v>856.27800000000013</v>
      </c>
      <c r="C10" s="189">
        <v>1709.4770000000001</v>
      </c>
      <c r="D10" s="189">
        <v>4612.2640000000001</v>
      </c>
      <c r="E10" s="189">
        <v>5395.5889999999999</v>
      </c>
      <c r="F10" s="190">
        <v>16.98352479389732</v>
      </c>
    </row>
    <row r="11" spans="1:14" ht="15.6" customHeight="1">
      <c r="A11" s="188" t="s">
        <v>9</v>
      </c>
      <c r="B11" s="189">
        <v>138.44800000000001</v>
      </c>
      <c r="C11" s="189">
        <v>128.35499999999999</v>
      </c>
      <c r="D11" s="189">
        <v>447.38400000000001</v>
      </c>
      <c r="E11" s="189">
        <v>447.40800000000007</v>
      </c>
      <c r="F11" s="190">
        <v>5.3645190708806467E-3</v>
      </c>
    </row>
    <row r="12" spans="1:14" ht="15.6" customHeight="1">
      <c r="A12" s="188" t="s">
        <v>6</v>
      </c>
      <c r="B12" s="189">
        <v>1009.306</v>
      </c>
      <c r="C12" s="189">
        <v>1040.7370000000001</v>
      </c>
      <c r="D12" s="189">
        <v>4405.4119999999994</v>
      </c>
      <c r="E12" s="189">
        <v>4307.6010000000006</v>
      </c>
      <c r="F12" s="190">
        <v>-2.2202463696925321</v>
      </c>
    </row>
    <row r="13" spans="1:14" ht="15.6" customHeight="1">
      <c r="A13" s="188" t="s">
        <v>175</v>
      </c>
      <c r="B13" s="189">
        <v>244.816</v>
      </c>
      <c r="C13" s="189">
        <v>235.10000000000011</v>
      </c>
      <c r="D13" s="189">
        <v>739.74400000000003</v>
      </c>
      <c r="E13" s="189">
        <v>784.21299999999997</v>
      </c>
      <c r="F13" s="190">
        <v>6.0114039451485866</v>
      </c>
    </row>
    <row r="14" spans="1:14" ht="15.6" customHeight="1">
      <c r="A14" s="188" t="s">
        <v>148</v>
      </c>
      <c r="B14" s="189">
        <v>252.00399999999999</v>
      </c>
      <c r="C14" s="189">
        <v>290.33600000000001</v>
      </c>
      <c r="D14" s="189">
        <v>944.47400000000005</v>
      </c>
      <c r="E14" s="189">
        <v>764.96</v>
      </c>
      <c r="F14" s="190">
        <v>-19.006769905788829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44.31</v>
      </c>
      <c r="C16" s="189">
        <v>46.576000000000001</v>
      </c>
      <c r="D16" s="189">
        <v>138.703</v>
      </c>
      <c r="E16" s="189">
        <v>123.657</v>
      </c>
      <c r="F16" s="190">
        <v>-10.847638479340761</v>
      </c>
      <c r="G16" s="1"/>
    </row>
    <row r="17" spans="1:7" ht="15.6" customHeight="1">
      <c r="A17" s="188" t="s">
        <v>150</v>
      </c>
      <c r="B17" s="189">
        <v>223.34100000000001</v>
      </c>
      <c r="C17" s="189">
        <v>288.48900000000009</v>
      </c>
      <c r="D17" s="189">
        <v>1139.951</v>
      </c>
      <c r="E17" s="189">
        <v>873.35799999999995</v>
      </c>
      <c r="F17" s="190">
        <v>-23.386356080217482</v>
      </c>
      <c r="G17" s="2"/>
    </row>
    <row r="18" spans="1:7" ht="15.6" customHeight="1">
      <c r="A18" s="188" t="s">
        <v>147</v>
      </c>
      <c r="B18" s="189">
        <v>3.9089999999999998</v>
      </c>
      <c r="C18" s="189">
        <v>0</v>
      </c>
      <c r="D18" s="189">
        <v>3.9089999999999998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10.698</v>
      </c>
      <c r="C19" s="189">
        <v>3.1480000000000001</v>
      </c>
      <c r="D19" s="189">
        <v>55.69</v>
      </c>
      <c r="E19" s="189">
        <v>63.148000000000003</v>
      </c>
      <c r="F19" s="190">
        <v>13.391991380858309</v>
      </c>
    </row>
    <row r="20" spans="1:7" ht="15.6" customHeight="1">
      <c r="A20" s="188" t="s">
        <v>142</v>
      </c>
      <c r="B20" s="189">
        <v>1780.6389999999999</v>
      </c>
      <c r="C20" s="189">
        <v>3992.864</v>
      </c>
      <c r="D20" s="189">
        <v>4420.1900000000014</v>
      </c>
      <c r="E20" s="189">
        <v>7515.5280000000002</v>
      </c>
      <c r="F20" s="190">
        <v>70.027261271574304</v>
      </c>
    </row>
    <row r="21" spans="1:7" ht="15.6" customHeight="1">
      <c r="A21" s="188" t="s">
        <v>149</v>
      </c>
      <c r="B21" s="189">
        <v>9.0890000000000004</v>
      </c>
      <c r="C21" s="189">
        <v>13.624000000000001</v>
      </c>
      <c r="D21" s="189">
        <v>47.543000000000013</v>
      </c>
      <c r="E21" s="189">
        <v>59.546999999999997</v>
      </c>
      <c r="F21" s="190">
        <v>25.248722209368339</v>
      </c>
    </row>
    <row r="22" spans="1:7" ht="15.6" customHeight="1">
      <c r="A22" s="188" t="s">
        <v>146</v>
      </c>
      <c r="B22" s="189">
        <v>146.80799999999999</v>
      </c>
      <c r="C22" s="189">
        <v>100.66500000000001</v>
      </c>
      <c r="D22" s="189">
        <v>307.63099999999997</v>
      </c>
      <c r="E22" s="189">
        <v>180.1</v>
      </c>
      <c r="F22" s="190">
        <v>-41.455835075138722</v>
      </c>
    </row>
    <row r="23" spans="1:7" ht="15.6" customHeight="1">
      <c r="A23" s="188" t="s">
        <v>165</v>
      </c>
      <c r="B23" s="189">
        <v>11.21</v>
      </c>
      <c r="C23" s="189">
        <v>2.6469999999999998</v>
      </c>
      <c r="D23" s="189">
        <v>90.392999999999986</v>
      </c>
      <c r="E23" s="189">
        <v>9.5750000000000011</v>
      </c>
      <c r="F23" s="190">
        <v>-89.407365614594042</v>
      </c>
    </row>
    <row r="24" spans="1:7" ht="15.6" customHeight="1">
      <c r="A24" s="188" t="s">
        <v>141</v>
      </c>
      <c r="B24" s="189">
        <v>174.59200000000001</v>
      </c>
      <c r="C24" s="189">
        <v>192.18899999999999</v>
      </c>
      <c r="D24" s="189">
        <v>839.73700000000008</v>
      </c>
      <c r="E24" s="189">
        <v>816.17399999999998</v>
      </c>
      <c r="F24" s="190">
        <v>-2.8059975921032532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33.448000000000008</v>
      </c>
      <c r="C26" s="189">
        <v>102.226</v>
      </c>
      <c r="D26" s="189">
        <v>299.06700000000001</v>
      </c>
      <c r="E26" s="189">
        <v>320.19900000000001</v>
      </c>
      <c r="F26" s="190">
        <v>7.0659751828185904</v>
      </c>
    </row>
    <row r="27" spans="1:7" ht="15.6" customHeight="1">
      <c r="A27" s="188" t="s">
        <v>173</v>
      </c>
      <c r="B27" s="189">
        <v>1453.4570000000001</v>
      </c>
      <c r="C27" s="189">
        <v>1281.0029999999999</v>
      </c>
      <c r="D27" s="189">
        <v>9102.9549999999999</v>
      </c>
      <c r="E27" s="189">
        <v>9835.2120000000014</v>
      </c>
      <c r="F27" s="190">
        <v>8.0441680750921165</v>
      </c>
    </row>
    <row r="28" spans="1:7" ht="15.6" customHeight="1">
      <c r="A28" s="188" t="s">
        <v>177</v>
      </c>
      <c r="B28" s="189">
        <v>365.06399999999991</v>
      </c>
      <c r="C28" s="189">
        <v>204.97499999999999</v>
      </c>
      <c r="D28" s="189">
        <v>1331.2650000000001</v>
      </c>
      <c r="E28" s="189">
        <v>665.33200000000011</v>
      </c>
      <c r="F28" s="190">
        <v>-50.022572515614833</v>
      </c>
    </row>
    <row r="29" spans="1:7" ht="15.6" customHeight="1">
      <c r="A29" s="188" t="s">
        <v>178</v>
      </c>
      <c r="B29" s="189">
        <v>130.80000000000001</v>
      </c>
      <c r="C29" s="189">
        <v>190.68199999999999</v>
      </c>
      <c r="D29" s="189">
        <v>2195.2649999999999</v>
      </c>
      <c r="E29" s="189">
        <v>1539.0129999999999</v>
      </c>
      <c r="F29" s="190">
        <v>-29.893976353652061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238.876</v>
      </c>
      <c r="C31" s="189">
        <v>120.741</v>
      </c>
      <c r="D31" s="189">
        <v>803.99700000000018</v>
      </c>
      <c r="E31" s="189">
        <v>506.166</v>
      </c>
      <c r="F31" s="190">
        <v>-37.043794939533363</v>
      </c>
    </row>
    <row r="32" spans="1:7" ht="15.6" customHeight="1">
      <c r="A32" s="188" t="s">
        <v>181</v>
      </c>
      <c r="B32" s="189">
        <v>125.56</v>
      </c>
      <c r="C32" s="189">
        <v>121.854</v>
      </c>
      <c r="D32" s="189">
        <v>1057.6590000000001</v>
      </c>
      <c r="E32" s="189">
        <v>516.35500000000013</v>
      </c>
      <c r="F32" s="190">
        <v>-51.17944441450409</v>
      </c>
    </row>
    <row r="33" spans="1:6" ht="15.6" customHeight="1">
      <c r="A33" s="188" t="s">
        <v>182</v>
      </c>
      <c r="B33" s="189">
        <v>2878.9209999999998</v>
      </c>
      <c r="C33" s="189">
        <v>2555.9009999999998</v>
      </c>
      <c r="D33" s="189">
        <v>12264.906999999999</v>
      </c>
      <c r="E33" s="189">
        <v>11600</v>
      </c>
      <c r="F33" s="190">
        <v>-5.421215179210094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12560.7</v>
      </c>
      <c r="C35" s="77">
        <f>SUM(C7:C34)</f>
        <v>15727.608000000004</v>
      </c>
      <c r="D35" s="76">
        <f>SUM(D7:D34)</f>
        <v>54051.542000000001</v>
      </c>
      <c r="E35" s="78">
        <f>SUM(E7:E34)</f>
        <v>56195.527000000002</v>
      </c>
      <c r="F35" s="140">
        <f>E35*100/D35-100</f>
        <v>3.9665565877843108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9736B-7ED5-4377-B25B-6A0781F0BF2D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2599</v>
      </c>
      <c r="C7" s="189">
        <v>2841</v>
      </c>
      <c r="D7" s="189">
        <v>17760</v>
      </c>
      <c r="E7" s="189">
        <v>22264</v>
      </c>
      <c r="F7" s="190">
        <v>25.36036036036036</v>
      </c>
      <c r="G7" s="37"/>
    </row>
    <row r="8" spans="1:14" ht="15.6" customHeight="1">
      <c r="A8" s="188" t="s">
        <v>11</v>
      </c>
      <c r="B8" s="189">
        <v>2453</v>
      </c>
      <c r="C8" s="189">
        <v>1098</v>
      </c>
      <c r="D8" s="189">
        <v>9608</v>
      </c>
      <c r="E8" s="189">
        <v>4376</v>
      </c>
      <c r="F8" s="190">
        <v>-54.454621149042467</v>
      </c>
      <c r="G8" s="6"/>
    </row>
    <row r="9" spans="1:14" ht="15.6" customHeight="1">
      <c r="A9" s="188" t="s">
        <v>8</v>
      </c>
      <c r="B9" s="189">
        <v>5627</v>
      </c>
      <c r="C9" s="189">
        <v>5963</v>
      </c>
      <c r="D9" s="189">
        <v>29597</v>
      </c>
      <c r="E9" s="189">
        <v>26217</v>
      </c>
      <c r="F9" s="190">
        <v>-11.420076359090441</v>
      </c>
      <c r="G9" s="6"/>
    </row>
    <row r="10" spans="1:14" ht="15.6" customHeight="1">
      <c r="A10" s="188" t="s">
        <v>10</v>
      </c>
      <c r="B10" s="189">
        <v>4728</v>
      </c>
      <c r="C10" s="189">
        <v>4226</v>
      </c>
      <c r="D10" s="189">
        <v>17231</v>
      </c>
      <c r="E10" s="189">
        <v>19210</v>
      </c>
      <c r="F10" s="190">
        <v>11.485114038651259</v>
      </c>
    </row>
    <row r="11" spans="1:14" ht="15.6" customHeight="1">
      <c r="A11" s="188" t="s">
        <v>9</v>
      </c>
      <c r="B11" s="189">
        <v>257891</v>
      </c>
      <c r="C11" s="189">
        <v>231799</v>
      </c>
      <c r="D11" s="189">
        <v>1510743</v>
      </c>
      <c r="E11" s="189">
        <v>1213670</v>
      </c>
      <c r="F11" s="190">
        <v>-19.66403286329971</v>
      </c>
    </row>
    <row r="12" spans="1:14" ht="15.6" customHeight="1">
      <c r="A12" s="188" t="s">
        <v>6</v>
      </c>
      <c r="B12" s="189">
        <v>12693</v>
      </c>
      <c r="C12" s="189">
        <v>12074</v>
      </c>
      <c r="D12" s="189">
        <v>45494</v>
      </c>
      <c r="E12" s="189">
        <v>46374</v>
      </c>
      <c r="F12" s="190">
        <v>1.9343210093638701</v>
      </c>
    </row>
    <row r="13" spans="1:14" ht="15.6" customHeight="1">
      <c r="A13" s="188" t="s">
        <v>175</v>
      </c>
      <c r="B13" s="189">
        <v>22329</v>
      </c>
      <c r="C13" s="189">
        <v>14395</v>
      </c>
      <c r="D13" s="189">
        <v>51472</v>
      </c>
      <c r="E13" s="189">
        <v>45360</v>
      </c>
      <c r="F13" s="190">
        <v>-11.87441715884364</v>
      </c>
    </row>
    <row r="14" spans="1:14" ht="15.6" customHeight="1">
      <c r="A14" s="188" t="s">
        <v>148</v>
      </c>
      <c r="B14" s="189">
        <v>184030</v>
      </c>
      <c r="C14" s="189">
        <v>152382</v>
      </c>
      <c r="D14" s="189">
        <v>667865</v>
      </c>
      <c r="E14" s="189">
        <v>672380</v>
      </c>
      <c r="F14" s="190">
        <v>0.67603482739775711</v>
      </c>
    </row>
    <row r="15" spans="1:14" ht="15.6" customHeight="1">
      <c r="A15" s="188" t="s">
        <v>145</v>
      </c>
      <c r="B15" s="189">
        <v>14313</v>
      </c>
      <c r="C15" s="189">
        <v>2572</v>
      </c>
      <c r="D15" s="189">
        <v>58523</v>
      </c>
      <c r="E15" s="189">
        <v>10066</v>
      </c>
      <c r="F15" s="190">
        <v>-82.799924815884353</v>
      </c>
    </row>
    <row r="16" spans="1:14" ht="15.6" customHeight="1">
      <c r="A16" s="188" t="s">
        <v>144</v>
      </c>
      <c r="B16" s="189">
        <v>17915</v>
      </c>
      <c r="C16" s="189">
        <v>16077</v>
      </c>
      <c r="D16" s="189">
        <v>78776</v>
      </c>
      <c r="E16" s="189">
        <v>96356</v>
      </c>
      <c r="F16" s="190">
        <v>22.316441555803792</v>
      </c>
      <c r="G16" s="1"/>
    </row>
    <row r="17" spans="1:7" ht="15.6" customHeight="1">
      <c r="A17" s="188" t="s">
        <v>150</v>
      </c>
      <c r="B17" s="189">
        <v>2494</v>
      </c>
      <c r="C17" s="189">
        <v>2136</v>
      </c>
      <c r="D17" s="189">
        <v>11954</v>
      </c>
      <c r="E17" s="189">
        <v>7638</v>
      </c>
      <c r="F17" s="190">
        <v>-36.105069432825829</v>
      </c>
      <c r="G17" s="2"/>
    </row>
    <row r="18" spans="1:7" ht="15.6" customHeight="1">
      <c r="A18" s="188" t="s">
        <v>147</v>
      </c>
      <c r="B18" s="189">
        <v>43674</v>
      </c>
      <c r="C18" s="189">
        <v>75197</v>
      </c>
      <c r="D18" s="189">
        <v>199718</v>
      </c>
      <c r="E18" s="189">
        <v>313009</v>
      </c>
      <c r="F18" s="190">
        <v>56.725482930932628</v>
      </c>
    </row>
    <row r="19" spans="1:7" ht="15.6" customHeight="1">
      <c r="A19" s="188" t="s">
        <v>143</v>
      </c>
      <c r="B19" s="189">
        <v>1494</v>
      </c>
      <c r="C19" s="189">
        <v>1238</v>
      </c>
      <c r="D19" s="189">
        <v>5537</v>
      </c>
      <c r="E19" s="189">
        <v>5773</v>
      </c>
      <c r="F19" s="190">
        <v>4.2622358677984522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17281</v>
      </c>
      <c r="C21" s="189">
        <v>4862</v>
      </c>
      <c r="D21" s="189">
        <v>61545</v>
      </c>
      <c r="E21" s="189">
        <v>49633</v>
      </c>
      <c r="F21" s="190">
        <v>-19.35494353724917</v>
      </c>
    </row>
    <row r="22" spans="1:7" ht="15.6" customHeight="1">
      <c r="A22" s="188" t="s">
        <v>146</v>
      </c>
      <c r="B22" s="189">
        <v>297513</v>
      </c>
      <c r="C22" s="189">
        <v>251399</v>
      </c>
      <c r="D22" s="189">
        <v>1273230</v>
      </c>
      <c r="E22" s="189">
        <v>1285223</v>
      </c>
      <c r="F22" s="190">
        <v>0.94193507850113178</v>
      </c>
    </row>
    <row r="23" spans="1:7" ht="15.6" customHeight="1">
      <c r="A23" s="188" t="s">
        <v>165</v>
      </c>
      <c r="B23" s="189">
        <v>5723</v>
      </c>
      <c r="C23" s="189">
        <v>5188</v>
      </c>
      <c r="D23" s="189">
        <v>30762</v>
      </c>
      <c r="E23" s="189">
        <v>27782</v>
      </c>
      <c r="F23" s="190">
        <v>-9.6872765099798386</v>
      </c>
    </row>
    <row r="24" spans="1:7" ht="15.6" customHeight="1">
      <c r="A24" s="188" t="s">
        <v>141</v>
      </c>
      <c r="B24" s="189">
        <v>2924</v>
      </c>
      <c r="C24" s="189">
        <v>3281</v>
      </c>
      <c r="D24" s="189">
        <v>10630</v>
      </c>
      <c r="E24" s="189">
        <v>11129</v>
      </c>
      <c r="F24" s="190">
        <v>4.6942615239887147</v>
      </c>
    </row>
    <row r="25" spans="1:7" ht="15.6" customHeight="1">
      <c r="A25" s="188" t="s">
        <v>140</v>
      </c>
      <c r="B25" s="189">
        <v>0</v>
      </c>
      <c r="C25" s="189">
        <v>104</v>
      </c>
      <c r="D25" s="189">
        <v>1789</v>
      </c>
      <c r="E25" s="189">
        <v>768</v>
      </c>
      <c r="F25" s="190">
        <v>-57.070989379541643</v>
      </c>
    </row>
    <row r="26" spans="1:7" ht="15.6" customHeight="1">
      <c r="A26" s="188" t="s">
        <v>152</v>
      </c>
      <c r="B26" s="189">
        <v>2211</v>
      </c>
      <c r="C26" s="189">
        <v>2643</v>
      </c>
      <c r="D26" s="189">
        <v>9690</v>
      </c>
      <c r="E26" s="189">
        <v>9384</v>
      </c>
      <c r="F26" s="190">
        <v>-3.1578947368421089</v>
      </c>
    </row>
    <row r="27" spans="1:7" ht="15.6" customHeight="1">
      <c r="A27" s="188" t="s">
        <v>173</v>
      </c>
      <c r="B27" s="189">
        <v>1771</v>
      </c>
      <c r="C27" s="189">
        <v>2530</v>
      </c>
      <c r="D27" s="189">
        <v>11340</v>
      </c>
      <c r="E27" s="189">
        <v>14199</v>
      </c>
      <c r="F27" s="190">
        <v>25.211640211640219</v>
      </c>
    </row>
    <row r="28" spans="1:7" ht="15.6" customHeight="1">
      <c r="A28" s="188" t="s">
        <v>177</v>
      </c>
      <c r="B28" s="189">
        <v>55110</v>
      </c>
      <c r="C28" s="189">
        <v>62864</v>
      </c>
      <c r="D28" s="189">
        <v>405603</v>
      </c>
      <c r="E28" s="189">
        <v>353626</v>
      </c>
      <c r="F28" s="190">
        <v>-12.814747425438171</v>
      </c>
    </row>
    <row r="29" spans="1:7" ht="15.6" customHeight="1">
      <c r="A29" s="188" t="s">
        <v>178</v>
      </c>
      <c r="B29" s="189">
        <v>4912</v>
      </c>
      <c r="C29" s="189">
        <v>4051</v>
      </c>
      <c r="D29" s="189">
        <v>23107</v>
      </c>
      <c r="E29" s="189">
        <v>22310</v>
      </c>
      <c r="F29" s="190">
        <v>-3.449171246808334</v>
      </c>
    </row>
    <row r="30" spans="1:7" ht="15.6" customHeight="1">
      <c r="A30" s="188" t="s">
        <v>179</v>
      </c>
      <c r="B30" s="189">
        <v>2455</v>
      </c>
      <c r="C30" s="189">
        <v>3480</v>
      </c>
      <c r="D30" s="189">
        <v>13298</v>
      </c>
      <c r="E30" s="189">
        <v>16016</v>
      </c>
      <c r="F30" s="190">
        <v>20.43916378402767</v>
      </c>
    </row>
    <row r="31" spans="1:7" ht="15.6" customHeight="1">
      <c r="A31" s="188" t="s">
        <v>180</v>
      </c>
      <c r="B31" s="189">
        <v>8872</v>
      </c>
      <c r="C31" s="189">
        <v>10073</v>
      </c>
      <c r="D31" s="189">
        <v>45211</v>
      </c>
      <c r="E31" s="189">
        <v>44031</v>
      </c>
      <c r="F31" s="190">
        <v>-2.609984295857203</v>
      </c>
    </row>
    <row r="32" spans="1:7" ht="15.6" customHeight="1">
      <c r="A32" s="188" t="s">
        <v>181</v>
      </c>
      <c r="B32" s="189">
        <v>46420</v>
      </c>
      <c r="C32" s="189">
        <v>46331</v>
      </c>
      <c r="D32" s="189">
        <v>256185</v>
      </c>
      <c r="E32" s="189">
        <v>207517</v>
      </c>
      <c r="F32" s="190">
        <v>-18.9972090481488</v>
      </c>
    </row>
    <row r="33" spans="1:6" ht="15.6" customHeight="1">
      <c r="A33" s="188" t="s">
        <v>182</v>
      </c>
      <c r="B33" s="189">
        <v>15891</v>
      </c>
      <c r="C33" s="189">
        <v>13058</v>
      </c>
      <c r="D33" s="189">
        <v>49848</v>
      </c>
      <c r="E33" s="189">
        <v>49701</v>
      </c>
      <c r="F33" s="190">
        <v>-0.29489648531536261</v>
      </c>
    </row>
    <row r="34" spans="1:6" ht="15.6" customHeight="1">
      <c r="A34" s="188" t="s">
        <v>183</v>
      </c>
      <c r="B34" s="189">
        <v>733</v>
      </c>
      <c r="C34" s="189">
        <v>185</v>
      </c>
      <c r="D34" s="189">
        <v>4178</v>
      </c>
      <c r="E34" s="189">
        <v>2618</v>
      </c>
      <c r="F34" s="190">
        <v>-37.338439444710389</v>
      </c>
    </row>
    <row r="35" spans="1:6" ht="15.6" customHeight="1">
      <c r="A35" s="156" t="s">
        <v>153</v>
      </c>
      <c r="B35" s="76">
        <f>SUM(B7:B34)</f>
        <v>1034056</v>
      </c>
      <c r="C35" s="77">
        <f>SUM(C7:C34)</f>
        <v>932047</v>
      </c>
      <c r="D35" s="178">
        <f>SUM(D7:D34)</f>
        <v>4913327</v>
      </c>
      <c r="E35" s="178">
        <f>SUM(E7:E34)</f>
        <v>4576630</v>
      </c>
      <c r="F35" s="140">
        <f>E35*100/D35-100</f>
        <v>-6.8527293216999396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2BA7B-2432-4C5C-84F3-08E1AE201396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1792</v>
      </c>
      <c r="C7" s="189">
        <v>1962</v>
      </c>
      <c r="D7" s="189">
        <v>9462</v>
      </c>
      <c r="E7" s="189">
        <v>11089</v>
      </c>
      <c r="F7" s="190">
        <v>17.195096174170359</v>
      </c>
      <c r="G7" s="37"/>
    </row>
    <row r="8" spans="1:14" ht="15.6" customHeight="1">
      <c r="A8" s="188" t="s">
        <v>11</v>
      </c>
      <c r="B8" s="189">
        <v>78</v>
      </c>
      <c r="C8" s="189">
        <v>134</v>
      </c>
      <c r="D8" s="189">
        <v>495</v>
      </c>
      <c r="E8" s="189">
        <v>642</v>
      </c>
      <c r="F8" s="190">
        <v>29.696969696969688</v>
      </c>
      <c r="G8" s="6"/>
    </row>
    <row r="9" spans="1:14" ht="15.6" customHeight="1">
      <c r="A9" s="188" t="s">
        <v>8</v>
      </c>
      <c r="B9" s="189">
        <v>3000</v>
      </c>
      <c r="C9" s="189">
        <v>2646</v>
      </c>
      <c r="D9" s="189">
        <v>13364</v>
      </c>
      <c r="E9" s="189">
        <v>10249</v>
      </c>
      <c r="F9" s="190">
        <v>-23.30888955402574</v>
      </c>
      <c r="G9" s="6"/>
    </row>
    <row r="10" spans="1:14" ht="15.6" customHeight="1">
      <c r="A10" s="188" t="s">
        <v>10</v>
      </c>
      <c r="B10" s="189">
        <v>1496</v>
      </c>
      <c r="C10" s="189">
        <v>824</v>
      </c>
      <c r="D10" s="189">
        <v>5645</v>
      </c>
      <c r="E10" s="189">
        <v>5303</v>
      </c>
      <c r="F10" s="190">
        <v>-6.0584588131089419</v>
      </c>
    </row>
    <row r="11" spans="1:14" ht="15.6" customHeight="1">
      <c r="A11" s="188" t="s">
        <v>9</v>
      </c>
      <c r="B11" s="189">
        <v>245989</v>
      </c>
      <c r="C11" s="189">
        <v>220916</v>
      </c>
      <c r="D11" s="189">
        <v>1441751</v>
      </c>
      <c r="E11" s="189">
        <v>1161568</v>
      </c>
      <c r="F11" s="190">
        <v>-19.43352215465778</v>
      </c>
    </row>
    <row r="12" spans="1:14" ht="15.6" customHeight="1">
      <c r="A12" s="188" t="s">
        <v>6</v>
      </c>
      <c r="B12" s="189">
        <v>1901</v>
      </c>
      <c r="C12" s="189">
        <v>3310</v>
      </c>
      <c r="D12" s="189">
        <v>12789</v>
      </c>
      <c r="E12" s="189">
        <v>11201</v>
      </c>
      <c r="F12" s="190">
        <v>-12.41692079130503</v>
      </c>
    </row>
    <row r="13" spans="1:14" ht="15.6" customHeight="1">
      <c r="A13" s="188" t="s">
        <v>175</v>
      </c>
      <c r="B13" s="189">
        <v>32</v>
      </c>
      <c r="C13" s="189">
        <v>12</v>
      </c>
      <c r="D13" s="189">
        <v>476</v>
      </c>
      <c r="E13" s="189">
        <v>74</v>
      </c>
      <c r="F13" s="190">
        <v>-84.453781512605048</v>
      </c>
    </row>
    <row r="14" spans="1:14" ht="15.6" customHeight="1">
      <c r="A14" s="188" t="s">
        <v>148</v>
      </c>
      <c r="B14" s="189">
        <v>155798</v>
      </c>
      <c r="C14" s="189">
        <v>116560</v>
      </c>
      <c r="D14" s="189">
        <v>574046</v>
      </c>
      <c r="E14" s="189">
        <v>544239</v>
      </c>
      <c r="F14" s="190">
        <v>-5.1924410238900691</v>
      </c>
    </row>
    <row r="15" spans="1:14" ht="15.6" customHeight="1">
      <c r="A15" s="188" t="s">
        <v>145</v>
      </c>
      <c r="B15" s="189">
        <v>7586</v>
      </c>
      <c r="C15" s="189">
        <v>2218</v>
      </c>
      <c r="D15" s="189">
        <v>30790</v>
      </c>
      <c r="E15" s="189">
        <v>8536</v>
      </c>
      <c r="F15" s="190">
        <v>-72.276713218577456</v>
      </c>
    </row>
    <row r="16" spans="1:14" ht="15.6" customHeight="1">
      <c r="A16" s="188" t="s">
        <v>144</v>
      </c>
      <c r="B16" s="189">
        <v>1001</v>
      </c>
      <c r="C16" s="189">
        <v>3838</v>
      </c>
      <c r="D16" s="189">
        <v>3636</v>
      </c>
      <c r="E16" s="189">
        <v>12127</v>
      </c>
      <c r="F16" s="190">
        <v>233.52585258525849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41960</v>
      </c>
      <c r="C18" s="189">
        <v>71184</v>
      </c>
      <c r="D18" s="189">
        <v>190407</v>
      </c>
      <c r="E18" s="189">
        <v>297832</v>
      </c>
      <c r="F18" s="190">
        <v>56.418619063374763</v>
      </c>
    </row>
    <row r="19" spans="1:7" ht="15.6" customHeight="1">
      <c r="A19" s="188" t="s">
        <v>143</v>
      </c>
      <c r="B19" s="189">
        <v>944</v>
      </c>
      <c r="C19" s="189">
        <v>464</v>
      </c>
      <c r="D19" s="189">
        <v>3097</v>
      </c>
      <c r="E19" s="189">
        <v>2888</v>
      </c>
      <c r="F19" s="190">
        <v>-6.74846625766871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14739</v>
      </c>
      <c r="C21" s="189">
        <v>3142</v>
      </c>
      <c r="D21" s="189">
        <v>50525</v>
      </c>
      <c r="E21" s="189">
        <v>40637</v>
      </c>
      <c r="F21" s="190">
        <v>-19.57050964868877</v>
      </c>
    </row>
    <row r="22" spans="1:7" ht="15.6" customHeight="1">
      <c r="A22" s="188" t="s">
        <v>146</v>
      </c>
      <c r="B22" s="189">
        <v>282447</v>
      </c>
      <c r="C22" s="189">
        <v>232686</v>
      </c>
      <c r="D22" s="189">
        <v>1155103</v>
      </c>
      <c r="E22" s="189">
        <v>1160694</v>
      </c>
      <c r="F22" s="190">
        <v>0.48402609983698142</v>
      </c>
    </row>
    <row r="23" spans="1:7" ht="15.6" customHeight="1">
      <c r="A23" s="188" t="s">
        <v>165</v>
      </c>
      <c r="B23" s="189">
        <v>2743</v>
      </c>
      <c r="C23" s="189">
        <v>1254</v>
      </c>
      <c r="D23" s="189">
        <v>13681</v>
      </c>
      <c r="E23" s="189">
        <v>13368</v>
      </c>
      <c r="F23" s="190">
        <v>-2.287844455814636</v>
      </c>
    </row>
    <row r="24" spans="1:7" ht="15.6" customHeight="1">
      <c r="A24" s="188" t="s">
        <v>141</v>
      </c>
      <c r="B24" s="189">
        <v>1332</v>
      </c>
      <c r="C24" s="189">
        <v>1863</v>
      </c>
      <c r="D24" s="189">
        <v>5800</v>
      </c>
      <c r="E24" s="189">
        <v>7598</v>
      </c>
      <c r="F24" s="190">
        <v>31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987</v>
      </c>
      <c r="C26" s="189">
        <v>1665</v>
      </c>
      <c r="D26" s="189">
        <v>5562</v>
      </c>
      <c r="E26" s="189">
        <v>6124</v>
      </c>
      <c r="F26" s="190">
        <v>10.10427903631788</v>
      </c>
    </row>
    <row r="27" spans="1:7" ht="15.6" customHeight="1">
      <c r="A27" s="188" t="s">
        <v>173</v>
      </c>
      <c r="B27" s="189">
        <v>553</v>
      </c>
      <c r="C27" s="189">
        <v>848</v>
      </c>
      <c r="D27" s="189">
        <v>4476</v>
      </c>
      <c r="E27" s="189">
        <v>4325</v>
      </c>
      <c r="F27" s="190">
        <v>-3.373547810545134</v>
      </c>
    </row>
    <row r="28" spans="1:7" ht="15.6" customHeight="1">
      <c r="A28" s="188" t="s">
        <v>177</v>
      </c>
      <c r="B28" s="189">
        <v>49818</v>
      </c>
      <c r="C28" s="189">
        <v>59613</v>
      </c>
      <c r="D28" s="189">
        <v>335295</v>
      </c>
      <c r="E28" s="189">
        <v>290581</v>
      </c>
      <c r="F28" s="190">
        <v>-13.335719291966781</v>
      </c>
    </row>
    <row r="29" spans="1:7" ht="15.6" customHeight="1">
      <c r="A29" s="188" t="s">
        <v>178</v>
      </c>
      <c r="B29" s="189">
        <v>2588</v>
      </c>
      <c r="C29" s="189">
        <v>2902</v>
      </c>
      <c r="D29" s="189">
        <v>15425</v>
      </c>
      <c r="E29" s="189">
        <v>13714</v>
      </c>
      <c r="F29" s="190">
        <v>-11.092382495948129</v>
      </c>
    </row>
    <row r="30" spans="1:7" ht="15.6" customHeight="1">
      <c r="A30" s="188" t="s">
        <v>179</v>
      </c>
      <c r="B30" s="189">
        <v>1058</v>
      </c>
      <c r="C30" s="189">
        <v>1157</v>
      </c>
      <c r="D30" s="189">
        <v>6883</v>
      </c>
      <c r="E30" s="189">
        <v>7048</v>
      </c>
      <c r="F30" s="190">
        <v>2.397210518669183</v>
      </c>
    </row>
    <row r="31" spans="1:7" ht="15.6" customHeight="1">
      <c r="A31" s="188" t="s">
        <v>180</v>
      </c>
      <c r="B31" s="189">
        <v>1840</v>
      </c>
      <c r="C31" s="189">
        <v>3597</v>
      </c>
      <c r="D31" s="189">
        <v>16531</v>
      </c>
      <c r="E31" s="189">
        <v>16516</v>
      </c>
      <c r="F31" s="190">
        <v>-9.0738612304150479E-2</v>
      </c>
    </row>
    <row r="32" spans="1:7" ht="15.6" customHeight="1">
      <c r="A32" s="188" t="s">
        <v>181</v>
      </c>
      <c r="B32" s="189">
        <v>39636</v>
      </c>
      <c r="C32" s="189">
        <v>38765</v>
      </c>
      <c r="D32" s="189">
        <v>230335</v>
      </c>
      <c r="E32" s="189">
        <v>167155</v>
      </c>
      <c r="F32" s="190">
        <v>-27.429613389193999</v>
      </c>
    </row>
    <row r="33" spans="1:6" ht="15.6" customHeight="1">
      <c r="A33" s="188" t="s">
        <v>182</v>
      </c>
      <c r="B33" s="189">
        <v>11094</v>
      </c>
      <c r="C33" s="189">
        <v>8303</v>
      </c>
      <c r="D33" s="189">
        <v>27091</v>
      </c>
      <c r="E33" s="189">
        <v>27118</v>
      </c>
      <c r="F33" s="190">
        <v>9.96640950869363E-2</v>
      </c>
    </row>
    <row r="34" spans="1:6" ht="15.6" customHeight="1">
      <c r="A34" s="188" t="s">
        <v>183</v>
      </c>
      <c r="B34" s="189">
        <v>261</v>
      </c>
      <c r="C34" s="189">
        <v>69</v>
      </c>
      <c r="D34" s="189">
        <v>1336</v>
      </c>
      <c r="E34" s="189">
        <v>922</v>
      </c>
      <c r="F34" s="190">
        <v>-30.988023952095801</v>
      </c>
    </row>
    <row r="35" spans="1:6" ht="15.6" customHeight="1">
      <c r="A35" s="156" t="s">
        <v>153</v>
      </c>
      <c r="B35" s="76">
        <f>SUM(B7:B34)</f>
        <v>870673</v>
      </c>
      <c r="C35" s="77">
        <f>SUM(C7:C34)</f>
        <v>779932</v>
      </c>
      <c r="D35" s="76">
        <f>SUM(D7:D34)</f>
        <v>4166634</v>
      </c>
      <c r="E35" s="78">
        <f>SUM(E7:E34)</f>
        <v>3821548</v>
      </c>
      <c r="F35" s="140">
        <f>E35*100/D35-100</f>
        <v>-8.2821289318908242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276FC-F617-4AE0-BBFC-5F085D2AE6E9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248498</v>
      </c>
      <c r="C11" s="189">
        <v>260544</v>
      </c>
      <c r="D11" s="189">
        <v>1521093</v>
      </c>
      <c r="E11" s="189">
        <v>1355370</v>
      </c>
      <c r="F11" s="190">
        <v>-10.89499458612984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4994</v>
      </c>
      <c r="D19" s="189">
        <v>0</v>
      </c>
      <c r="E19" s="189">
        <v>4994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6000</v>
      </c>
      <c r="C21" s="189">
        <v>13200</v>
      </c>
      <c r="D21" s="189">
        <v>26212</v>
      </c>
      <c r="E21" s="189">
        <v>66326</v>
      </c>
      <c r="F21" s="190">
        <v>153.03677704867999</v>
      </c>
    </row>
    <row r="22" spans="1:7" ht="15.6" customHeight="1">
      <c r="A22" s="188" t="s">
        <v>146</v>
      </c>
      <c r="B22" s="189">
        <v>16</v>
      </c>
      <c r="C22" s="189">
        <v>0</v>
      </c>
      <c r="D22" s="189">
        <v>28</v>
      </c>
      <c r="E22" s="189">
        <v>0</v>
      </c>
      <c r="F22" s="190">
        <v>-100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132</v>
      </c>
      <c r="C28" s="189">
        <v>175</v>
      </c>
      <c r="D28" s="189">
        <v>746</v>
      </c>
      <c r="E28" s="189">
        <v>1554</v>
      </c>
      <c r="F28" s="190">
        <v>108.3109919571046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51028</v>
      </c>
      <c r="C31" s="189">
        <v>0</v>
      </c>
      <c r="D31" s="189">
        <v>53128</v>
      </c>
      <c r="E31" s="189">
        <v>67695</v>
      </c>
      <c r="F31" s="190">
        <v>27.418686944737232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305674</v>
      </c>
      <c r="C35" s="77">
        <f>SUM(C7:C34)</f>
        <v>278913</v>
      </c>
      <c r="D35" s="178">
        <f>SUM(D7:D34)</f>
        <v>1601207</v>
      </c>
      <c r="E35" s="178">
        <f>SUM(E7:E34)</f>
        <v>1510723</v>
      </c>
      <c r="F35" s="140">
        <f>E35*100/D35-100</f>
        <v>-5.6509870366542287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835AE-BD86-4602-90AE-20A26BE810D8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80960</v>
      </c>
      <c r="C7" s="189">
        <v>16855</v>
      </c>
      <c r="D7" s="189">
        <v>236259</v>
      </c>
      <c r="E7" s="189">
        <v>148908</v>
      </c>
      <c r="F7" s="190">
        <v>-36.972559775500613</v>
      </c>
      <c r="G7" s="13"/>
    </row>
    <row r="8" spans="1:14" ht="15.6" customHeight="1">
      <c r="A8" s="188" t="s">
        <v>11</v>
      </c>
      <c r="B8" s="189">
        <v>4342</v>
      </c>
      <c r="C8" s="189">
        <v>0</v>
      </c>
      <c r="D8" s="189">
        <v>9021</v>
      </c>
      <c r="E8" s="189">
        <v>7765</v>
      </c>
      <c r="F8" s="190">
        <v>-13.923068395964981</v>
      </c>
      <c r="G8" s="6"/>
    </row>
    <row r="9" spans="1:14" ht="15.6" customHeight="1">
      <c r="A9" s="188" t="s">
        <v>8</v>
      </c>
      <c r="B9" s="189">
        <v>1538</v>
      </c>
      <c r="C9" s="189">
        <v>75</v>
      </c>
      <c r="D9" s="189">
        <v>1538</v>
      </c>
      <c r="E9" s="189">
        <v>197</v>
      </c>
      <c r="F9" s="190">
        <v>-87.191157347204154</v>
      </c>
      <c r="G9" s="6"/>
    </row>
    <row r="10" spans="1:14" ht="15.6" customHeight="1">
      <c r="A10" s="188" t="s">
        <v>10</v>
      </c>
      <c r="B10" s="189">
        <v>0</v>
      </c>
      <c r="C10" s="189">
        <v>10210</v>
      </c>
      <c r="D10" s="189">
        <v>0</v>
      </c>
      <c r="E10" s="189">
        <v>10210</v>
      </c>
      <c r="F10" s="190" t="s">
        <v>151</v>
      </c>
    </row>
    <row r="11" spans="1:14" ht="15.6" customHeight="1">
      <c r="A11" s="188" t="s">
        <v>9</v>
      </c>
      <c r="B11" s="189">
        <v>5666623</v>
      </c>
      <c r="C11" s="189">
        <v>5517355</v>
      </c>
      <c r="D11" s="189">
        <v>27358434</v>
      </c>
      <c r="E11" s="189">
        <v>25914450</v>
      </c>
      <c r="F11" s="190">
        <v>-5.2780213955228561</v>
      </c>
    </row>
    <row r="12" spans="1:14" ht="15.6" customHeight="1">
      <c r="A12" s="188" t="s">
        <v>6</v>
      </c>
      <c r="B12" s="189">
        <v>167821</v>
      </c>
      <c r="C12" s="189">
        <v>126802</v>
      </c>
      <c r="D12" s="189">
        <v>397200</v>
      </c>
      <c r="E12" s="189">
        <v>448288</v>
      </c>
      <c r="F12" s="190">
        <v>12.86203423967774</v>
      </c>
    </row>
    <row r="13" spans="1:14" ht="15.6" customHeight="1">
      <c r="A13" s="188" t="s">
        <v>175</v>
      </c>
      <c r="B13" s="189">
        <v>1340</v>
      </c>
      <c r="C13" s="189">
        <v>874</v>
      </c>
      <c r="D13" s="189">
        <v>5201</v>
      </c>
      <c r="E13" s="189">
        <v>5765</v>
      </c>
      <c r="F13" s="190">
        <v>10.84406844837531</v>
      </c>
    </row>
    <row r="14" spans="1:14" ht="15.6" customHeight="1">
      <c r="A14" s="188" t="s">
        <v>148</v>
      </c>
      <c r="B14" s="189">
        <v>2309244</v>
      </c>
      <c r="C14" s="189">
        <v>2220808</v>
      </c>
      <c r="D14" s="189">
        <v>11393307</v>
      </c>
      <c r="E14" s="189">
        <v>10055730</v>
      </c>
      <c r="F14" s="190">
        <v>-11.74002420895005</v>
      </c>
    </row>
    <row r="15" spans="1:14" ht="15.6" customHeight="1">
      <c r="A15" s="188" t="s">
        <v>145</v>
      </c>
      <c r="B15" s="189">
        <v>33721</v>
      </c>
      <c r="C15" s="189">
        <v>1700</v>
      </c>
      <c r="D15" s="189">
        <v>64414</v>
      </c>
      <c r="E15" s="189">
        <v>23601</v>
      </c>
      <c r="F15" s="190">
        <v>-63.36044959170367</v>
      </c>
    </row>
    <row r="16" spans="1:14" ht="15.6" customHeight="1">
      <c r="A16" s="188" t="s">
        <v>144</v>
      </c>
      <c r="B16" s="189">
        <v>3000</v>
      </c>
      <c r="C16" s="189">
        <v>0</v>
      </c>
      <c r="D16" s="189">
        <v>85631</v>
      </c>
      <c r="E16" s="189">
        <v>14617</v>
      </c>
      <c r="F16" s="190">
        <v>-82.930247223552215</v>
      </c>
      <c r="G16" s="1"/>
    </row>
    <row r="17" spans="1:7" ht="15.6" customHeight="1">
      <c r="A17" s="188" t="s">
        <v>150</v>
      </c>
      <c r="B17" s="189">
        <v>5084</v>
      </c>
      <c r="C17" s="189">
        <v>2385</v>
      </c>
      <c r="D17" s="189">
        <v>14961</v>
      </c>
      <c r="E17" s="189">
        <v>62031</v>
      </c>
      <c r="F17" s="190">
        <v>314.6180068177261</v>
      </c>
      <c r="G17" s="2"/>
    </row>
    <row r="18" spans="1:7" ht="15.6" customHeight="1">
      <c r="A18" s="188" t="s">
        <v>147</v>
      </c>
      <c r="B18" s="189">
        <v>986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2309</v>
      </c>
      <c r="C19" s="189">
        <v>19225</v>
      </c>
      <c r="D19" s="189">
        <v>334848</v>
      </c>
      <c r="E19" s="189">
        <v>140445</v>
      </c>
      <c r="F19" s="190">
        <v>-58.057088589449528</v>
      </c>
    </row>
    <row r="20" spans="1:7" ht="15.6" customHeight="1">
      <c r="A20" s="188" t="s">
        <v>142</v>
      </c>
      <c r="B20" s="189">
        <v>20417</v>
      </c>
      <c r="C20" s="189">
        <v>41667</v>
      </c>
      <c r="D20" s="189">
        <v>651734</v>
      </c>
      <c r="E20" s="189">
        <v>305623</v>
      </c>
      <c r="F20" s="190">
        <v>-53.106175218724204</v>
      </c>
    </row>
    <row r="21" spans="1:7" ht="15.6" customHeight="1">
      <c r="A21" s="188" t="s">
        <v>149</v>
      </c>
      <c r="B21" s="189">
        <v>182652</v>
      </c>
      <c r="C21" s="189">
        <v>325444</v>
      </c>
      <c r="D21" s="189">
        <v>1065498</v>
      </c>
      <c r="E21" s="189">
        <v>1044608</v>
      </c>
      <c r="F21" s="190">
        <v>-1.960585566561363</v>
      </c>
    </row>
    <row r="22" spans="1:7" ht="15.6" customHeight="1">
      <c r="A22" s="188" t="s">
        <v>146</v>
      </c>
      <c r="B22" s="189">
        <v>1235090</v>
      </c>
      <c r="C22" s="189">
        <v>1567262</v>
      </c>
      <c r="D22" s="189">
        <v>5656271</v>
      </c>
      <c r="E22" s="189">
        <v>6947657</v>
      </c>
      <c r="F22" s="190">
        <v>22.831048936658089</v>
      </c>
    </row>
    <row r="23" spans="1:7" ht="15.6" customHeight="1">
      <c r="A23" s="188" t="s">
        <v>165</v>
      </c>
      <c r="B23" s="189">
        <v>334215</v>
      </c>
      <c r="C23" s="189">
        <v>380670</v>
      </c>
      <c r="D23" s="189">
        <v>784774</v>
      </c>
      <c r="E23" s="189">
        <v>1472312</v>
      </c>
      <c r="F23" s="190">
        <v>87.609681258553422</v>
      </c>
    </row>
    <row r="24" spans="1:7" ht="15.6" customHeight="1">
      <c r="A24" s="188" t="s">
        <v>141</v>
      </c>
      <c r="B24" s="189">
        <v>0</v>
      </c>
      <c r="C24" s="189">
        <v>248</v>
      </c>
      <c r="D24" s="189">
        <v>732</v>
      </c>
      <c r="E24" s="189">
        <v>309</v>
      </c>
      <c r="F24" s="190">
        <v>-57.78688524590163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21701</v>
      </c>
      <c r="C26" s="189">
        <v>5884</v>
      </c>
      <c r="D26" s="189">
        <v>25320</v>
      </c>
      <c r="E26" s="189">
        <v>9646</v>
      </c>
      <c r="F26" s="190">
        <v>-61.903633491311219</v>
      </c>
    </row>
    <row r="27" spans="1:7" ht="15.6" customHeight="1">
      <c r="A27" s="188" t="s">
        <v>173</v>
      </c>
      <c r="B27" s="189">
        <v>2532</v>
      </c>
      <c r="C27" s="189">
        <v>3087</v>
      </c>
      <c r="D27" s="189">
        <v>14580</v>
      </c>
      <c r="E27" s="189">
        <v>13116</v>
      </c>
      <c r="F27" s="190">
        <v>-10.041152263374491</v>
      </c>
    </row>
    <row r="28" spans="1:7" ht="15.6" customHeight="1">
      <c r="A28" s="188" t="s">
        <v>177</v>
      </c>
      <c r="B28" s="189">
        <v>146088</v>
      </c>
      <c r="C28" s="189">
        <v>100778</v>
      </c>
      <c r="D28" s="189">
        <v>402110</v>
      </c>
      <c r="E28" s="189">
        <v>600106</v>
      </c>
      <c r="F28" s="190">
        <v>49.239262888264392</v>
      </c>
    </row>
    <row r="29" spans="1:7" ht="15.6" customHeight="1">
      <c r="A29" s="188" t="s">
        <v>178</v>
      </c>
      <c r="B29" s="189">
        <v>38529</v>
      </c>
      <c r="C29" s="189">
        <v>37113</v>
      </c>
      <c r="D29" s="189">
        <v>138707</v>
      </c>
      <c r="E29" s="189">
        <v>135555</v>
      </c>
      <c r="F29" s="190">
        <v>-2.2724159559358981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137633</v>
      </c>
      <c r="C31" s="189">
        <v>194085</v>
      </c>
      <c r="D31" s="189">
        <v>416623</v>
      </c>
      <c r="E31" s="189">
        <v>880954</v>
      </c>
      <c r="F31" s="190">
        <v>111.4511200773841</v>
      </c>
    </row>
    <row r="32" spans="1:7" ht="15.6" customHeight="1">
      <c r="A32" s="188" t="s">
        <v>181</v>
      </c>
      <c r="B32" s="189">
        <v>3351439</v>
      </c>
      <c r="C32" s="189">
        <v>3103649</v>
      </c>
      <c r="D32" s="189">
        <v>14495422</v>
      </c>
      <c r="E32" s="189">
        <v>13546336</v>
      </c>
      <c r="F32" s="190">
        <v>-6.5474878896247333</v>
      </c>
    </row>
    <row r="33" spans="1:6" ht="15.6" customHeight="1">
      <c r="A33" s="188" t="s">
        <v>182</v>
      </c>
      <c r="B33" s="189">
        <v>39462</v>
      </c>
      <c r="C33" s="189">
        <v>40593</v>
      </c>
      <c r="D33" s="189">
        <v>211843</v>
      </c>
      <c r="E33" s="189">
        <v>185841</v>
      </c>
      <c r="F33" s="190">
        <v>-12.274184183569909</v>
      </c>
    </row>
    <row r="34" spans="1:6" ht="15.6" customHeight="1">
      <c r="A34" s="188" t="s">
        <v>183</v>
      </c>
      <c r="B34" s="189">
        <v>50</v>
      </c>
      <c r="C34" s="189">
        <v>1577</v>
      </c>
      <c r="D34" s="189">
        <v>1750</v>
      </c>
      <c r="E34" s="189">
        <v>14017</v>
      </c>
      <c r="F34" s="190">
        <v>700.97142857142853</v>
      </c>
    </row>
    <row r="35" spans="1:6" ht="15.6" customHeight="1">
      <c r="A35" s="156" t="s">
        <v>153</v>
      </c>
      <c r="B35" s="76">
        <f>SUM(B7:B34)</f>
        <v>13786776</v>
      </c>
      <c r="C35" s="77">
        <f>SUM(C7:C34)</f>
        <v>13718346</v>
      </c>
      <c r="D35" s="178">
        <f>SUM(D7:D34)</f>
        <v>63767164</v>
      </c>
      <c r="E35" s="178">
        <f>SUM(E7:E34)</f>
        <v>61988087</v>
      </c>
      <c r="F35" s="177">
        <f>E35*100/D35-100</f>
        <v>-2.7899578535435552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0065C-25D1-435D-A6BC-6126969C636F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4342</v>
      </c>
      <c r="C8" s="189">
        <v>0</v>
      </c>
      <c r="D8" s="189">
        <v>9021</v>
      </c>
      <c r="E8" s="189">
        <v>7765</v>
      </c>
      <c r="F8" s="190">
        <v>-13.923068395964981</v>
      </c>
      <c r="G8" s="6"/>
    </row>
    <row r="9" spans="1:14" ht="15.6" customHeight="1">
      <c r="A9" s="188" t="s">
        <v>8</v>
      </c>
      <c r="B9" s="189">
        <v>0</v>
      </c>
      <c r="C9" s="189">
        <v>75</v>
      </c>
      <c r="D9" s="189">
        <v>0</v>
      </c>
      <c r="E9" s="189">
        <v>197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4442832</v>
      </c>
      <c r="C11" s="189">
        <v>4379258</v>
      </c>
      <c r="D11" s="189">
        <v>21573809</v>
      </c>
      <c r="E11" s="189">
        <v>19749654</v>
      </c>
      <c r="F11" s="190">
        <v>-8.4554146187166168</v>
      </c>
    </row>
    <row r="12" spans="1:14" ht="15.6" customHeight="1">
      <c r="A12" s="188" t="s">
        <v>6</v>
      </c>
      <c r="B12" s="189">
        <v>20154</v>
      </c>
      <c r="C12" s="189">
        <v>19058</v>
      </c>
      <c r="D12" s="189">
        <v>91727</v>
      </c>
      <c r="E12" s="189">
        <v>91555</v>
      </c>
      <c r="F12" s="190">
        <v>-0.18751294602461141</v>
      </c>
    </row>
    <row r="13" spans="1:14" ht="15.6" customHeight="1">
      <c r="A13" s="188" t="s">
        <v>175</v>
      </c>
      <c r="B13" s="189">
        <v>6</v>
      </c>
      <c r="C13" s="189">
        <v>4</v>
      </c>
      <c r="D13" s="189">
        <v>6</v>
      </c>
      <c r="E13" s="189">
        <v>42</v>
      </c>
      <c r="F13" s="190">
        <v>600</v>
      </c>
    </row>
    <row r="14" spans="1:14" ht="15.6" customHeight="1">
      <c r="A14" s="188" t="s">
        <v>148</v>
      </c>
      <c r="B14" s="189">
        <v>1656891</v>
      </c>
      <c r="C14" s="189">
        <v>1225034</v>
      </c>
      <c r="D14" s="189">
        <v>8859041</v>
      </c>
      <c r="E14" s="189">
        <v>6673427</v>
      </c>
      <c r="F14" s="190">
        <v>-24.670999942318819</v>
      </c>
    </row>
    <row r="15" spans="1:14" ht="15.6" customHeight="1">
      <c r="A15" s="188" t="s">
        <v>145</v>
      </c>
      <c r="B15" s="189">
        <v>4909</v>
      </c>
      <c r="C15" s="189">
        <v>1700</v>
      </c>
      <c r="D15" s="189">
        <v>35602</v>
      </c>
      <c r="E15" s="189">
        <v>16323</v>
      </c>
      <c r="F15" s="190">
        <v>-54.151452165608667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5084</v>
      </c>
      <c r="C17" s="189">
        <v>2385</v>
      </c>
      <c r="D17" s="189">
        <v>10961</v>
      </c>
      <c r="E17" s="189">
        <v>62031</v>
      </c>
      <c r="F17" s="190">
        <v>465.92464191223428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224</v>
      </c>
      <c r="C19" s="189">
        <v>4401</v>
      </c>
      <c r="D19" s="189">
        <v>897</v>
      </c>
      <c r="E19" s="189">
        <v>71582</v>
      </c>
      <c r="F19" s="190">
        <v>7880.1560758082496</v>
      </c>
    </row>
    <row r="20" spans="1:7" ht="15.6" customHeight="1">
      <c r="A20" s="188" t="s">
        <v>142</v>
      </c>
      <c r="B20" s="189">
        <v>60</v>
      </c>
      <c r="C20" s="189">
        <v>89</v>
      </c>
      <c r="D20" s="189">
        <v>71</v>
      </c>
      <c r="E20" s="189">
        <v>394</v>
      </c>
      <c r="F20" s="190">
        <v>454.92957746478868</v>
      </c>
    </row>
    <row r="21" spans="1:7" ht="15.6" customHeight="1">
      <c r="A21" s="188" t="s">
        <v>149</v>
      </c>
      <c r="B21" s="189">
        <v>18849</v>
      </c>
      <c r="C21" s="189">
        <v>69634</v>
      </c>
      <c r="D21" s="189">
        <v>87256</v>
      </c>
      <c r="E21" s="189">
        <v>133013</v>
      </c>
      <c r="F21" s="190">
        <v>52.439946823141099</v>
      </c>
    </row>
    <row r="22" spans="1:7" ht="15.6" customHeight="1">
      <c r="A22" s="188" t="s">
        <v>146</v>
      </c>
      <c r="B22" s="189">
        <v>972926</v>
      </c>
      <c r="C22" s="189">
        <v>985391</v>
      </c>
      <c r="D22" s="189">
        <v>4373361</v>
      </c>
      <c r="E22" s="189">
        <v>4488888</v>
      </c>
      <c r="F22" s="190">
        <v>2.6416067642255001</v>
      </c>
    </row>
    <row r="23" spans="1:7" ht="15.6" customHeight="1">
      <c r="A23" s="188" t="s">
        <v>165</v>
      </c>
      <c r="B23" s="189">
        <v>334215</v>
      </c>
      <c r="C23" s="189">
        <v>380328</v>
      </c>
      <c r="D23" s="189">
        <v>743044</v>
      </c>
      <c r="E23" s="189">
        <v>1459385</v>
      </c>
      <c r="F23" s="190">
        <v>96.406269346095257</v>
      </c>
    </row>
    <row r="24" spans="1:7" ht="15.6" customHeight="1">
      <c r="A24" s="188" t="s">
        <v>141</v>
      </c>
      <c r="B24" s="189">
        <v>0</v>
      </c>
      <c r="C24" s="189">
        <v>248</v>
      </c>
      <c r="D24" s="189">
        <v>192</v>
      </c>
      <c r="E24" s="189">
        <v>309</v>
      </c>
      <c r="F24" s="190">
        <v>60.9375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144722</v>
      </c>
      <c r="C28" s="189">
        <v>91682</v>
      </c>
      <c r="D28" s="189">
        <v>390023</v>
      </c>
      <c r="E28" s="189">
        <v>582726</v>
      </c>
      <c r="F28" s="190">
        <v>49.408111829302378</v>
      </c>
    </row>
    <row r="29" spans="1:7" ht="15.6" customHeight="1">
      <c r="A29" s="188" t="s">
        <v>178</v>
      </c>
      <c r="B29" s="189">
        <v>35572</v>
      </c>
      <c r="C29" s="189">
        <v>37113</v>
      </c>
      <c r="D29" s="189">
        <v>119491</v>
      </c>
      <c r="E29" s="189">
        <v>130395</v>
      </c>
      <c r="F29" s="190">
        <v>9.1253734590889621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635</v>
      </c>
      <c r="C31" s="189">
        <v>135</v>
      </c>
      <c r="D31" s="189">
        <v>635</v>
      </c>
      <c r="E31" s="189">
        <v>216</v>
      </c>
      <c r="F31" s="190">
        <v>-65.984251968503941</v>
      </c>
    </row>
    <row r="32" spans="1:7" ht="15.6" customHeight="1">
      <c r="A32" s="188" t="s">
        <v>181</v>
      </c>
      <c r="B32" s="189">
        <v>3305696</v>
      </c>
      <c r="C32" s="189">
        <v>3053243</v>
      </c>
      <c r="D32" s="189">
        <v>14292662</v>
      </c>
      <c r="E32" s="189">
        <v>13326757</v>
      </c>
      <c r="F32" s="190">
        <v>-6.7580482907942514</v>
      </c>
    </row>
    <row r="33" spans="1:6" ht="15.6" customHeight="1">
      <c r="A33" s="188" t="s">
        <v>182</v>
      </c>
      <c r="B33" s="189">
        <v>31270</v>
      </c>
      <c r="C33" s="189">
        <v>31484</v>
      </c>
      <c r="D33" s="189">
        <v>138481</v>
      </c>
      <c r="E33" s="189">
        <v>132695</v>
      </c>
      <c r="F33" s="190">
        <v>-4.178190509889447</v>
      </c>
    </row>
    <row r="34" spans="1:6" ht="15.6" customHeight="1">
      <c r="A34" s="188" t="s">
        <v>183</v>
      </c>
      <c r="B34" s="189">
        <v>50</v>
      </c>
      <c r="C34" s="189">
        <v>0</v>
      </c>
      <c r="D34" s="189">
        <v>1750</v>
      </c>
      <c r="E34" s="189">
        <v>28</v>
      </c>
      <c r="F34" s="190">
        <v>-98.4</v>
      </c>
    </row>
    <row r="35" spans="1:6" ht="15.6" customHeight="1">
      <c r="A35" s="156" t="s">
        <v>153</v>
      </c>
      <c r="B35" s="76">
        <f>SUM(B7:B34)</f>
        <v>10978437</v>
      </c>
      <c r="C35" s="77">
        <f>SUM(C7:C34)</f>
        <v>10281262</v>
      </c>
      <c r="D35" s="76">
        <f>SUM(D7:D34)</f>
        <v>50728030</v>
      </c>
      <c r="E35" s="78">
        <f>SUM(E7:E34)</f>
        <v>46930876</v>
      </c>
      <c r="F35" s="140">
        <f>E35*100/D35-100</f>
        <v>-7.4853172890806121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8A391-DDAE-42DB-B28A-E098574D9226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3256</v>
      </c>
      <c r="C8" s="189">
        <v>6516</v>
      </c>
      <c r="D8" s="189">
        <v>12463</v>
      </c>
      <c r="E8" s="189">
        <v>30461</v>
      </c>
      <c r="F8" s="190">
        <v>144.41145791542971</v>
      </c>
      <c r="G8" s="6"/>
    </row>
    <row r="9" spans="1:14" ht="15.6" customHeight="1">
      <c r="A9" s="188" t="s">
        <v>8</v>
      </c>
      <c r="B9" s="189">
        <v>88308</v>
      </c>
      <c r="C9" s="189">
        <v>103553</v>
      </c>
      <c r="D9" s="189">
        <v>361791</v>
      </c>
      <c r="E9" s="189">
        <v>448395</v>
      </c>
      <c r="F9" s="190">
        <v>23.937577219997181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1290260</v>
      </c>
      <c r="C11" s="189">
        <v>1216672</v>
      </c>
      <c r="D11" s="189">
        <v>5594408</v>
      </c>
      <c r="E11" s="189">
        <v>5858318</v>
      </c>
      <c r="F11" s="190">
        <v>4.7173892215226374</v>
      </c>
    </row>
    <row r="12" spans="1:14" ht="15.6" customHeight="1">
      <c r="A12" s="188" t="s">
        <v>6</v>
      </c>
      <c r="B12" s="189">
        <v>75282</v>
      </c>
      <c r="C12" s="189">
        <v>79421</v>
      </c>
      <c r="D12" s="189">
        <v>350362</v>
      </c>
      <c r="E12" s="189">
        <v>390817</v>
      </c>
      <c r="F12" s="190">
        <v>11.546628915236241</v>
      </c>
    </row>
    <row r="13" spans="1:14" ht="15.6" customHeight="1">
      <c r="A13" s="188" t="s">
        <v>175</v>
      </c>
      <c r="B13" s="189">
        <v>1463989</v>
      </c>
      <c r="C13" s="189">
        <v>1502511</v>
      </c>
      <c r="D13" s="189">
        <v>6053080</v>
      </c>
      <c r="E13" s="189">
        <v>6367541</v>
      </c>
      <c r="F13" s="190">
        <v>5.1950577226800192</v>
      </c>
    </row>
    <row r="14" spans="1:14" ht="15.6" customHeight="1">
      <c r="A14" s="188" t="s">
        <v>148</v>
      </c>
      <c r="B14" s="189">
        <v>1138185</v>
      </c>
      <c r="C14" s="189">
        <v>1141738</v>
      </c>
      <c r="D14" s="189">
        <v>4958249</v>
      </c>
      <c r="E14" s="189">
        <v>4919637</v>
      </c>
      <c r="F14" s="190">
        <v>-0.77874265693392886</v>
      </c>
    </row>
    <row r="15" spans="1:14" ht="15.6" customHeight="1">
      <c r="A15" s="188" t="s">
        <v>145</v>
      </c>
      <c r="B15" s="189">
        <v>128324</v>
      </c>
      <c r="C15" s="189">
        <v>127990</v>
      </c>
      <c r="D15" s="189">
        <v>449259</v>
      </c>
      <c r="E15" s="189">
        <v>535043</v>
      </c>
      <c r="F15" s="190">
        <v>19.094553475834658</v>
      </c>
    </row>
    <row r="16" spans="1:14" ht="15.6" customHeight="1">
      <c r="A16" s="188" t="s">
        <v>144</v>
      </c>
      <c r="B16" s="189">
        <v>2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>
      <c r="A17" s="188" t="s">
        <v>150</v>
      </c>
      <c r="B17" s="189">
        <v>330</v>
      </c>
      <c r="C17" s="189">
        <v>0</v>
      </c>
      <c r="D17" s="189">
        <v>17634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56671</v>
      </c>
      <c r="C18" s="189">
        <v>49931</v>
      </c>
      <c r="D18" s="189">
        <v>237815</v>
      </c>
      <c r="E18" s="189">
        <v>238314</v>
      </c>
      <c r="F18" s="190">
        <v>0.20982696633937789</v>
      </c>
    </row>
    <row r="19" spans="1:7" ht="15.6" customHeight="1">
      <c r="A19" s="188" t="s">
        <v>143</v>
      </c>
      <c r="B19" s="189">
        <v>2479</v>
      </c>
      <c r="C19" s="189">
        <v>935</v>
      </c>
      <c r="D19" s="189">
        <v>6655</v>
      </c>
      <c r="E19" s="189">
        <v>8868</v>
      </c>
      <c r="F19" s="190">
        <v>33.253193087903838</v>
      </c>
    </row>
    <row r="20" spans="1:7" ht="15.6" customHeight="1">
      <c r="A20" s="188" t="s">
        <v>142</v>
      </c>
      <c r="B20" s="189">
        <v>27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39668</v>
      </c>
      <c r="C21" s="189">
        <v>65974</v>
      </c>
      <c r="D21" s="189">
        <v>272828</v>
      </c>
      <c r="E21" s="189">
        <v>292784</v>
      </c>
      <c r="F21" s="190">
        <v>7.3144985118829453</v>
      </c>
    </row>
    <row r="22" spans="1:7" ht="15.6" customHeight="1">
      <c r="A22" s="188" t="s">
        <v>146</v>
      </c>
      <c r="B22" s="189">
        <v>421016</v>
      </c>
      <c r="C22" s="189">
        <v>447047</v>
      </c>
      <c r="D22" s="189">
        <v>2065254</v>
      </c>
      <c r="E22" s="189">
        <v>2315394</v>
      </c>
      <c r="F22" s="190">
        <v>12.111827407185761</v>
      </c>
    </row>
    <row r="23" spans="1:7" ht="15.6" customHeight="1">
      <c r="A23" s="188" t="s">
        <v>165</v>
      </c>
      <c r="B23" s="189">
        <v>34759</v>
      </c>
      <c r="C23" s="189">
        <v>40223</v>
      </c>
      <c r="D23" s="189">
        <v>237259</v>
      </c>
      <c r="E23" s="189">
        <v>180554</v>
      </c>
      <c r="F23" s="190">
        <v>-23.90004172655199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38610</v>
      </c>
      <c r="C25" s="189">
        <v>40187</v>
      </c>
      <c r="D25" s="189">
        <v>187769</v>
      </c>
      <c r="E25" s="189">
        <v>190458</v>
      </c>
      <c r="F25" s="190">
        <v>1.432078777647007</v>
      </c>
    </row>
    <row r="26" spans="1:7" ht="15.6" customHeight="1">
      <c r="A26" s="188" t="s">
        <v>152</v>
      </c>
      <c r="B26" s="189">
        <v>51663</v>
      </c>
      <c r="C26" s="189">
        <v>65725</v>
      </c>
      <c r="D26" s="189">
        <v>235570</v>
      </c>
      <c r="E26" s="189">
        <v>305052</v>
      </c>
      <c r="F26" s="190">
        <v>29.495266799677381</v>
      </c>
    </row>
    <row r="27" spans="1:7" ht="15.6" customHeight="1">
      <c r="A27" s="188" t="s">
        <v>173</v>
      </c>
      <c r="B27" s="189">
        <v>50238</v>
      </c>
      <c r="C27" s="189">
        <v>48332</v>
      </c>
      <c r="D27" s="189">
        <v>254437</v>
      </c>
      <c r="E27" s="189">
        <v>215636</v>
      </c>
      <c r="F27" s="190">
        <v>-15.249747481694881</v>
      </c>
    </row>
    <row r="28" spans="1:7" ht="15.6" customHeight="1">
      <c r="A28" s="188" t="s">
        <v>177</v>
      </c>
      <c r="B28" s="189">
        <v>365370</v>
      </c>
      <c r="C28" s="189">
        <v>373764</v>
      </c>
      <c r="D28" s="189">
        <v>1925550</v>
      </c>
      <c r="E28" s="189">
        <v>1947510</v>
      </c>
      <c r="F28" s="190">
        <v>1.14045337695724</v>
      </c>
    </row>
    <row r="29" spans="1:7" ht="15.6" customHeight="1">
      <c r="A29" s="188" t="s">
        <v>178</v>
      </c>
      <c r="B29" s="189">
        <v>204890</v>
      </c>
      <c r="C29" s="189">
        <v>195453</v>
      </c>
      <c r="D29" s="189">
        <v>1014381</v>
      </c>
      <c r="E29" s="189">
        <v>911980</v>
      </c>
      <c r="F29" s="190">
        <v>-10.09492488522557</v>
      </c>
    </row>
    <row r="30" spans="1:7" ht="15.6" customHeight="1">
      <c r="A30" s="188" t="s">
        <v>179</v>
      </c>
      <c r="B30" s="189">
        <v>13113</v>
      </c>
      <c r="C30" s="189">
        <v>12066</v>
      </c>
      <c r="D30" s="189">
        <v>71579</v>
      </c>
      <c r="E30" s="189">
        <v>68102</v>
      </c>
      <c r="F30" s="190">
        <v>-4.857569957669142</v>
      </c>
    </row>
    <row r="31" spans="1:7" ht="15.6" customHeight="1">
      <c r="A31" s="188" t="s">
        <v>180</v>
      </c>
      <c r="B31" s="189">
        <v>35081</v>
      </c>
      <c r="C31" s="189">
        <v>33164</v>
      </c>
      <c r="D31" s="189">
        <v>154128</v>
      </c>
      <c r="E31" s="189">
        <v>162242</v>
      </c>
      <c r="F31" s="190">
        <v>5.2644555174919532</v>
      </c>
    </row>
    <row r="32" spans="1:7" ht="15.6" customHeight="1">
      <c r="A32" s="188" t="s">
        <v>181</v>
      </c>
      <c r="B32" s="189">
        <v>1362998</v>
      </c>
      <c r="C32" s="189">
        <v>1282992</v>
      </c>
      <c r="D32" s="189">
        <v>5940390</v>
      </c>
      <c r="E32" s="189">
        <v>5822617</v>
      </c>
      <c r="F32" s="190">
        <v>-1.9825802682988889</v>
      </c>
    </row>
    <row r="33" spans="1:6" ht="15.6" customHeight="1">
      <c r="A33" s="188" t="s">
        <v>182</v>
      </c>
      <c r="B33" s="189">
        <v>137905</v>
      </c>
      <c r="C33" s="189">
        <v>129882</v>
      </c>
      <c r="D33" s="189">
        <v>698804</v>
      </c>
      <c r="E33" s="189">
        <v>580990</v>
      </c>
      <c r="F33" s="190">
        <v>-16.859376878209051</v>
      </c>
    </row>
    <row r="34" spans="1:6" ht="15.6" customHeight="1">
      <c r="A34" s="188" t="s">
        <v>183</v>
      </c>
      <c r="B34" s="189">
        <v>0</v>
      </c>
      <c r="C34" s="189">
        <v>4778</v>
      </c>
      <c r="D34" s="189">
        <v>0</v>
      </c>
      <c r="E34" s="189">
        <v>4778</v>
      </c>
      <c r="F34" s="190" t="s">
        <v>151</v>
      </c>
    </row>
    <row r="35" spans="1:6" ht="15.6" customHeight="1">
      <c r="A35" s="156" t="s">
        <v>153</v>
      </c>
      <c r="B35" s="76">
        <f>SUM(B7:B34)</f>
        <v>7002424</v>
      </c>
      <c r="C35" s="77">
        <f>SUM(C7:C34)</f>
        <v>6968854</v>
      </c>
      <c r="D35" s="76">
        <f>SUM(D7:D34)</f>
        <v>31102154</v>
      </c>
      <c r="E35" s="78">
        <f>SUM(E7:E34)</f>
        <v>31795857</v>
      </c>
      <c r="F35" s="140">
        <f>E35*100/D35-100</f>
        <v>2.2304017914643453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24618-E3A2-4A6C-B83B-D8181BCFBE98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110</v>
      </c>
      <c r="C8" s="189">
        <v>152</v>
      </c>
      <c r="D8" s="189">
        <v>347</v>
      </c>
      <c r="E8" s="189">
        <v>540</v>
      </c>
      <c r="F8" s="190">
        <v>55.619596541786727</v>
      </c>
      <c r="G8" s="6"/>
    </row>
    <row r="9" spans="1:14" ht="15.6" customHeight="1">
      <c r="A9" s="188" t="s">
        <v>8</v>
      </c>
      <c r="B9" s="189">
        <v>4467</v>
      </c>
      <c r="C9" s="189">
        <v>5360</v>
      </c>
      <c r="D9" s="189">
        <v>18909</v>
      </c>
      <c r="E9" s="189">
        <v>23276</v>
      </c>
      <c r="F9" s="190">
        <v>23.094822571262359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49136</v>
      </c>
      <c r="C11" s="189">
        <v>51595</v>
      </c>
      <c r="D11" s="189">
        <v>231131</v>
      </c>
      <c r="E11" s="189">
        <v>244114</v>
      </c>
      <c r="F11" s="190">
        <v>5.6171608308708016</v>
      </c>
    </row>
    <row r="12" spans="1:14" ht="15.6" customHeight="1">
      <c r="A12" s="188" t="s">
        <v>6</v>
      </c>
      <c r="B12" s="189">
        <v>2509</v>
      </c>
      <c r="C12" s="189">
        <v>2977</v>
      </c>
      <c r="D12" s="189">
        <v>11400</v>
      </c>
      <c r="E12" s="189">
        <v>14197</v>
      </c>
      <c r="F12" s="190">
        <v>24.53508771929825</v>
      </c>
    </row>
    <row r="13" spans="1:14" ht="15.6" customHeight="1">
      <c r="A13" s="188" t="s">
        <v>175</v>
      </c>
      <c r="B13" s="189">
        <v>68486</v>
      </c>
      <c r="C13" s="189">
        <v>71131</v>
      </c>
      <c r="D13" s="189">
        <v>282575</v>
      </c>
      <c r="E13" s="189">
        <v>295152</v>
      </c>
      <c r="F13" s="190">
        <v>4.4508537556400967</v>
      </c>
    </row>
    <row r="14" spans="1:14" ht="15.6" customHeight="1">
      <c r="A14" s="188" t="s">
        <v>148</v>
      </c>
      <c r="B14" s="189">
        <v>40877</v>
      </c>
      <c r="C14" s="189">
        <v>41638</v>
      </c>
      <c r="D14" s="189">
        <v>178390</v>
      </c>
      <c r="E14" s="189">
        <v>177335</v>
      </c>
      <c r="F14" s="190">
        <v>-0.59140086327708741</v>
      </c>
    </row>
    <row r="15" spans="1:14" ht="15.6" customHeight="1">
      <c r="A15" s="188" t="s">
        <v>145</v>
      </c>
      <c r="B15" s="189">
        <v>4839</v>
      </c>
      <c r="C15" s="189">
        <v>4539</v>
      </c>
      <c r="D15" s="189">
        <v>16520</v>
      </c>
      <c r="E15" s="189">
        <v>19848</v>
      </c>
      <c r="F15" s="190">
        <v>20.14527845036319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3255</v>
      </c>
      <c r="C18" s="189">
        <v>2797</v>
      </c>
      <c r="D18" s="189">
        <v>14100</v>
      </c>
      <c r="E18" s="189">
        <v>13394</v>
      </c>
      <c r="F18" s="190">
        <v>-5.0070921985815602</v>
      </c>
    </row>
    <row r="19" spans="1:7" ht="15.6" customHeight="1">
      <c r="A19" s="188" t="s">
        <v>143</v>
      </c>
      <c r="B19" s="189">
        <v>2</v>
      </c>
      <c r="C19" s="189">
        <v>0</v>
      </c>
      <c r="D19" s="189">
        <v>14</v>
      </c>
      <c r="E19" s="189">
        <v>10</v>
      </c>
      <c r="F19" s="190">
        <v>-28.571428571428569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2156</v>
      </c>
      <c r="C21" s="189">
        <v>3816</v>
      </c>
      <c r="D21" s="189">
        <v>13796</v>
      </c>
      <c r="E21" s="189">
        <v>15766</v>
      </c>
      <c r="F21" s="190">
        <v>14.27950130472601</v>
      </c>
    </row>
    <row r="22" spans="1:7" ht="15.6" customHeight="1">
      <c r="A22" s="188" t="s">
        <v>146</v>
      </c>
      <c r="B22" s="189">
        <v>28538</v>
      </c>
      <c r="C22" s="189">
        <v>28208</v>
      </c>
      <c r="D22" s="189">
        <v>139930</v>
      </c>
      <c r="E22" s="189">
        <v>142716</v>
      </c>
      <c r="F22" s="190">
        <v>1.99099549774887</v>
      </c>
    </row>
    <row r="23" spans="1:7" ht="15.6" customHeight="1">
      <c r="A23" s="188" t="s">
        <v>165</v>
      </c>
      <c r="B23" s="189">
        <v>1844</v>
      </c>
      <c r="C23" s="189">
        <v>1798</v>
      </c>
      <c r="D23" s="189">
        <v>11462</v>
      </c>
      <c r="E23" s="189">
        <v>8978</v>
      </c>
      <c r="F23" s="190">
        <v>-21.671610539172921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2593</v>
      </c>
      <c r="C25" s="189">
        <v>2496</v>
      </c>
      <c r="D25" s="189">
        <v>12587</v>
      </c>
      <c r="E25" s="189">
        <v>12051</v>
      </c>
      <c r="F25" s="190">
        <v>-4.258361801859067</v>
      </c>
    </row>
    <row r="26" spans="1:7" ht="15.6" customHeight="1">
      <c r="A26" s="188" t="s">
        <v>152</v>
      </c>
      <c r="B26" s="189">
        <v>2095</v>
      </c>
      <c r="C26" s="189">
        <v>2893</v>
      </c>
      <c r="D26" s="189">
        <v>9710</v>
      </c>
      <c r="E26" s="189">
        <v>12849</v>
      </c>
      <c r="F26" s="190">
        <v>32.327497425334712</v>
      </c>
    </row>
    <row r="27" spans="1:7" ht="15.6" customHeight="1">
      <c r="A27" s="188" t="s">
        <v>173</v>
      </c>
      <c r="B27" s="189">
        <v>250</v>
      </c>
      <c r="C27" s="189">
        <v>301</v>
      </c>
      <c r="D27" s="189">
        <v>1383</v>
      </c>
      <c r="E27" s="189">
        <v>1273</v>
      </c>
      <c r="F27" s="190">
        <v>-7.9537237888647923</v>
      </c>
    </row>
    <row r="28" spans="1:7" ht="15.6" customHeight="1">
      <c r="A28" s="188" t="s">
        <v>177</v>
      </c>
      <c r="B28" s="189">
        <v>25148</v>
      </c>
      <c r="C28" s="189">
        <v>24458</v>
      </c>
      <c r="D28" s="189">
        <v>127701</v>
      </c>
      <c r="E28" s="189">
        <v>123199</v>
      </c>
      <c r="F28" s="190">
        <v>-3.525422667011227</v>
      </c>
    </row>
    <row r="29" spans="1:7" ht="15.6" customHeight="1">
      <c r="A29" s="188" t="s">
        <v>178</v>
      </c>
      <c r="B29" s="189">
        <v>4424</v>
      </c>
      <c r="C29" s="189">
        <v>4324</v>
      </c>
      <c r="D29" s="189">
        <v>25035</v>
      </c>
      <c r="E29" s="189">
        <v>19877</v>
      </c>
      <c r="F29" s="190">
        <v>-20.603155582184939</v>
      </c>
    </row>
    <row r="30" spans="1:7" ht="15.6" customHeight="1">
      <c r="A30" s="188" t="s">
        <v>179</v>
      </c>
      <c r="B30" s="189">
        <v>740</v>
      </c>
      <c r="C30" s="189">
        <v>631</v>
      </c>
      <c r="D30" s="189">
        <v>3711</v>
      </c>
      <c r="E30" s="189">
        <v>3513</v>
      </c>
      <c r="F30" s="190">
        <v>-5.3354890864995923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48140</v>
      </c>
      <c r="C32" s="189">
        <v>49758</v>
      </c>
      <c r="D32" s="189">
        <v>215984</v>
      </c>
      <c r="E32" s="189">
        <v>221413</v>
      </c>
      <c r="F32" s="190">
        <v>2.5136121194162508</v>
      </c>
    </row>
    <row r="33" spans="1:6" ht="15.6" customHeight="1">
      <c r="A33" s="188" t="s">
        <v>182</v>
      </c>
      <c r="B33" s="189">
        <v>2226</v>
      </c>
      <c r="C33" s="189">
        <v>1545</v>
      </c>
      <c r="D33" s="189">
        <v>10514</v>
      </c>
      <c r="E33" s="189">
        <v>7515</v>
      </c>
      <c r="F33" s="190">
        <v>-28.523872931329649</v>
      </c>
    </row>
    <row r="34" spans="1:6" ht="15.6" customHeight="1">
      <c r="A34" s="188" t="s">
        <v>183</v>
      </c>
      <c r="B34" s="189">
        <v>0</v>
      </c>
      <c r="C34" s="189">
        <v>98</v>
      </c>
      <c r="D34" s="189">
        <v>0</v>
      </c>
      <c r="E34" s="189">
        <v>98</v>
      </c>
      <c r="F34" s="190" t="s">
        <v>151</v>
      </c>
    </row>
    <row r="35" spans="1:6" ht="15.6" customHeight="1">
      <c r="A35" s="156" t="s">
        <v>153</v>
      </c>
      <c r="B35" s="76">
        <f>SUM(B7:B34)</f>
        <v>291835</v>
      </c>
      <c r="C35" s="77">
        <f>SUM(C7:C34)</f>
        <v>300515</v>
      </c>
      <c r="D35" s="178">
        <f>SUM(D7:D34)</f>
        <v>1325199</v>
      </c>
      <c r="E35" s="178">
        <f>SUM(E7:E34)</f>
        <v>1357114</v>
      </c>
      <c r="F35" s="140">
        <f>E35*100/D35-100</f>
        <v>2.4083175432519965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7D6CD-7DA7-4C0B-9BBF-B4AE519DF5E7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">
      <c r="H2" s="192"/>
      <c r="I2" s="192"/>
      <c r="J2" s="192"/>
      <c r="K2" s="192"/>
      <c r="L2" s="192"/>
      <c r="M2" s="192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A3AC9-5BE2-4021-A1B9-0B716E8EBEEC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14101</v>
      </c>
      <c r="C8" s="189">
        <v>16486.25</v>
      </c>
      <c r="D8" s="189">
        <v>68596.75</v>
      </c>
      <c r="E8" s="189">
        <v>79179</v>
      </c>
      <c r="F8" s="190">
        <v>15.42675126737053</v>
      </c>
      <c r="G8" s="6"/>
    </row>
    <row r="9" spans="1:14" ht="15.6" customHeight="1">
      <c r="A9" s="188" t="s">
        <v>8</v>
      </c>
      <c r="B9" s="189">
        <v>1418</v>
      </c>
      <c r="C9" s="189">
        <v>2293</v>
      </c>
      <c r="D9" s="189">
        <v>6285.25</v>
      </c>
      <c r="E9" s="189">
        <v>8758</v>
      </c>
      <c r="F9" s="190">
        <v>39.342110496798057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418122</v>
      </c>
      <c r="C11" s="189">
        <v>446210</v>
      </c>
      <c r="D11" s="189">
        <v>2004367</v>
      </c>
      <c r="E11" s="189">
        <v>1892043</v>
      </c>
      <c r="F11" s="190">
        <v>-5.6039637451624316</v>
      </c>
    </row>
    <row r="12" spans="1:14" ht="15.6" customHeight="1">
      <c r="A12" s="188" t="s">
        <v>6</v>
      </c>
      <c r="B12" s="189">
        <v>20370.25</v>
      </c>
      <c r="C12" s="189">
        <v>19241.75</v>
      </c>
      <c r="D12" s="189">
        <v>90409.25</v>
      </c>
      <c r="E12" s="189">
        <v>88933.75</v>
      </c>
      <c r="F12" s="190">
        <v>-1.6320232719550209</v>
      </c>
    </row>
    <row r="13" spans="1:14" ht="15.6" customHeight="1">
      <c r="A13" s="188" t="s">
        <v>175</v>
      </c>
      <c r="B13" s="189">
        <v>7777</v>
      </c>
      <c r="C13" s="189">
        <v>8309</v>
      </c>
      <c r="D13" s="189">
        <v>34334</v>
      </c>
      <c r="E13" s="189">
        <v>33609</v>
      </c>
      <c r="F13" s="190">
        <v>-2.1116094833110002</v>
      </c>
    </row>
    <row r="14" spans="1:14" ht="15.6" customHeight="1">
      <c r="A14" s="188" t="s">
        <v>148</v>
      </c>
      <c r="B14" s="189">
        <v>344790</v>
      </c>
      <c r="C14" s="189">
        <v>312336</v>
      </c>
      <c r="D14" s="189">
        <v>1638264.5</v>
      </c>
      <c r="E14" s="189">
        <v>1545227.25</v>
      </c>
      <c r="F14" s="190">
        <v>-5.6790127601495328</v>
      </c>
    </row>
    <row r="15" spans="1:14" ht="15.6" customHeight="1">
      <c r="A15" s="188" t="s">
        <v>145</v>
      </c>
      <c r="B15" s="189">
        <v>39609.25</v>
      </c>
      <c r="C15" s="189">
        <v>39363.25</v>
      </c>
      <c r="D15" s="189">
        <v>189653.5</v>
      </c>
      <c r="E15" s="189">
        <v>178788.25</v>
      </c>
      <c r="F15" s="190">
        <v>-5.7290005193682134</v>
      </c>
    </row>
    <row r="16" spans="1:14" ht="15.6" customHeight="1">
      <c r="A16" s="188" t="s">
        <v>144</v>
      </c>
      <c r="B16" s="189">
        <v>4881</v>
      </c>
      <c r="C16" s="189">
        <v>2932</v>
      </c>
      <c r="D16" s="189">
        <v>22147</v>
      </c>
      <c r="E16" s="189">
        <v>18246</v>
      </c>
      <c r="F16" s="190">
        <v>-17.61412380909378</v>
      </c>
      <c r="G16" s="1"/>
    </row>
    <row r="17" spans="1:7" ht="15.6" customHeight="1">
      <c r="A17" s="188" t="s">
        <v>150</v>
      </c>
      <c r="B17" s="189">
        <v>8063</v>
      </c>
      <c r="C17" s="189">
        <v>10942.5</v>
      </c>
      <c r="D17" s="189">
        <v>30807.5</v>
      </c>
      <c r="E17" s="189">
        <v>42651</v>
      </c>
      <c r="F17" s="190">
        <v>38.443560821228601</v>
      </c>
      <c r="G17" s="2"/>
    </row>
    <row r="18" spans="1:7" ht="15.6" customHeight="1">
      <c r="A18" s="188" t="s">
        <v>147</v>
      </c>
      <c r="B18" s="189">
        <v>488</v>
      </c>
      <c r="C18" s="189">
        <v>462</v>
      </c>
      <c r="D18" s="189">
        <v>2329</v>
      </c>
      <c r="E18" s="189">
        <v>2286</v>
      </c>
      <c r="F18" s="190">
        <v>-1.846285959639332</v>
      </c>
    </row>
    <row r="19" spans="1:7" ht="15.6" customHeight="1">
      <c r="A19" s="188" t="s">
        <v>143</v>
      </c>
      <c r="B19" s="189">
        <v>1682</v>
      </c>
      <c r="C19" s="189">
        <v>1860.5</v>
      </c>
      <c r="D19" s="189">
        <v>5657.5</v>
      </c>
      <c r="E19" s="189">
        <v>11948.75</v>
      </c>
      <c r="F19" s="190">
        <v>111.2019443216969</v>
      </c>
    </row>
    <row r="20" spans="1:7" ht="15.6" customHeight="1">
      <c r="A20" s="188" t="s">
        <v>142</v>
      </c>
      <c r="B20" s="189">
        <v>7971</v>
      </c>
      <c r="C20" s="189">
        <v>6374</v>
      </c>
      <c r="D20" s="189">
        <v>34732</v>
      </c>
      <c r="E20" s="189">
        <v>29152</v>
      </c>
      <c r="F20" s="190">
        <v>-16.065875849360818</v>
      </c>
    </row>
    <row r="21" spans="1:7" ht="15.6" customHeight="1">
      <c r="A21" s="188" t="s">
        <v>149</v>
      </c>
      <c r="B21" s="189">
        <v>8163.75</v>
      </c>
      <c r="C21" s="189">
        <v>23679.75</v>
      </c>
      <c r="D21" s="189">
        <v>44682.25</v>
      </c>
      <c r="E21" s="189">
        <v>64359.75</v>
      </c>
      <c r="F21" s="190">
        <v>44.038740215633737</v>
      </c>
    </row>
    <row r="22" spans="1:7" ht="15.6" customHeight="1">
      <c r="A22" s="188" t="s">
        <v>146</v>
      </c>
      <c r="B22" s="189">
        <v>122964</v>
      </c>
      <c r="C22" s="189">
        <v>124080</v>
      </c>
      <c r="D22" s="189">
        <v>566971</v>
      </c>
      <c r="E22" s="189">
        <v>593604</v>
      </c>
      <c r="F22" s="190">
        <v>4.6974183864783194</v>
      </c>
    </row>
    <row r="23" spans="1:7" ht="15.6" customHeight="1">
      <c r="A23" s="188" t="s">
        <v>165</v>
      </c>
      <c r="B23" s="189">
        <v>30594</v>
      </c>
      <c r="C23" s="189">
        <v>36061.25</v>
      </c>
      <c r="D23" s="189">
        <v>76646</v>
      </c>
      <c r="E23" s="189">
        <v>143532.5</v>
      </c>
      <c r="F23" s="190">
        <v>87.266784959423831</v>
      </c>
    </row>
    <row r="24" spans="1:7" ht="15.6" customHeight="1">
      <c r="A24" s="188" t="s">
        <v>141</v>
      </c>
      <c r="B24" s="189">
        <v>3647</v>
      </c>
      <c r="C24" s="189">
        <v>4522.25</v>
      </c>
      <c r="D24" s="189">
        <v>18849</v>
      </c>
      <c r="E24" s="189">
        <v>17608.5</v>
      </c>
      <c r="F24" s="190">
        <v>-6.5812509947477338</v>
      </c>
    </row>
    <row r="25" spans="1:7" ht="15.6" customHeight="1">
      <c r="A25" s="188" t="s">
        <v>140</v>
      </c>
      <c r="B25" s="189">
        <v>534</v>
      </c>
      <c r="C25" s="189">
        <v>421.5</v>
      </c>
      <c r="D25" s="189">
        <v>2387.5</v>
      </c>
      <c r="E25" s="189">
        <v>1950.25</v>
      </c>
      <c r="F25" s="190">
        <v>-18.314136125654461</v>
      </c>
    </row>
    <row r="26" spans="1:7" ht="15.6" customHeight="1">
      <c r="A26" s="188" t="s">
        <v>152</v>
      </c>
      <c r="B26" s="189">
        <v>60</v>
      </c>
      <c r="C26" s="189">
        <v>28</v>
      </c>
      <c r="D26" s="189">
        <v>183.5</v>
      </c>
      <c r="E26" s="189">
        <v>128</v>
      </c>
      <c r="F26" s="190">
        <v>-30.245231607629421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52996</v>
      </c>
      <c r="C28" s="189">
        <v>50371</v>
      </c>
      <c r="D28" s="189">
        <v>224057</v>
      </c>
      <c r="E28" s="189">
        <v>238882</v>
      </c>
      <c r="F28" s="190">
        <v>6.6166198779774854</v>
      </c>
    </row>
    <row r="29" spans="1:7" ht="15.6" customHeight="1">
      <c r="A29" s="188" t="s">
        <v>178</v>
      </c>
      <c r="B29" s="189">
        <v>13986.75</v>
      </c>
      <c r="C29" s="189">
        <v>15110.75</v>
      </c>
      <c r="D29" s="189">
        <v>57680</v>
      </c>
      <c r="E29" s="189">
        <v>65360.75</v>
      </c>
      <c r="F29" s="190">
        <v>13.316140776699029</v>
      </c>
    </row>
    <row r="30" spans="1:7" ht="15.6" customHeight="1">
      <c r="A30" s="188" t="s">
        <v>179</v>
      </c>
      <c r="B30" s="189">
        <v>14110</v>
      </c>
      <c r="C30" s="189">
        <v>12028.75</v>
      </c>
      <c r="D30" s="189">
        <v>62622.5</v>
      </c>
      <c r="E30" s="189">
        <v>61581.25</v>
      </c>
      <c r="F30" s="190">
        <v>-1.662741027585938</v>
      </c>
    </row>
    <row r="31" spans="1:7" ht="15.6" customHeight="1">
      <c r="A31" s="188" t="s">
        <v>180</v>
      </c>
      <c r="B31" s="189">
        <v>1828</v>
      </c>
      <c r="C31" s="189">
        <v>1708</v>
      </c>
      <c r="D31" s="189">
        <v>5719</v>
      </c>
      <c r="E31" s="189">
        <v>6242</v>
      </c>
      <c r="F31" s="190">
        <v>9.1449554117852756</v>
      </c>
    </row>
    <row r="32" spans="1:7" ht="15.6" customHeight="1">
      <c r="A32" s="188" t="s">
        <v>181</v>
      </c>
      <c r="B32" s="189">
        <v>534200</v>
      </c>
      <c r="C32" s="189">
        <v>526814</v>
      </c>
      <c r="D32" s="189">
        <v>2241261</v>
      </c>
      <c r="E32" s="189">
        <v>2345718</v>
      </c>
      <c r="F32" s="190">
        <v>4.6606352406078599</v>
      </c>
    </row>
    <row r="33" spans="1:6" ht="15.6" customHeight="1">
      <c r="A33" s="188" t="s">
        <v>182</v>
      </c>
      <c r="B33" s="189">
        <v>24434</v>
      </c>
      <c r="C33" s="189">
        <v>29756</v>
      </c>
      <c r="D33" s="189">
        <v>113041</v>
      </c>
      <c r="E33" s="189">
        <v>124976</v>
      </c>
      <c r="F33" s="190">
        <v>10.558116081775641</v>
      </c>
    </row>
    <row r="34" spans="1:6" ht="15.6" customHeight="1">
      <c r="A34" s="188" t="s">
        <v>183</v>
      </c>
      <c r="B34" s="189">
        <v>2650.25</v>
      </c>
      <c r="C34" s="189">
        <v>2999.25</v>
      </c>
      <c r="D34" s="189">
        <v>14290.5</v>
      </c>
      <c r="E34" s="189">
        <v>13558.75</v>
      </c>
      <c r="F34" s="190">
        <v>-5.1205346209019922</v>
      </c>
    </row>
    <row r="35" spans="1:6" ht="15.6" customHeight="1">
      <c r="A35" s="156" t="s">
        <v>153</v>
      </c>
      <c r="B35" s="76">
        <f>SUM(B7:B34)</f>
        <v>1679442.25</v>
      </c>
      <c r="C35" s="77">
        <f>SUM(C7:C34)</f>
        <v>1694390.75</v>
      </c>
      <c r="D35" s="76">
        <f>SUM(D7:D34)</f>
        <v>7555977.5</v>
      </c>
      <c r="E35" s="178">
        <f>SUM(E7:E34)</f>
        <v>7608325.75</v>
      </c>
      <c r="F35" s="140">
        <f>E35*100/D35-100</f>
        <v>0.69280579514695262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1CC3B-6E6F-4F6B-93C2-111312685835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441.5</v>
      </c>
      <c r="C8" s="189">
        <v>0</v>
      </c>
      <c r="D8" s="189">
        <v>941.5</v>
      </c>
      <c r="E8" s="189">
        <v>787</v>
      </c>
      <c r="F8" s="190">
        <v>-16.409984067976641</v>
      </c>
      <c r="G8" s="6"/>
    </row>
    <row r="9" spans="1:14" ht="15.6" customHeight="1">
      <c r="A9" s="188" t="s">
        <v>8</v>
      </c>
      <c r="B9" s="189">
        <v>0</v>
      </c>
      <c r="C9" s="189">
        <v>34</v>
      </c>
      <c r="D9" s="189">
        <v>0</v>
      </c>
      <c r="E9" s="189">
        <v>90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362568</v>
      </c>
      <c r="C11" s="189">
        <v>388816</v>
      </c>
      <c r="D11" s="189">
        <v>1716676</v>
      </c>
      <c r="E11" s="189">
        <v>1642260</v>
      </c>
      <c r="F11" s="190">
        <v>-4.3348890530303947</v>
      </c>
    </row>
    <row r="12" spans="1:14" ht="15.6" customHeight="1">
      <c r="A12" s="188" t="s">
        <v>6</v>
      </c>
      <c r="B12" s="189">
        <v>2540.75</v>
      </c>
      <c r="C12" s="189">
        <v>1464.5</v>
      </c>
      <c r="D12" s="189">
        <v>9168.25</v>
      </c>
      <c r="E12" s="189">
        <v>7565.25</v>
      </c>
      <c r="F12" s="190">
        <v>-17.48425271998472</v>
      </c>
    </row>
    <row r="13" spans="1:14" ht="15.6" customHeight="1">
      <c r="A13" s="188" t="s">
        <v>175</v>
      </c>
      <c r="B13" s="189">
        <v>6</v>
      </c>
      <c r="C13" s="189">
        <v>2</v>
      </c>
      <c r="D13" s="189">
        <v>6</v>
      </c>
      <c r="E13" s="189">
        <v>8</v>
      </c>
      <c r="F13" s="190">
        <v>33.333333333333343</v>
      </c>
    </row>
    <row r="14" spans="1:14" ht="15.6" customHeight="1">
      <c r="A14" s="188" t="s">
        <v>148</v>
      </c>
      <c r="B14" s="189">
        <v>152766.5</v>
      </c>
      <c r="C14" s="189">
        <v>133427</v>
      </c>
      <c r="D14" s="189">
        <v>777690.5</v>
      </c>
      <c r="E14" s="189">
        <v>632272</v>
      </c>
      <c r="F14" s="190">
        <v>-18.698762553998019</v>
      </c>
    </row>
    <row r="15" spans="1:14" ht="15.6" customHeight="1">
      <c r="A15" s="188" t="s">
        <v>145</v>
      </c>
      <c r="B15" s="189">
        <v>391.5</v>
      </c>
      <c r="C15" s="189">
        <v>162.25</v>
      </c>
      <c r="D15" s="189">
        <v>2517</v>
      </c>
      <c r="E15" s="189">
        <v>1469.5</v>
      </c>
      <c r="F15" s="190">
        <v>-41.617004370282082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476</v>
      </c>
      <c r="C17" s="189">
        <v>180</v>
      </c>
      <c r="D17" s="189">
        <v>780</v>
      </c>
      <c r="E17" s="189">
        <v>5097.5</v>
      </c>
      <c r="F17" s="190">
        <v>553.52564102564099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36.5</v>
      </c>
      <c r="C19" s="189">
        <v>371.25</v>
      </c>
      <c r="D19" s="189">
        <v>164.25</v>
      </c>
      <c r="E19" s="189">
        <v>4669.25</v>
      </c>
      <c r="F19" s="190">
        <v>2742.7701674277018</v>
      </c>
    </row>
    <row r="20" spans="1:7" ht="15.6" customHeight="1">
      <c r="A20" s="188" t="s">
        <v>142</v>
      </c>
      <c r="B20" s="189">
        <v>8</v>
      </c>
      <c r="C20" s="189">
        <v>41</v>
      </c>
      <c r="D20" s="189">
        <v>13</v>
      </c>
      <c r="E20" s="189">
        <v>106</v>
      </c>
      <c r="F20" s="190">
        <v>715.38461538461524</v>
      </c>
    </row>
    <row r="21" spans="1:7" ht="15.6" customHeight="1">
      <c r="A21" s="188" t="s">
        <v>149</v>
      </c>
      <c r="B21" s="189">
        <v>1072</v>
      </c>
      <c r="C21" s="189">
        <v>6784.75</v>
      </c>
      <c r="D21" s="189">
        <v>5776.25</v>
      </c>
      <c r="E21" s="189">
        <v>12451.5</v>
      </c>
      <c r="F21" s="190">
        <v>115.5637307942004</v>
      </c>
    </row>
    <row r="22" spans="1:7" ht="15.6" customHeight="1">
      <c r="A22" s="188" t="s">
        <v>146</v>
      </c>
      <c r="B22" s="189">
        <v>71492</v>
      </c>
      <c r="C22" s="189">
        <v>74685</v>
      </c>
      <c r="D22" s="189">
        <v>320077</v>
      </c>
      <c r="E22" s="189">
        <v>344606</v>
      </c>
      <c r="F22" s="190">
        <v>7.66346847789751</v>
      </c>
    </row>
    <row r="23" spans="1:7" ht="15.6" customHeight="1">
      <c r="A23" s="188" t="s">
        <v>165</v>
      </c>
      <c r="B23" s="189">
        <v>28144.75</v>
      </c>
      <c r="C23" s="189">
        <v>32158</v>
      </c>
      <c r="D23" s="189">
        <v>66235.75</v>
      </c>
      <c r="E23" s="189">
        <v>128211.75</v>
      </c>
      <c r="F23" s="190">
        <v>93.568805365682437</v>
      </c>
    </row>
    <row r="24" spans="1:7" ht="15.6" customHeight="1">
      <c r="A24" s="188" t="s">
        <v>141</v>
      </c>
      <c r="B24" s="189">
        <v>0</v>
      </c>
      <c r="C24" s="189">
        <v>124</v>
      </c>
      <c r="D24" s="189">
        <v>12</v>
      </c>
      <c r="E24" s="189">
        <v>129</v>
      </c>
      <c r="F24" s="190">
        <v>975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14282</v>
      </c>
      <c r="C28" s="189">
        <v>8851</v>
      </c>
      <c r="D28" s="189">
        <v>38192</v>
      </c>
      <c r="E28" s="189">
        <v>46441</v>
      </c>
      <c r="F28" s="190">
        <v>21.598764139086729</v>
      </c>
    </row>
    <row r="29" spans="1:7" ht="15.6" customHeight="1">
      <c r="A29" s="188" t="s">
        <v>178</v>
      </c>
      <c r="B29" s="189">
        <v>2798.5</v>
      </c>
      <c r="C29" s="189">
        <v>2922.5</v>
      </c>
      <c r="D29" s="189">
        <v>10184</v>
      </c>
      <c r="E29" s="189">
        <v>10573.25</v>
      </c>
      <c r="F29" s="190">
        <v>3.8221720345640189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282</v>
      </c>
      <c r="C31" s="189">
        <v>60</v>
      </c>
      <c r="D31" s="189">
        <v>282</v>
      </c>
      <c r="E31" s="189">
        <v>96</v>
      </c>
      <c r="F31" s="190">
        <v>-65.957446808510639</v>
      </c>
    </row>
    <row r="32" spans="1:7" ht="15.6" customHeight="1">
      <c r="A32" s="188" t="s">
        <v>181</v>
      </c>
      <c r="B32" s="189">
        <v>270948</v>
      </c>
      <c r="C32" s="189">
        <v>256398</v>
      </c>
      <c r="D32" s="189">
        <v>1136693</v>
      </c>
      <c r="E32" s="189">
        <v>1097819</v>
      </c>
      <c r="F32" s="190">
        <v>-3.4199207701639689</v>
      </c>
    </row>
    <row r="33" spans="1:6" ht="15.6" customHeight="1">
      <c r="A33" s="188" t="s">
        <v>182</v>
      </c>
      <c r="B33" s="189">
        <v>3194</v>
      </c>
      <c r="C33" s="189">
        <v>2204</v>
      </c>
      <c r="D33" s="189">
        <v>15105</v>
      </c>
      <c r="E33" s="189">
        <v>9752</v>
      </c>
      <c r="F33" s="190">
        <v>-35.438596491228068</v>
      </c>
    </row>
    <row r="34" spans="1:6" ht="15.6" customHeight="1">
      <c r="A34" s="188" t="s">
        <v>183</v>
      </c>
      <c r="B34" s="189">
        <v>6.5</v>
      </c>
      <c r="C34" s="189">
        <v>0</v>
      </c>
      <c r="D34" s="189">
        <v>175.75</v>
      </c>
      <c r="E34" s="189">
        <v>2</v>
      </c>
      <c r="F34" s="190">
        <v>-98.862019914651498</v>
      </c>
    </row>
    <row r="35" spans="1:6" ht="15.6" customHeight="1">
      <c r="A35" s="156" t="s">
        <v>153</v>
      </c>
      <c r="B35" s="76">
        <f>SUM(B7:B34)</f>
        <v>911454.5</v>
      </c>
      <c r="C35" s="77">
        <f>SUM(C7:C34)</f>
        <v>908685.25</v>
      </c>
      <c r="D35" s="178">
        <f>SUM(D7:D34)</f>
        <v>4100689.25</v>
      </c>
      <c r="E35" s="78">
        <f>SUM(E7:E34)</f>
        <v>3945120</v>
      </c>
      <c r="F35" s="140">
        <f>E35*100/D35-100</f>
        <v>-3.793734187490557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3DD67-1C55-484C-87EA-D0C5356802F0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12108.5</v>
      </c>
      <c r="C8" s="189">
        <v>13938</v>
      </c>
      <c r="D8" s="189">
        <v>58899.25</v>
      </c>
      <c r="E8" s="189">
        <v>65293.25</v>
      </c>
      <c r="F8" s="190">
        <v>10.855825838189791</v>
      </c>
      <c r="G8" s="6"/>
    </row>
    <row r="9" spans="1:14" ht="15.6" customHeight="1">
      <c r="A9" s="188" t="s">
        <v>8</v>
      </c>
      <c r="B9" s="189">
        <v>412</v>
      </c>
      <c r="C9" s="189">
        <v>578</v>
      </c>
      <c r="D9" s="189">
        <v>1711.75</v>
      </c>
      <c r="E9" s="189">
        <v>1869</v>
      </c>
      <c r="F9" s="190">
        <v>9.1865050387030749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14675.75</v>
      </c>
      <c r="C12" s="189">
        <v>15215.25</v>
      </c>
      <c r="D12" s="189">
        <v>67830.75</v>
      </c>
      <c r="E12" s="189">
        <v>69082</v>
      </c>
      <c r="F12" s="190">
        <v>1.8446648459585051</v>
      </c>
    </row>
    <row r="13" spans="1:14" ht="15.6" customHeight="1">
      <c r="A13" s="188" t="s">
        <v>175</v>
      </c>
      <c r="B13" s="189">
        <v>7761</v>
      </c>
      <c r="C13" s="189">
        <v>8295</v>
      </c>
      <c r="D13" s="189">
        <v>34316</v>
      </c>
      <c r="E13" s="189">
        <v>33562</v>
      </c>
      <c r="F13" s="190">
        <v>-2.1972257838909002</v>
      </c>
    </row>
    <row r="14" spans="1:14" ht="15.6" customHeight="1">
      <c r="A14" s="188" t="s">
        <v>148</v>
      </c>
      <c r="B14" s="189">
        <v>18524</v>
      </c>
      <c r="C14" s="189">
        <v>18559</v>
      </c>
      <c r="D14" s="189">
        <v>91381</v>
      </c>
      <c r="E14" s="189">
        <v>92293.25</v>
      </c>
      <c r="F14" s="190">
        <v>0.99829286175463483</v>
      </c>
    </row>
    <row r="15" spans="1:14" ht="15.6" customHeight="1">
      <c r="A15" s="188" t="s">
        <v>145</v>
      </c>
      <c r="B15" s="189">
        <v>1382</v>
      </c>
      <c r="C15" s="189">
        <v>1403.75</v>
      </c>
      <c r="D15" s="189">
        <v>7743.5</v>
      </c>
      <c r="E15" s="189">
        <v>7454</v>
      </c>
      <c r="F15" s="190">
        <v>-3.7386194873119361</v>
      </c>
    </row>
    <row r="16" spans="1:14" ht="15.6" customHeight="1">
      <c r="A16" s="188" t="s">
        <v>144</v>
      </c>
      <c r="B16" s="189">
        <v>1558</v>
      </c>
      <c r="C16" s="189">
        <v>323</v>
      </c>
      <c r="D16" s="189">
        <v>6300</v>
      </c>
      <c r="E16" s="189">
        <v>3005</v>
      </c>
      <c r="F16" s="190">
        <v>-52.301587301587297</v>
      </c>
      <c r="G16" s="1"/>
    </row>
    <row r="17" spans="1:7" ht="15.6" customHeight="1">
      <c r="A17" s="188" t="s">
        <v>150</v>
      </c>
      <c r="B17" s="189">
        <v>514</v>
      </c>
      <c r="C17" s="189">
        <v>850</v>
      </c>
      <c r="D17" s="189">
        <v>2892</v>
      </c>
      <c r="E17" s="189">
        <v>2558.5</v>
      </c>
      <c r="F17" s="190">
        <v>-11.53181189488244</v>
      </c>
      <c r="G17" s="2"/>
    </row>
    <row r="18" spans="1:7" ht="15.6" customHeight="1">
      <c r="A18" s="188" t="s">
        <v>147</v>
      </c>
      <c r="B18" s="189">
        <v>472</v>
      </c>
      <c r="C18" s="189">
        <v>444</v>
      </c>
      <c r="D18" s="189">
        <v>2238</v>
      </c>
      <c r="E18" s="189">
        <v>2226</v>
      </c>
      <c r="F18" s="190">
        <v>-0.53619302949061876</v>
      </c>
    </row>
    <row r="19" spans="1:7" ht="15.6" customHeight="1">
      <c r="A19" s="188" t="s">
        <v>143</v>
      </c>
      <c r="B19" s="189">
        <v>102.25</v>
      </c>
      <c r="C19" s="189">
        <v>372.25</v>
      </c>
      <c r="D19" s="189">
        <v>705</v>
      </c>
      <c r="E19" s="189">
        <v>1768.25</v>
      </c>
      <c r="F19" s="190">
        <v>150.81560283687941</v>
      </c>
    </row>
    <row r="20" spans="1:7" ht="15.6" customHeight="1">
      <c r="A20" s="188" t="s">
        <v>142</v>
      </c>
      <c r="B20" s="189">
        <v>495</v>
      </c>
      <c r="C20" s="189">
        <v>909</v>
      </c>
      <c r="D20" s="189">
        <v>2849</v>
      </c>
      <c r="E20" s="189">
        <v>5052</v>
      </c>
      <c r="F20" s="190">
        <v>77.325377325377332</v>
      </c>
    </row>
    <row r="21" spans="1:7" ht="15.6" customHeight="1">
      <c r="A21" s="188" t="s">
        <v>149</v>
      </c>
      <c r="B21" s="189">
        <v>5781.5</v>
      </c>
      <c r="C21" s="189">
        <v>8800.5</v>
      </c>
      <c r="D21" s="189">
        <v>33739.5</v>
      </c>
      <c r="E21" s="189">
        <v>36981</v>
      </c>
      <c r="F21" s="190">
        <v>9.607433423731834</v>
      </c>
    </row>
    <row r="22" spans="1:7" ht="15.6" customHeight="1">
      <c r="A22" s="188" t="s">
        <v>146</v>
      </c>
      <c r="B22" s="189">
        <v>44758</v>
      </c>
      <c r="C22" s="189">
        <v>41482</v>
      </c>
      <c r="D22" s="189">
        <v>213145</v>
      </c>
      <c r="E22" s="189">
        <v>212689</v>
      </c>
      <c r="F22" s="190">
        <v>-0.21393886790681901</v>
      </c>
    </row>
    <row r="23" spans="1:7" ht="15.6" customHeight="1">
      <c r="A23" s="188" t="s">
        <v>165</v>
      </c>
      <c r="B23" s="189">
        <v>849</v>
      </c>
      <c r="C23" s="189">
        <v>599</v>
      </c>
      <c r="D23" s="189">
        <v>3317</v>
      </c>
      <c r="E23" s="189">
        <v>3109.25</v>
      </c>
      <c r="F23" s="190">
        <v>-6.2631896291830031</v>
      </c>
    </row>
    <row r="24" spans="1:7" ht="15.6" customHeight="1">
      <c r="A24" s="188" t="s">
        <v>141</v>
      </c>
      <c r="B24" s="189">
        <v>326.75</v>
      </c>
      <c r="C24" s="189">
        <v>1181</v>
      </c>
      <c r="D24" s="189">
        <v>1594.5</v>
      </c>
      <c r="E24" s="189">
        <v>3906.75</v>
      </c>
      <c r="F24" s="190">
        <v>145.0141110065851</v>
      </c>
    </row>
    <row r="25" spans="1:7" ht="15.6" customHeight="1">
      <c r="A25" s="188" t="s">
        <v>140</v>
      </c>
      <c r="B25" s="189">
        <v>529</v>
      </c>
      <c r="C25" s="189">
        <v>421.5</v>
      </c>
      <c r="D25" s="189">
        <v>2370.5</v>
      </c>
      <c r="E25" s="189">
        <v>1950.25</v>
      </c>
      <c r="F25" s="190">
        <v>-17.728327357097651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32967</v>
      </c>
      <c r="C28" s="189">
        <v>30978</v>
      </c>
      <c r="D28" s="189">
        <v>162183</v>
      </c>
      <c r="E28" s="189">
        <v>160098</v>
      </c>
      <c r="F28" s="190">
        <v>-1.2855848023529011</v>
      </c>
    </row>
    <row r="29" spans="1:7" ht="15.6" customHeight="1">
      <c r="A29" s="188" t="s">
        <v>178</v>
      </c>
      <c r="B29" s="189">
        <v>2272</v>
      </c>
      <c r="C29" s="189">
        <v>2728.5</v>
      </c>
      <c r="D29" s="189">
        <v>10921.5</v>
      </c>
      <c r="E29" s="189">
        <v>10578.25</v>
      </c>
      <c r="F29" s="190">
        <v>-3.1428833035755162</v>
      </c>
    </row>
    <row r="30" spans="1:7" ht="15.6" customHeight="1">
      <c r="A30" s="188" t="s">
        <v>179</v>
      </c>
      <c r="B30" s="189">
        <v>13965</v>
      </c>
      <c r="C30" s="189">
        <v>11581.75</v>
      </c>
      <c r="D30" s="189">
        <v>61850.5</v>
      </c>
      <c r="E30" s="189">
        <v>60559</v>
      </c>
      <c r="F30" s="190">
        <v>-2.0880995303190701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17809</v>
      </c>
      <c r="C32" s="189">
        <v>17615</v>
      </c>
      <c r="D32" s="189">
        <v>88229</v>
      </c>
      <c r="E32" s="189">
        <v>87450</v>
      </c>
      <c r="F32" s="190">
        <v>-0.88292964898163007</v>
      </c>
    </row>
    <row r="33" spans="1:6" ht="15.6" customHeight="1">
      <c r="A33" s="188" t="s">
        <v>182</v>
      </c>
      <c r="B33" s="189">
        <v>1046</v>
      </c>
      <c r="C33" s="189">
        <v>1041</v>
      </c>
      <c r="D33" s="189">
        <v>5745</v>
      </c>
      <c r="E33" s="189">
        <v>5143</v>
      </c>
      <c r="F33" s="190">
        <v>-10.478677110530899</v>
      </c>
    </row>
    <row r="34" spans="1:6" ht="15.6" customHeight="1">
      <c r="A34" s="188" t="s">
        <v>183</v>
      </c>
      <c r="B34" s="189">
        <v>2241.25</v>
      </c>
      <c r="C34" s="189">
        <v>2239.5</v>
      </c>
      <c r="D34" s="189">
        <v>11285.5</v>
      </c>
      <c r="E34" s="189">
        <v>11142.25</v>
      </c>
      <c r="F34" s="190">
        <v>-1.269327898630991</v>
      </c>
    </row>
    <row r="35" spans="1:6" ht="15.6" customHeight="1">
      <c r="A35" s="156" t="s">
        <v>153</v>
      </c>
      <c r="B35" s="76">
        <f>SUM(B7:B34)</f>
        <v>180549</v>
      </c>
      <c r="C35" s="77">
        <f>SUM(C7:C34)</f>
        <v>179555</v>
      </c>
      <c r="D35" s="76">
        <f>SUM(D7:D34)</f>
        <v>871247.25</v>
      </c>
      <c r="E35" s="178">
        <f>SUM(E7:E34)</f>
        <v>877770</v>
      </c>
      <c r="F35" s="177">
        <f>E35*100/D35-100</f>
        <v>0.74866807327082086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29CA0-C4B1-42A1-8B99-579590D6E313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1551</v>
      </c>
      <c r="C8" s="189">
        <v>2548.25</v>
      </c>
      <c r="D8" s="189">
        <v>8756</v>
      </c>
      <c r="E8" s="189">
        <v>13098.75</v>
      </c>
      <c r="F8" s="190">
        <v>49.597418912745553</v>
      </c>
      <c r="G8" s="6"/>
    </row>
    <row r="9" spans="1:14" ht="15.6" customHeight="1">
      <c r="A9" s="188" t="s">
        <v>8</v>
      </c>
      <c r="B9" s="189">
        <v>1006</v>
      </c>
      <c r="C9" s="189">
        <v>1681</v>
      </c>
      <c r="D9" s="189">
        <v>4573.5</v>
      </c>
      <c r="E9" s="189">
        <v>6799</v>
      </c>
      <c r="F9" s="190">
        <v>48.66076309172405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55554</v>
      </c>
      <c r="C11" s="189">
        <v>57394</v>
      </c>
      <c r="D11" s="189">
        <v>287691</v>
      </c>
      <c r="E11" s="189">
        <v>249783</v>
      </c>
      <c r="F11" s="190">
        <v>-13.17663743391347</v>
      </c>
    </row>
    <row r="12" spans="1:14" ht="15.6" customHeight="1">
      <c r="A12" s="188" t="s">
        <v>6</v>
      </c>
      <c r="B12" s="189">
        <v>3153.75</v>
      </c>
      <c r="C12" s="189">
        <v>2562</v>
      </c>
      <c r="D12" s="189">
        <v>13410.25</v>
      </c>
      <c r="E12" s="189">
        <v>12286.5</v>
      </c>
      <c r="F12" s="190">
        <v>-8.3797841203556942</v>
      </c>
    </row>
    <row r="13" spans="1:14" ht="15.6" customHeight="1">
      <c r="A13" s="188" t="s">
        <v>175</v>
      </c>
      <c r="B13" s="189">
        <v>10</v>
      </c>
      <c r="C13" s="189">
        <v>12</v>
      </c>
      <c r="D13" s="189">
        <v>12</v>
      </c>
      <c r="E13" s="189">
        <v>39</v>
      </c>
      <c r="F13" s="190">
        <v>225</v>
      </c>
    </row>
    <row r="14" spans="1:14" ht="15.6" customHeight="1">
      <c r="A14" s="188" t="s">
        <v>148</v>
      </c>
      <c r="B14" s="189">
        <v>173499.5</v>
      </c>
      <c r="C14" s="189">
        <v>160350</v>
      </c>
      <c r="D14" s="189">
        <v>769193</v>
      </c>
      <c r="E14" s="189">
        <v>820662</v>
      </c>
      <c r="F14" s="190">
        <v>6.6912985427584459</v>
      </c>
    </row>
    <row r="15" spans="1:14" ht="15.6" customHeight="1">
      <c r="A15" s="188" t="s">
        <v>145</v>
      </c>
      <c r="B15" s="189">
        <v>37835.75</v>
      </c>
      <c r="C15" s="189">
        <v>37797.25</v>
      </c>
      <c r="D15" s="189">
        <v>179393</v>
      </c>
      <c r="E15" s="189">
        <v>169864.75</v>
      </c>
      <c r="F15" s="190">
        <v>-5.3113833873116496</v>
      </c>
    </row>
    <row r="16" spans="1:14" ht="15.6" customHeight="1">
      <c r="A16" s="188" t="s">
        <v>144</v>
      </c>
      <c r="B16" s="189">
        <v>3323</v>
      </c>
      <c r="C16" s="189">
        <v>2609</v>
      </c>
      <c r="D16" s="189">
        <v>15847</v>
      </c>
      <c r="E16" s="189">
        <v>14527</v>
      </c>
      <c r="F16" s="190">
        <v>-8.3296523001199034</v>
      </c>
      <c r="G16" s="1"/>
    </row>
    <row r="17" spans="1:7" ht="15.6" customHeight="1">
      <c r="A17" s="188" t="s">
        <v>150</v>
      </c>
      <c r="B17" s="189">
        <v>7073</v>
      </c>
      <c r="C17" s="189">
        <v>9912.5</v>
      </c>
      <c r="D17" s="189">
        <v>27135.5</v>
      </c>
      <c r="E17" s="189">
        <v>34995</v>
      </c>
      <c r="F17" s="190">
        <v>28.96390337380922</v>
      </c>
      <c r="G17" s="2"/>
    </row>
    <row r="18" spans="1:7" ht="15.6" customHeight="1">
      <c r="A18" s="188" t="s">
        <v>147</v>
      </c>
      <c r="B18" s="189">
        <v>16</v>
      </c>
      <c r="C18" s="189">
        <v>18</v>
      </c>
      <c r="D18" s="189">
        <v>91</v>
      </c>
      <c r="E18" s="189">
        <v>60</v>
      </c>
      <c r="F18" s="190">
        <v>-34.065934065934073</v>
      </c>
    </row>
    <row r="19" spans="1:7" ht="15.6" customHeight="1">
      <c r="A19" s="188" t="s">
        <v>143</v>
      </c>
      <c r="B19" s="189">
        <v>1543.25</v>
      </c>
      <c r="C19" s="189">
        <v>1117</v>
      </c>
      <c r="D19" s="189">
        <v>4788.25</v>
      </c>
      <c r="E19" s="189">
        <v>5511.25</v>
      </c>
      <c r="F19" s="190">
        <v>15.09946222523887</v>
      </c>
    </row>
    <row r="20" spans="1:7" ht="15.6" customHeight="1">
      <c r="A20" s="188" t="s">
        <v>142</v>
      </c>
      <c r="B20" s="189">
        <v>7468</v>
      </c>
      <c r="C20" s="189">
        <v>5424</v>
      </c>
      <c r="D20" s="189">
        <v>31870</v>
      </c>
      <c r="E20" s="189">
        <v>23994</v>
      </c>
      <c r="F20" s="190">
        <v>-24.712896140571079</v>
      </c>
    </row>
    <row r="21" spans="1:7" ht="15.6" customHeight="1">
      <c r="A21" s="188" t="s">
        <v>149</v>
      </c>
      <c r="B21" s="189">
        <v>1310.25</v>
      </c>
      <c r="C21" s="189">
        <v>8094.5</v>
      </c>
      <c r="D21" s="189">
        <v>5166.5</v>
      </c>
      <c r="E21" s="189">
        <v>14927.25</v>
      </c>
      <c r="F21" s="190">
        <v>188.92383625278231</v>
      </c>
    </row>
    <row r="22" spans="1:7" ht="15.6" customHeight="1">
      <c r="A22" s="188" t="s">
        <v>146</v>
      </c>
      <c r="B22" s="189">
        <v>6714</v>
      </c>
      <c r="C22" s="189">
        <v>7913</v>
      </c>
      <c r="D22" s="189">
        <v>33749</v>
      </c>
      <c r="E22" s="189">
        <v>36309</v>
      </c>
      <c r="F22" s="190">
        <v>7.585409938072246</v>
      </c>
    </row>
    <row r="23" spans="1:7" ht="15.6" customHeight="1">
      <c r="A23" s="188" t="s">
        <v>165</v>
      </c>
      <c r="B23" s="189">
        <v>1600.25</v>
      </c>
      <c r="C23" s="189">
        <v>3304.25</v>
      </c>
      <c r="D23" s="189">
        <v>7093.25</v>
      </c>
      <c r="E23" s="189">
        <v>12211.5</v>
      </c>
      <c r="F23" s="190">
        <v>72.156627779931625</v>
      </c>
    </row>
    <row r="24" spans="1:7" ht="15.6" customHeight="1">
      <c r="A24" s="188" t="s">
        <v>141</v>
      </c>
      <c r="B24" s="189">
        <v>3320.25</v>
      </c>
      <c r="C24" s="189">
        <v>3217.25</v>
      </c>
      <c r="D24" s="189">
        <v>17242.5</v>
      </c>
      <c r="E24" s="189">
        <v>13572.75</v>
      </c>
      <c r="F24" s="190">
        <v>-21.28316659417138</v>
      </c>
    </row>
    <row r="25" spans="1:7" ht="15.6" customHeight="1">
      <c r="A25" s="188" t="s">
        <v>140</v>
      </c>
      <c r="B25" s="189">
        <v>5</v>
      </c>
      <c r="C25" s="189">
        <v>0</v>
      </c>
      <c r="D25" s="189">
        <v>17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60</v>
      </c>
      <c r="C26" s="189">
        <v>28</v>
      </c>
      <c r="D26" s="189">
        <v>183.5</v>
      </c>
      <c r="E26" s="189">
        <v>128</v>
      </c>
      <c r="F26" s="190">
        <v>-30.245231607629421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5747</v>
      </c>
      <c r="C28" s="189">
        <v>10542</v>
      </c>
      <c r="D28" s="189">
        <v>23682</v>
      </c>
      <c r="E28" s="189">
        <v>32343</v>
      </c>
      <c r="F28" s="190">
        <v>36.572080060805689</v>
      </c>
    </row>
    <row r="29" spans="1:7" ht="15.6" customHeight="1">
      <c r="A29" s="188" t="s">
        <v>178</v>
      </c>
      <c r="B29" s="189">
        <v>8916.25</v>
      </c>
      <c r="C29" s="189">
        <v>9459.75</v>
      </c>
      <c r="D29" s="189">
        <v>36574.5</v>
      </c>
      <c r="E29" s="189">
        <v>44209.25</v>
      </c>
      <c r="F29" s="190">
        <v>20.874516398036889</v>
      </c>
    </row>
    <row r="30" spans="1:7" ht="15.6" customHeight="1">
      <c r="A30" s="188" t="s">
        <v>179</v>
      </c>
      <c r="B30" s="189">
        <v>145</v>
      </c>
      <c r="C30" s="189">
        <v>447</v>
      </c>
      <c r="D30" s="189">
        <v>772</v>
      </c>
      <c r="E30" s="189">
        <v>1022.25</v>
      </c>
      <c r="F30" s="190">
        <v>32.415803108808291</v>
      </c>
    </row>
    <row r="31" spans="1:7" ht="15.6" customHeight="1">
      <c r="A31" s="188" t="s">
        <v>180</v>
      </c>
      <c r="B31" s="189">
        <v>1546</v>
      </c>
      <c r="C31" s="189">
        <v>1648</v>
      </c>
      <c r="D31" s="189">
        <v>5437</v>
      </c>
      <c r="E31" s="189">
        <v>6146</v>
      </c>
      <c r="F31" s="190">
        <v>13.0402795659371</v>
      </c>
    </row>
    <row r="32" spans="1:7" ht="15.6" customHeight="1">
      <c r="A32" s="188" t="s">
        <v>181</v>
      </c>
      <c r="B32" s="189">
        <v>245443</v>
      </c>
      <c r="C32" s="189">
        <v>252801</v>
      </c>
      <c r="D32" s="189">
        <v>1016339</v>
      </c>
      <c r="E32" s="189">
        <v>1160449</v>
      </c>
      <c r="F32" s="190">
        <v>14.179324024759451</v>
      </c>
    </row>
    <row r="33" spans="1:6" ht="15.6" customHeight="1">
      <c r="A33" s="188" t="s">
        <v>182</v>
      </c>
      <c r="B33" s="189">
        <v>20194</v>
      </c>
      <c r="C33" s="189">
        <v>26511</v>
      </c>
      <c r="D33" s="189">
        <v>92191</v>
      </c>
      <c r="E33" s="189">
        <v>110081</v>
      </c>
      <c r="F33" s="190">
        <v>19.405364948856171</v>
      </c>
    </row>
    <row r="34" spans="1:6" ht="15.6" customHeight="1">
      <c r="A34" s="188" t="s">
        <v>183</v>
      </c>
      <c r="B34" s="189">
        <v>402.5</v>
      </c>
      <c r="C34" s="189">
        <v>759.75</v>
      </c>
      <c r="D34" s="189">
        <v>2829.25</v>
      </c>
      <c r="E34" s="189">
        <v>2414.5</v>
      </c>
      <c r="F34" s="190">
        <v>-14.659362021737209</v>
      </c>
    </row>
    <row r="35" spans="1:6" ht="15.6" customHeight="1">
      <c r="A35" s="156" t="s">
        <v>153</v>
      </c>
      <c r="B35" s="76">
        <f>SUM(B7:B34)</f>
        <v>587438.75</v>
      </c>
      <c r="C35" s="77">
        <f>SUM(C7:C34)</f>
        <v>606150.5</v>
      </c>
      <c r="D35" s="178">
        <f>SUM(D7:D34)</f>
        <v>2584041</v>
      </c>
      <c r="E35" s="178">
        <f>SUM(E7:E34)</f>
        <v>2785435.75</v>
      </c>
      <c r="F35" s="140">
        <f>E35*100/D35-100</f>
        <v>7.7937908105947287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DB1A1-7CF2-4189-8DB3-302CE53D9152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111</v>
      </c>
      <c r="C7" s="189">
        <v>90</v>
      </c>
      <c r="D7" s="189">
        <v>480</v>
      </c>
      <c r="E7" s="189">
        <v>447</v>
      </c>
      <c r="F7" s="190">
        <v>-6.875</v>
      </c>
      <c r="G7" s="37"/>
    </row>
    <row r="8" spans="1:14" ht="15.6" customHeight="1">
      <c r="A8" s="188" t="s">
        <v>11</v>
      </c>
      <c r="B8" s="189">
        <v>68</v>
      </c>
      <c r="C8" s="189">
        <v>82</v>
      </c>
      <c r="D8" s="189">
        <v>314</v>
      </c>
      <c r="E8" s="189">
        <v>337</v>
      </c>
      <c r="F8" s="190">
        <v>7.3248407643312143</v>
      </c>
      <c r="G8" s="6"/>
    </row>
    <row r="9" spans="1:14" ht="15.6" customHeight="1">
      <c r="A9" s="188" t="s">
        <v>8</v>
      </c>
      <c r="B9" s="189">
        <v>148</v>
      </c>
      <c r="C9" s="189">
        <v>138</v>
      </c>
      <c r="D9" s="189">
        <v>673</v>
      </c>
      <c r="E9" s="189">
        <v>559</v>
      </c>
      <c r="F9" s="190">
        <v>-16.939078751857348</v>
      </c>
      <c r="G9" s="6"/>
    </row>
    <row r="10" spans="1:14" ht="15.6" customHeight="1">
      <c r="A10" s="188" t="s">
        <v>10</v>
      </c>
      <c r="B10" s="189">
        <v>87</v>
      </c>
      <c r="C10" s="189">
        <v>78</v>
      </c>
      <c r="D10" s="189">
        <v>332</v>
      </c>
      <c r="E10" s="189">
        <v>341</v>
      </c>
      <c r="F10" s="190">
        <v>2.7108433734939719</v>
      </c>
    </row>
    <row r="11" spans="1:14" ht="15.6" customHeight="1">
      <c r="A11" s="188" t="s">
        <v>9</v>
      </c>
      <c r="B11" s="189">
        <v>2414</v>
      </c>
      <c r="C11" s="189">
        <v>2472</v>
      </c>
      <c r="D11" s="189">
        <v>11778</v>
      </c>
      <c r="E11" s="189">
        <v>11555</v>
      </c>
      <c r="F11" s="190">
        <v>-1.893360502632021</v>
      </c>
    </row>
    <row r="12" spans="1:14" ht="15.6" customHeight="1">
      <c r="A12" s="188" t="s">
        <v>6</v>
      </c>
      <c r="B12" s="189">
        <v>137</v>
      </c>
      <c r="C12" s="189">
        <v>137</v>
      </c>
      <c r="D12" s="189">
        <v>590</v>
      </c>
      <c r="E12" s="189">
        <v>634</v>
      </c>
      <c r="F12" s="190">
        <v>7.4576271186440692</v>
      </c>
    </row>
    <row r="13" spans="1:14" ht="15.6" customHeight="1">
      <c r="A13" s="188" t="s">
        <v>175</v>
      </c>
      <c r="B13" s="189">
        <v>4693</v>
      </c>
      <c r="C13" s="189">
        <v>4297</v>
      </c>
      <c r="D13" s="189">
        <v>17276</v>
      </c>
      <c r="E13" s="189">
        <v>16527</v>
      </c>
      <c r="F13" s="190">
        <v>-4.3354943273906059</v>
      </c>
    </row>
    <row r="14" spans="1:14" ht="15.6" customHeight="1">
      <c r="A14" s="188" t="s">
        <v>148</v>
      </c>
      <c r="B14" s="189">
        <v>757</v>
      </c>
      <c r="C14" s="189">
        <v>774</v>
      </c>
      <c r="D14" s="189">
        <v>3399</v>
      </c>
      <c r="E14" s="189">
        <v>3273</v>
      </c>
      <c r="F14" s="190">
        <v>-3.7069726390114681</v>
      </c>
    </row>
    <row r="15" spans="1:14" ht="15.6" customHeight="1">
      <c r="A15" s="188" t="s">
        <v>145</v>
      </c>
      <c r="B15" s="189">
        <v>262</v>
      </c>
      <c r="C15" s="189">
        <v>255</v>
      </c>
      <c r="D15" s="189">
        <v>1099</v>
      </c>
      <c r="E15" s="189">
        <v>1086</v>
      </c>
      <c r="F15" s="190">
        <v>-1.1828935395814431</v>
      </c>
    </row>
    <row r="16" spans="1:14" ht="15.6" customHeight="1">
      <c r="A16" s="188" t="s">
        <v>144</v>
      </c>
      <c r="B16" s="189">
        <v>196</v>
      </c>
      <c r="C16" s="189">
        <v>187</v>
      </c>
      <c r="D16" s="189">
        <v>872</v>
      </c>
      <c r="E16" s="189">
        <v>846</v>
      </c>
      <c r="F16" s="190">
        <v>-2.981651376146786</v>
      </c>
      <c r="G16" s="1"/>
    </row>
    <row r="17" spans="1:7" ht="15.6" customHeight="1">
      <c r="A17" s="188" t="s">
        <v>150</v>
      </c>
      <c r="B17" s="189">
        <v>131</v>
      </c>
      <c r="C17" s="189">
        <v>124</v>
      </c>
      <c r="D17" s="189">
        <v>563</v>
      </c>
      <c r="E17" s="189">
        <v>546</v>
      </c>
      <c r="F17" s="190">
        <v>-3.0195381882770822</v>
      </c>
      <c r="G17" s="2"/>
    </row>
    <row r="18" spans="1:7" ht="15.6" customHeight="1">
      <c r="A18" s="188" t="s">
        <v>147</v>
      </c>
      <c r="B18" s="189">
        <v>795</v>
      </c>
      <c r="C18" s="189">
        <v>903</v>
      </c>
      <c r="D18" s="189">
        <v>4026</v>
      </c>
      <c r="E18" s="189">
        <v>4183</v>
      </c>
      <c r="F18" s="190">
        <v>3.8996522603080019</v>
      </c>
    </row>
    <row r="19" spans="1:7" ht="15.6" customHeight="1">
      <c r="A19" s="188" t="s">
        <v>143</v>
      </c>
      <c r="B19" s="189">
        <v>79</v>
      </c>
      <c r="C19" s="189">
        <v>93</v>
      </c>
      <c r="D19" s="189">
        <v>350</v>
      </c>
      <c r="E19" s="189">
        <v>371</v>
      </c>
      <c r="F19" s="190">
        <v>6</v>
      </c>
    </row>
    <row r="20" spans="1:7" ht="15.6" customHeight="1">
      <c r="A20" s="188" t="s">
        <v>142</v>
      </c>
      <c r="B20" s="189">
        <v>112</v>
      </c>
      <c r="C20" s="189">
        <v>96</v>
      </c>
      <c r="D20" s="189">
        <v>471</v>
      </c>
      <c r="E20" s="189">
        <v>476</v>
      </c>
      <c r="F20" s="190">
        <v>1.0615711252653881</v>
      </c>
    </row>
    <row r="21" spans="1:7" ht="15.6" customHeight="1">
      <c r="A21" s="188" t="s">
        <v>149</v>
      </c>
      <c r="B21" s="189">
        <v>192</v>
      </c>
      <c r="C21" s="189">
        <v>211</v>
      </c>
      <c r="D21" s="189">
        <v>962</v>
      </c>
      <c r="E21" s="189">
        <v>932</v>
      </c>
      <c r="F21" s="190">
        <v>-3.118503118503114</v>
      </c>
    </row>
    <row r="22" spans="1:7" ht="15.6" customHeight="1">
      <c r="A22" s="188" t="s">
        <v>146</v>
      </c>
      <c r="B22" s="189">
        <v>1277</v>
      </c>
      <c r="C22" s="189">
        <v>1237</v>
      </c>
      <c r="D22" s="189">
        <v>5722</v>
      </c>
      <c r="E22" s="189">
        <v>6305</v>
      </c>
      <c r="F22" s="190">
        <v>10.18874519398811</v>
      </c>
    </row>
    <row r="23" spans="1:7" ht="15.6" customHeight="1">
      <c r="A23" s="188" t="s">
        <v>165</v>
      </c>
      <c r="B23" s="189">
        <v>145</v>
      </c>
      <c r="C23" s="189">
        <v>123</v>
      </c>
      <c r="D23" s="189">
        <v>636</v>
      </c>
      <c r="E23" s="189">
        <v>520</v>
      </c>
      <c r="F23" s="190">
        <v>-18.23899371069183</v>
      </c>
    </row>
    <row r="24" spans="1:7" ht="15.6" customHeight="1">
      <c r="A24" s="188" t="s">
        <v>141</v>
      </c>
      <c r="B24" s="189">
        <v>44</v>
      </c>
      <c r="C24" s="189">
        <v>51</v>
      </c>
      <c r="D24" s="189">
        <v>202</v>
      </c>
      <c r="E24" s="189">
        <v>208</v>
      </c>
      <c r="F24" s="190">
        <v>2.970297029702976</v>
      </c>
    </row>
    <row r="25" spans="1:7" ht="15.6" customHeight="1">
      <c r="A25" s="188" t="s">
        <v>140</v>
      </c>
      <c r="B25" s="189">
        <v>102</v>
      </c>
      <c r="C25" s="189">
        <v>60</v>
      </c>
      <c r="D25" s="189">
        <v>481</v>
      </c>
      <c r="E25" s="189">
        <v>302</v>
      </c>
      <c r="F25" s="190">
        <v>-37.214137214137217</v>
      </c>
    </row>
    <row r="26" spans="1:7" ht="15.6" customHeight="1">
      <c r="A26" s="188" t="s">
        <v>152</v>
      </c>
      <c r="B26" s="189">
        <v>85</v>
      </c>
      <c r="C26" s="189">
        <v>87</v>
      </c>
      <c r="D26" s="189">
        <v>392</v>
      </c>
      <c r="E26" s="189">
        <v>365</v>
      </c>
      <c r="F26" s="190">
        <v>-6.8877551020408134</v>
      </c>
    </row>
    <row r="27" spans="1:7" ht="15.6" customHeight="1">
      <c r="A27" s="188" t="s">
        <v>173</v>
      </c>
      <c r="B27" s="189">
        <v>78</v>
      </c>
      <c r="C27" s="189">
        <v>78</v>
      </c>
      <c r="D27" s="189">
        <v>365</v>
      </c>
      <c r="E27" s="189">
        <v>374</v>
      </c>
      <c r="F27" s="190">
        <v>2.4657534246575352</v>
      </c>
    </row>
    <row r="28" spans="1:7" ht="15.6" customHeight="1">
      <c r="A28" s="188" t="s">
        <v>177</v>
      </c>
      <c r="B28" s="189">
        <v>1359</v>
      </c>
      <c r="C28" s="189">
        <v>1483</v>
      </c>
      <c r="D28" s="189">
        <v>6998</v>
      </c>
      <c r="E28" s="189">
        <v>7489</v>
      </c>
      <c r="F28" s="190">
        <v>7.0162903686767626</v>
      </c>
    </row>
    <row r="29" spans="1:7" ht="15.6" customHeight="1">
      <c r="A29" s="188" t="s">
        <v>178</v>
      </c>
      <c r="B29" s="189">
        <v>154</v>
      </c>
      <c r="C29" s="189">
        <v>146</v>
      </c>
      <c r="D29" s="189">
        <v>640</v>
      </c>
      <c r="E29" s="189">
        <v>642</v>
      </c>
      <c r="F29" s="190">
        <v>0.3125</v>
      </c>
    </row>
    <row r="30" spans="1:7" ht="15.6" customHeight="1">
      <c r="A30" s="188" t="s">
        <v>179</v>
      </c>
      <c r="B30" s="189">
        <v>89</v>
      </c>
      <c r="C30" s="189">
        <v>86</v>
      </c>
      <c r="D30" s="189">
        <v>390</v>
      </c>
      <c r="E30" s="189">
        <v>390</v>
      </c>
      <c r="F30" s="190">
        <v>0</v>
      </c>
    </row>
    <row r="31" spans="1:7" ht="15.6" customHeight="1">
      <c r="A31" s="188" t="s">
        <v>180</v>
      </c>
      <c r="B31" s="189">
        <v>228</v>
      </c>
      <c r="C31" s="189">
        <v>176</v>
      </c>
      <c r="D31" s="189">
        <v>978</v>
      </c>
      <c r="E31" s="189">
        <v>883</v>
      </c>
      <c r="F31" s="190">
        <v>-9.7137014314928365</v>
      </c>
    </row>
    <row r="32" spans="1:7" ht="15.6" customHeight="1">
      <c r="A32" s="188" t="s">
        <v>181</v>
      </c>
      <c r="B32" s="189">
        <v>675</v>
      </c>
      <c r="C32" s="189">
        <v>586</v>
      </c>
      <c r="D32" s="189">
        <v>3128</v>
      </c>
      <c r="E32" s="189">
        <v>2913</v>
      </c>
      <c r="F32" s="190">
        <v>-6.8734015345268489</v>
      </c>
    </row>
    <row r="33" spans="1:6" ht="15.6" customHeight="1">
      <c r="A33" s="188" t="s">
        <v>182</v>
      </c>
      <c r="B33" s="189">
        <v>176</v>
      </c>
      <c r="C33" s="189">
        <v>175</v>
      </c>
      <c r="D33" s="189">
        <v>784</v>
      </c>
      <c r="E33" s="189">
        <v>704</v>
      </c>
      <c r="F33" s="190">
        <v>-10.204081632653059</v>
      </c>
    </row>
    <row r="34" spans="1:6" ht="15.6" customHeight="1">
      <c r="A34" s="188" t="s">
        <v>183</v>
      </c>
      <c r="B34" s="189">
        <v>40</v>
      </c>
      <c r="C34" s="189">
        <v>38</v>
      </c>
      <c r="D34" s="189">
        <v>165</v>
      </c>
      <c r="E34" s="189">
        <v>161</v>
      </c>
      <c r="F34" s="190">
        <v>-2.4242424242424221</v>
      </c>
    </row>
    <row r="35" spans="1:6" ht="15.6" customHeight="1">
      <c r="A35" s="156" t="s">
        <v>153</v>
      </c>
      <c r="B35" s="76">
        <f>SUM(B7:B34)</f>
        <v>14634</v>
      </c>
      <c r="C35" s="77">
        <f>SUM(C7:C34)</f>
        <v>14263</v>
      </c>
      <c r="D35" s="178">
        <f>SUM(D7:D34)</f>
        <v>64066</v>
      </c>
      <c r="E35" s="78">
        <f>SUM(E7:E34)</f>
        <v>63369</v>
      </c>
      <c r="F35" s="140">
        <f>E35*100/D35-100</f>
        <v>-1.0879405612961648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FA472-D411-43EB-9804-CD9971C8B369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3301488</v>
      </c>
      <c r="C7" s="189">
        <v>3106913</v>
      </c>
      <c r="D7" s="189">
        <v>11203406</v>
      </c>
      <c r="E7" s="189">
        <v>12150927</v>
      </c>
      <c r="F7" s="190">
        <v>8.457436961581152</v>
      </c>
      <c r="G7" s="37"/>
    </row>
    <row r="8" spans="1:14" ht="15.6" customHeight="1">
      <c r="A8" s="188" t="s">
        <v>11</v>
      </c>
      <c r="B8" s="189">
        <v>2006051</v>
      </c>
      <c r="C8" s="189">
        <v>2131372</v>
      </c>
      <c r="D8" s="189">
        <v>6165712</v>
      </c>
      <c r="E8" s="189">
        <v>6257619</v>
      </c>
      <c r="F8" s="190">
        <v>1.490614547030418</v>
      </c>
      <c r="G8" s="6"/>
    </row>
    <row r="9" spans="1:14" ht="15.6" customHeight="1">
      <c r="A9" s="188" t="s">
        <v>8</v>
      </c>
      <c r="B9" s="189">
        <v>2390095</v>
      </c>
      <c r="C9" s="189">
        <v>2566555</v>
      </c>
      <c r="D9" s="189">
        <v>10879079</v>
      </c>
      <c r="E9" s="189">
        <v>9912973</v>
      </c>
      <c r="F9" s="190">
        <v>-8.8804024678927362</v>
      </c>
      <c r="G9" s="6"/>
    </row>
    <row r="10" spans="1:14" ht="15.6" customHeight="1">
      <c r="A10" s="188" t="s">
        <v>10</v>
      </c>
      <c r="B10" s="189">
        <v>637440</v>
      </c>
      <c r="C10" s="189">
        <v>479560</v>
      </c>
      <c r="D10" s="189">
        <v>2603570</v>
      </c>
      <c r="E10" s="189">
        <v>2326271</v>
      </c>
      <c r="F10" s="190">
        <v>-10.65072189340022</v>
      </c>
    </row>
    <row r="11" spans="1:14" ht="15.6" customHeight="1">
      <c r="A11" s="188" t="s">
        <v>9</v>
      </c>
      <c r="B11" s="189">
        <v>44723928</v>
      </c>
      <c r="C11" s="189">
        <v>45570920</v>
      </c>
      <c r="D11" s="189">
        <v>225792663</v>
      </c>
      <c r="E11" s="189">
        <v>217320070</v>
      </c>
      <c r="F11" s="190">
        <v>-3.7523774632127949</v>
      </c>
    </row>
    <row r="12" spans="1:14" ht="15.6" customHeight="1">
      <c r="A12" s="188" t="s">
        <v>6</v>
      </c>
      <c r="B12" s="189">
        <v>3965929</v>
      </c>
      <c r="C12" s="189">
        <v>3575769</v>
      </c>
      <c r="D12" s="189">
        <v>13983620</v>
      </c>
      <c r="E12" s="189">
        <v>13559905</v>
      </c>
      <c r="F12" s="190">
        <v>-3.0300809089491878</v>
      </c>
    </row>
    <row r="13" spans="1:14" ht="15.6" customHeight="1">
      <c r="A13" s="188" t="s">
        <v>175</v>
      </c>
      <c r="B13" s="189">
        <v>28771156</v>
      </c>
      <c r="C13" s="189">
        <v>28344838</v>
      </c>
      <c r="D13" s="189">
        <v>102869961</v>
      </c>
      <c r="E13" s="189">
        <v>102061445</v>
      </c>
      <c r="F13" s="190">
        <v>-0.78595927532236942</v>
      </c>
    </row>
    <row r="14" spans="1:14" ht="15.6" customHeight="1">
      <c r="A14" s="188" t="s">
        <v>148</v>
      </c>
      <c r="B14" s="189">
        <v>35467372</v>
      </c>
      <c r="C14" s="189">
        <v>36905002</v>
      </c>
      <c r="D14" s="189">
        <v>141127056</v>
      </c>
      <c r="E14" s="189">
        <v>141866983</v>
      </c>
      <c r="F14" s="190">
        <v>0.52429847328495782</v>
      </c>
    </row>
    <row r="15" spans="1:14" ht="15.6" customHeight="1">
      <c r="A15" s="188" t="s">
        <v>145</v>
      </c>
      <c r="B15" s="189">
        <v>5981271</v>
      </c>
      <c r="C15" s="189">
        <v>4906187</v>
      </c>
      <c r="D15" s="189">
        <v>23303878</v>
      </c>
      <c r="E15" s="189">
        <v>21317043</v>
      </c>
      <c r="F15" s="190">
        <v>-8.5257698310985006</v>
      </c>
    </row>
    <row r="16" spans="1:14" ht="15.6" customHeight="1">
      <c r="A16" s="188" t="s">
        <v>144</v>
      </c>
      <c r="B16" s="189">
        <v>4001313</v>
      </c>
      <c r="C16" s="189">
        <v>4773468</v>
      </c>
      <c r="D16" s="189">
        <v>18613685</v>
      </c>
      <c r="E16" s="189">
        <v>19416334</v>
      </c>
      <c r="F16" s="190">
        <v>4.3121445323696008</v>
      </c>
      <c r="G16" s="1"/>
    </row>
    <row r="17" spans="1:7" ht="15.6" customHeight="1">
      <c r="A17" s="188" t="s">
        <v>150</v>
      </c>
      <c r="B17" s="189">
        <v>1768509</v>
      </c>
      <c r="C17" s="189">
        <v>1651097</v>
      </c>
      <c r="D17" s="189">
        <v>7968044</v>
      </c>
      <c r="E17" s="189">
        <v>8058561</v>
      </c>
      <c r="F17" s="190">
        <v>1.1360002530106501</v>
      </c>
      <c r="G17" s="2"/>
    </row>
    <row r="18" spans="1:7" ht="15.6" customHeight="1">
      <c r="A18" s="188" t="s">
        <v>147</v>
      </c>
      <c r="B18" s="189">
        <v>5774521</v>
      </c>
      <c r="C18" s="189">
        <v>6982300</v>
      </c>
      <c r="D18" s="189">
        <v>28597062</v>
      </c>
      <c r="E18" s="189">
        <v>30659469</v>
      </c>
      <c r="F18" s="190">
        <v>7.2119541510942602</v>
      </c>
    </row>
    <row r="19" spans="1:7" ht="15.6" customHeight="1">
      <c r="A19" s="188" t="s">
        <v>143</v>
      </c>
      <c r="B19" s="189">
        <v>1414007</v>
      </c>
      <c r="C19" s="189">
        <v>1725495</v>
      </c>
      <c r="D19" s="189">
        <v>5085126</v>
      </c>
      <c r="E19" s="189">
        <v>6618492</v>
      </c>
      <c r="F19" s="190">
        <v>30.153943088135861</v>
      </c>
    </row>
    <row r="20" spans="1:7" ht="15.6" customHeight="1">
      <c r="A20" s="188" t="s">
        <v>142</v>
      </c>
      <c r="B20" s="189">
        <v>2202714</v>
      </c>
      <c r="C20" s="189">
        <v>1888583</v>
      </c>
      <c r="D20" s="189">
        <v>8206286</v>
      </c>
      <c r="E20" s="189">
        <v>8225655</v>
      </c>
      <c r="F20" s="190">
        <v>0.23602638270223511</v>
      </c>
    </row>
    <row r="21" spans="1:7" ht="15.6" customHeight="1">
      <c r="A21" s="188" t="s">
        <v>149</v>
      </c>
      <c r="B21" s="189">
        <v>3330511</v>
      </c>
      <c r="C21" s="189">
        <v>3924841</v>
      </c>
      <c r="D21" s="189">
        <v>17646849</v>
      </c>
      <c r="E21" s="189">
        <v>17033380</v>
      </c>
      <c r="F21" s="190">
        <v>-3.4763656673211192</v>
      </c>
    </row>
    <row r="22" spans="1:7" ht="15.6" customHeight="1">
      <c r="A22" s="188" t="s">
        <v>146</v>
      </c>
      <c r="B22" s="189">
        <v>26107941</v>
      </c>
      <c r="C22" s="189">
        <v>25084133</v>
      </c>
      <c r="D22" s="189">
        <v>134349126</v>
      </c>
      <c r="E22" s="189">
        <v>151923095</v>
      </c>
      <c r="F22" s="190">
        <v>13.08082123288246</v>
      </c>
    </row>
    <row r="23" spans="1:7" ht="15.6" customHeight="1">
      <c r="A23" s="188" t="s">
        <v>165</v>
      </c>
      <c r="B23" s="189">
        <v>6130343</v>
      </c>
      <c r="C23" s="189">
        <v>6258756</v>
      </c>
      <c r="D23" s="189">
        <v>22317433</v>
      </c>
      <c r="E23" s="189">
        <v>25100393</v>
      </c>
      <c r="F23" s="190">
        <v>12.46989293078644</v>
      </c>
    </row>
    <row r="24" spans="1:7" ht="15.6" customHeight="1">
      <c r="A24" s="188" t="s">
        <v>141</v>
      </c>
      <c r="B24" s="189">
        <v>338079</v>
      </c>
      <c r="C24" s="189">
        <v>288352</v>
      </c>
      <c r="D24" s="189">
        <v>1433941</v>
      </c>
      <c r="E24" s="189">
        <v>1353313</v>
      </c>
      <c r="F24" s="190">
        <v>-5.6228254858463487</v>
      </c>
    </row>
    <row r="25" spans="1:7" ht="15.6" customHeight="1">
      <c r="A25" s="188" t="s">
        <v>140</v>
      </c>
      <c r="B25" s="189">
        <v>2746388</v>
      </c>
      <c r="C25" s="189">
        <v>1748128</v>
      </c>
      <c r="D25" s="189">
        <v>13607533</v>
      </c>
      <c r="E25" s="189">
        <v>8571839</v>
      </c>
      <c r="F25" s="190">
        <v>-37.006663882424533</v>
      </c>
    </row>
    <row r="26" spans="1:7" ht="15.6" customHeight="1">
      <c r="A26" s="188" t="s">
        <v>152</v>
      </c>
      <c r="B26" s="189">
        <v>1085414</v>
      </c>
      <c r="C26" s="189">
        <v>1385720</v>
      </c>
      <c r="D26" s="189">
        <v>5392527</v>
      </c>
      <c r="E26" s="189">
        <v>6088846</v>
      </c>
      <c r="F26" s="190">
        <v>12.91266599128757</v>
      </c>
    </row>
    <row r="27" spans="1:7" ht="15.6" customHeight="1">
      <c r="A27" s="188" t="s">
        <v>173</v>
      </c>
      <c r="B27" s="189">
        <v>687308</v>
      </c>
      <c r="C27" s="189">
        <v>567493</v>
      </c>
      <c r="D27" s="189">
        <v>2984984</v>
      </c>
      <c r="E27" s="189">
        <v>2848252</v>
      </c>
      <c r="F27" s="190">
        <v>-4.5806610688700573</v>
      </c>
    </row>
    <row r="28" spans="1:7" ht="15.6" customHeight="1">
      <c r="A28" s="188" t="s">
        <v>177</v>
      </c>
      <c r="B28" s="189">
        <v>15385063</v>
      </c>
      <c r="C28" s="189">
        <v>16120639</v>
      </c>
      <c r="D28" s="189">
        <v>94087661</v>
      </c>
      <c r="E28" s="189">
        <v>101839568</v>
      </c>
      <c r="F28" s="190">
        <v>8.2390261566816889</v>
      </c>
    </row>
    <row r="29" spans="1:7" ht="15.6" customHeight="1">
      <c r="A29" s="188" t="s">
        <v>178</v>
      </c>
      <c r="B29" s="189">
        <v>2898495</v>
      </c>
      <c r="C29" s="189">
        <v>3070413</v>
      </c>
      <c r="D29" s="189">
        <v>12402752</v>
      </c>
      <c r="E29" s="189">
        <v>12223068</v>
      </c>
      <c r="F29" s="190">
        <v>-1.4487429886528389</v>
      </c>
    </row>
    <row r="30" spans="1:7" ht="15.6" customHeight="1">
      <c r="A30" s="188" t="s">
        <v>179</v>
      </c>
      <c r="B30" s="189">
        <v>506698</v>
      </c>
      <c r="C30" s="189">
        <v>512494</v>
      </c>
      <c r="D30" s="189">
        <v>2357013</v>
      </c>
      <c r="E30" s="189">
        <v>2412809</v>
      </c>
      <c r="F30" s="190">
        <v>2.3672334433454552</v>
      </c>
    </row>
    <row r="31" spans="1:7" ht="15.6" customHeight="1">
      <c r="A31" s="188" t="s">
        <v>180</v>
      </c>
      <c r="B31" s="189">
        <v>4863739</v>
      </c>
      <c r="C31" s="189">
        <v>3760410</v>
      </c>
      <c r="D31" s="189">
        <v>19195350</v>
      </c>
      <c r="E31" s="189">
        <v>17961647</v>
      </c>
      <c r="F31" s="190">
        <v>-6.4270930199241008</v>
      </c>
    </row>
    <row r="32" spans="1:7" ht="15.6" customHeight="1">
      <c r="A32" s="188" t="s">
        <v>181</v>
      </c>
      <c r="B32" s="189">
        <v>28818053</v>
      </c>
      <c r="C32" s="189">
        <v>25121284</v>
      </c>
      <c r="D32" s="189">
        <v>124269233</v>
      </c>
      <c r="E32" s="189">
        <v>118490925</v>
      </c>
      <c r="F32" s="190">
        <v>-4.6498299381955661</v>
      </c>
    </row>
    <row r="33" spans="1:6" ht="15.6" customHeight="1">
      <c r="A33" s="188" t="s">
        <v>182</v>
      </c>
      <c r="B33" s="189">
        <v>4534943</v>
      </c>
      <c r="C33" s="189">
        <v>4445765</v>
      </c>
      <c r="D33" s="189">
        <v>18381599</v>
      </c>
      <c r="E33" s="189">
        <v>19093607</v>
      </c>
      <c r="F33" s="190">
        <v>3.8734823885560838</v>
      </c>
    </row>
    <row r="34" spans="1:6" ht="15.6" customHeight="1">
      <c r="A34" s="188" t="s">
        <v>183</v>
      </c>
      <c r="B34" s="189">
        <v>253479</v>
      </c>
      <c r="C34" s="189">
        <v>305296</v>
      </c>
      <c r="D34" s="189">
        <v>1182495</v>
      </c>
      <c r="E34" s="189">
        <v>1217130</v>
      </c>
      <c r="F34" s="190">
        <v>2.9289764438750301</v>
      </c>
    </row>
    <row r="35" spans="1:6" ht="15.6" customHeight="1">
      <c r="A35" s="156" t="s">
        <v>153</v>
      </c>
      <c r="B35" s="76">
        <f>SUM(B7:B34)</f>
        <v>240092248</v>
      </c>
      <c r="C35" s="77">
        <f>SUM(C7:C34)</f>
        <v>237201783</v>
      </c>
      <c r="D35" s="178">
        <f>SUM(D7:D34)</f>
        <v>1076007644</v>
      </c>
      <c r="E35" s="78">
        <f>SUM(E7:E34)</f>
        <v>1085909619</v>
      </c>
      <c r="F35" s="140">
        <f>E35*100/D35-100</f>
        <v>0.92025136208047797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65EBB-88B7-4431-9DC6-ED3C56A92797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25</v>
      </c>
      <c r="C7" s="189">
        <v>22</v>
      </c>
      <c r="D7" s="189">
        <v>52</v>
      </c>
      <c r="E7" s="189">
        <v>59</v>
      </c>
      <c r="F7" s="190">
        <v>13.461538461538471</v>
      </c>
      <c r="G7" s="37"/>
    </row>
    <row r="8" spans="1:14" ht="15.6" customHeight="1">
      <c r="A8" s="188" t="s">
        <v>11</v>
      </c>
      <c r="B8" s="189">
        <v>14</v>
      </c>
      <c r="C8" s="189">
        <v>13</v>
      </c>
      <c r="D8" s="189">
        <v>34</v>
      </c>
      <c r="E8" s="189">
        <v>31</v>
      </c>
      <c r="F8" s="190">
        <v>-8.8235294117647101</v>
      </c>
      <c r="G8" s="6"/>
    </row>
    <row r="9" spans="1:14" ht="15.6" customHeight="1">
      <c r="A9" s="188" t="s">
        <v>8</v>
      </c>
      <c r="B9" s="189">
        <v>3</v>
      </c>
      <c r="C9" s="189">
        <v>4</v>
      </c>
      <c r="D9" s="189">
        <v>6</v>
      </c>
      <c r="E9" s="189">
        <v>12</v>
      </c>
      <c r="F9" s="190">
        <v>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33</v>
      </c>
      <c r="C12" s="189">
        <v>31</v>
      </c>
      <c r="D12" s="189">
        <v>104</v>
      </c>
      <c r="E12" s="189">
        <v>115</v>
      </c>
      <c r="F12" s="190">
        <v>10.57692307692308</v>
      </c>
    </row>
    <row r="13" spans="1:14" ht="15.6" customHeight="1">
      <c r="A13" s="188" t="s">
        <v>175</v>
      </c>
      <c r="B13" s="189">
        <v>104</v>
      </c>
      <c r="C13" s="189">
        <v>113</v>
      </c>
      <c r="D13" s="189">
        <v>220</v>
      </c>
      <c r="E13" s="189">
        <v>253</v>
      </c>
      <c r="F13" s="190">
        <v>15</v>
      </c>
    </row>
    <row r="14" spans="1:14" ht="15.6" customHeight="1">
      <c r="A14" s="188" t="s">
        <v>148</v>
      </c>
      <c r="B14" s="189">
        <v>103</v>
      </c>
      <c r="C14" s="189">
        <v>124</v>
      </c>
      <c r="D14" s="189">
        <v>247</v>
      </c>
      <c r="E14" s="189">
        <v>299</v>
      </c>
      <c r="F14" s="190">
        <v>21.05263157894737</v>
      </c>
    </row>
    <row r="15" spans="1:14" ht="15.6" customHeight="1">
      <c r="A15" s="188" t="s">
        <v>145</v>
      </c>
      <c r="B15" s="189">
        <v>16</v>
      </c>
      <c r="C15" s="189">
        <v>19</v>
      </c>
      <c r="D15" s="189">
        <v>22</v>
      </c>
      <c r="E15" s="189">
        <v>26</v>
      </c>
      <c r="F15" s="190">
        <v>18.181818181818191</v>
      </c>
    </row>
    <row r="16" spans="1:14" ht="15.6" customHeight="1">
      <c r="A16" s="188" t="s">
        <v>144</v>
      </c>
      <c r="B16" s="189">
        <v>17</v>
      </c>
      <c r="C16" s="189">
        <v>25</v>
      </c>
      <c r="D16" s="189">
        <v>47</v>
      </c>
      <c r="E16" s="189">
        <v>68</v>
      </c>
      <c r="F16" s="190">
        <v>44.680851063829778</v>
      </c>
      <c r="G16" s="1"/>
    </row>
    <row r="17" spans="1:7" ht="15.6" customHeight="1">
      <c r="A17" s="188" t="s">
        <v>150</v>
      </c>
      <c r="B17" s="189">
        <v>0</v>
      </c>
      <c r="C17" s="189">
        <v>1</v>
      </c>
      <c r="D17" s="189">
        <v>1</v>
      </c>
      <c r="E17" s="189">
        <v>1</v>
      </c>
      <c r="F17" s="190">
        <v>0</v>
      </c>
      <c r="G17" s="2"/>
    </row>
    <row r="18" spans="1:7" ht="15.6" customHeight="1">
      <c r="A18" s="188" t="s">
        <v>147</v>
      </c>
      <c r="B18" s="189">
        <v>1</v>
      </c>
      <c r="C18" s="189">
        <v>2</v>
      </c>
      <c r="D18" s="189">
        <v>2</v>
      </c>
      <c r="E18" s="189">
        <v>7</v>
      </c>
      <c r="F18" s="190">
        <v>250</v>
      </c>
    </row>
    <row r="19" spans="1:7" ht="15.6" customHeight="1">
      <c r="A19" s="188" t="s">
        <v>143</v>
      </c>
      <c r="B19" s="189">
        <v>7</v>
      </c>
      <c r="C19" s="189">
        <v>8</v>
      </c>
      <c r="D19" s="189">
        <v>10</v>
      </c>
      <c r="E19" s="189">
        <v>11</v>
      </c>
      <c r="F19" s="190">
        <v>10</v>
      </c>
    </row>
    <row r="20" spans="1:7" ht="15.6" customHeight="1">
      <c r="A20" s="188" t="s">
        <v>142</v>
      </c>
      <c r="B20" s="189">
        <v>5</v>
      </c>
      <c r="C20" s="189">
        <v>5</v>
      </c>
      <c r="D20" s="189">
        <v>8</v>
      </c>
      <c r="E20" s="189">
        <v>11</v>
      </c>
      <c r="F20" s="190">
        <v>37.5</v>
      </c>
    </row>
    <row r="21" spans="1:7" ht="15.6" customHeight="1">
      <c r="A21" s="188" t="s">
        <v>149</v>
      </c>
      <c r="B21" s="189">
        <v>4</v>
      </c>
      <c r="C21" s="189">
        <v>3</v>
      </c>
      <c r="D21" s="189">
        <v>6</v>
      </c>
      <c r="E21" s="189">
        <v>4</v>
      </c>
      <c r="F21" s="190">
        <v>-33.333333333333329</v>
      </c>
    </row>
    <row r="22" spans="1:7" ht="15.6" customHeight="1">
      <c r="A22" s="188" t="s">
        <v>146</v>
      </c>
      <c r="B22" s="189">
        <v>20</v>
      </c>
      <c r="C22" s="189">
        <v>16</v>
      </c>
      <c r="D22" s="189">
        <v>334</v>
      </c>
      <c r="E22" s="189">
        <v>451</v>
      </c>
      <c r="F22" s="190">
        <v>35.029940119760482</v>
      </c>
    </row>
    <row r="23" spans="1:7" ht="15.6" customHeight="1">
      <c r="A23" s="188" t="s">
        <v>165</v>
      </c>
      <c r="B23" s="189">
        <v>36</v>
      </c>
      <c r="C23" s="189">
        <v>40</v>
      </c>
      <c r="D23" s="189">
        <v>90</v>
      </c>
      <c r="E23" s="189">
        <v>127</v>
      </c>
      <c r="F23" s="190">
        <v>41.111111111111107</v>
      </c>
    </row>
    <row r="24" spans="1:7" ht="15.6" customHeight="1">
      <c r="A24" s="188" t="s">
        <v>141</v>
      </c>
      <c r="B24" s="189">
        <v>1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0</v>
      </c>
      <c r="C25" s="189">
        <v>3</v>
      </c>
      <c r="D25" s="189">
        <v>4</v>
      </c>
      <c r="E25" s="189">
        <v>7</v>
      </c>
      <c r="F25" s="190">
        <v>75</v>
      </c>
    </row>
    <row r="26" spans="1:7" ht="15.6" customHeight="1">
      <c r="A26" s="188" t="s">
        <v>152</v>
      </c>
      <c r="B26" s="189">
        <v>2</v>
      </c>
      <c r="C26" s="189">
        <v>10</v>
      </c>
      <c r="D26" s="189">
        <v>11</v>
      </c>
      <c r="E26" s="189">
        <v>20</v>
      </c>
      <c r="F26" s="190">
        <v>81.818181818181813</v>
      </c>
    </row>
    <row r="27" spans="1:7" ht="15.6" customHeight="1">
      <c r="A27" s="188" t="s">
        <v>173</v>
      </c>
      <c r="B27" s="189">
        <v>1</v>
      </c>
      <c r="C27" s="189">
        <v>0</v>
      </c>
      <c r="D27" s="189">
        <v>2</v>
      </c>
      <c r="E27" s="189">
        <v>1</v>
      </c>
      <c r="F27" s="190">
        <v>-50</v>
      </c>
    </row>
    <row r="28" spans="1:7" ht="15.6" customHeight="1">
      <c r="A28" s="188" t="s">
        <v>177</v>
      </c>
      <c r="B28" s="189">
        <v>19</v>
      </c>
      <c r="C28" s="189">
        <v>13</v>
      </c>
      <c r="D28" s="189">
        <v>283</v>
      </c>
      <c r="E28" s="189">
        <v>390</v>
      </c>
      <c r="F28" s="190">
        <v>37.809187279151963</v>
      </c>
    </row>
    <row r="29" spans="1:7" ht="15.6" customHeight="1">
      <c r="A29" s="188" t="s">
        <v>178</v>
      </c>
      <c r="B29" s="189">
        <v>4</v>
      </c>
      <c r="C29" s="189">
        <v>7</v>
      </c>
      <c r="D29" s="189">
        <v>7</v>
      </c>
      <c r="E29" s="189">
        <v>15</v>
      </c>
      <c r="F29" s="190">
        <v>114.28571428571431</v>
      </c>
    </row>
    <row r="30" spans="1:7" ht="15.6" customHeight="1">
      <c r="A30" s="188" t="s">
        <v>179</v>
      </c>
      <c r="B30" s="189">
        <v>9</v>
      </c>
      <c r="C30" s="189">
        <v>11</v>
      </c>
      <c r="D30" s="189">
        <v>27</v>
      </c>
      <c r="E30" s="189">
        <v>33</v>
      </c>
      <c r="F30" s="190">
        <v>22.222222222222229</v>
      </c>
    </row>
    <row r="31" spans="1:7" ht="15.6" customHeight="1">
      <c r="A31" s="188" t="s">
        <v>180</v>
      </c>
      <c r="B31" s="189">
        <v>10</v>
      </c>
      <c r="C31" s="189">
        <v>10</v>
      </c>
      <c r="D31" s="189">
        <v>20</v>
      </c>
      <c r="E31" s="189">
        <v>17</v>
      </c>
      <c r="F31" s="190">
        <v>-15</v>
      </c>
    </row>
    <row r="32" spans="1:7" ht="15.6" customHeight="1">
      <c r="A32" s="188" t="s">
        <v>181</v>
      </c>
      <c r="B32" s="189">
        <v>35</v>
      </c>
      <c r="C32" s="189">
        <v>34</v>
      </c>
      <c r="D32" s="189">
        <v>93</v>
      </c>
      <c r="E32" s="189">
        <v>104</v>
      </c>
      <c r="F32" s="190">
        <v>11.82795698924731</v>
      </c>
    </row>
    <row r="33" spans="1:6" ht="15.6" customHeight="1">
      <c r="A33" s="188" t="s">
        <v>182</v>
      </c>
      <c r="B33" s="189">
        <v>13</v>
      </c>
      <c r="C33" s="189">
        <v>13</v>
      </c>
      <c r="D33" s="189">
        <v>28</v>
      </c>
      <c r="E33" s="189">
        <v>42</v>
      </c>
      <c r="F33" s="190">
        <v>50</v>
      </c>
    </row>
    <row r="34" spans="1:6" ht="15.6" customHeight="1">
      <c r="A34" s="188" t="s">
        <v>183</v>
      </c>
      <c r="B34" s="189">
        <v>3</v>
      </c>
      <c r="C34" s="189">
        <v>2</v>
      </c>
      <c r="D34" s="189">
        <v>3</v>
      </c>
      <c r="E34" s="189">
        <v>2</v>
      </c>
      <c r="F34" s="190">
        <v>-33.333333333333329</v>
      </c>
    </row>
    <row r="35" spans="1:6" ht="15.6" customHeight="1">
      <c r="A35" s="156" t="s">
        <v>153</v>
      </c>
      <c r="B35" s="76">
        <f>SUM(B7:B34)</f>
        <v>485</v>
      </c>
      <c r="C35" s="77">
        <f>SUM(C7:C34)</f>
        <v>529</v>
      </c>
      <c r="D35" s="178">
        <f>SUM(D7:D34)</f>
        <v>1662</v>
      </c>
      <c r="E35" s="178">
        <f>SUM(E7:E34)</f>
        <v>2106</v>
      </c>
      <c r="F35" s="140">
        <f>E35*100/D35-100</f>
        <v>26.714801444043317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640E4-BC42-4983-BEE2-680B6C6F6528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48615</v>
      </c>
      <c r="C7" s="189">
        <v>45803</v>
      </c>
      <c r="D7" s="189">
        <v>117035</v>
      </c>
      <c r="E7" s="189">
        <v>145250</v>
      </c>
      <c r="F7" s="190">
        <v>24.108172768829832</v>
      </c>
      <c r="G7" s="37"/>
    </row>
    <row r="8" spans="1:14" ht="15.6" customHeight="1">
      <c r="A8" s="188" t="s">
        <v>11</v>
      </c>
      <c r="B8" s="189">
        <v>48191</v>
      </c>
      <c r="C8" s="189">
        <v>47429</v>
      </c>
      <c r="D8" s="189">
        <v>119386</v>
      </c>
      <c r="E8" s="189">
        <v>125998</v>
      </c>
      <c r="F8" s="190">
        <v>5.5383378285561093</v>
      </c>
      <c r="G8" s="6"/>
    </row>
    <row r="9" spans="1:14" ht="15.6" customHeight="1">
      <c r="A9" s="188" t="s">
        <v>8</v>
      </c>
      <c r="B9" s="189">
        <v>28623</v>
      </c>
      <c r="C9" s="189">
        <v>29270</v>
      </c>
      <c r="D9" s="189">
        <v>152044</v>
      </c>
      <c r="E9" s="189">
        <v>159632</v>
      </c>
      <c r="F9" s="190">
        <v>4.9906605982478709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328160</v>
      </c>
      <c r="C11" s="189">
        <v>379162</v>
      </c>
      <c r="D11" s="189">
        <v>1644640</v>
      </c>
      <c r="E11" s="189">
        <v>1826337</v>
      </c>
      <c r="F11" s="190">
        <v>11.047828096118289</v>
      </c>
    </row>
    <row r="12" spans="1:14" ht="15.6" customHeight="1">
      <c r="A12" s="188" t="s">
        <v>6</v>
      </c>
      <c r="B12" s="189">
        <v>68957</v>
      </c>
      <c r="C12" s="189">
        <v>58868</v>
      </c>
      <c r="D12" s="189">
        <v>202388</v>
      </c>
      <c r="E12" s="189">
        <v>184121</v>
      </c>
      <c r="F12" s="190">
        <v>-9.0257327509536083</v>
      </c>
    </row>
    <row r="13" spans="1:14" ht="15.6" customHeight="1">
      <c r="A13" s="188" t="s">
        <v>175</v>
      </c>
      <c r="B13" s="189">
        <v>1023881</v>
      </c>
      <c r="C13" s="189">
        <v>1026414</v>
      </c>
      <c r="D13" s="189">
        <v>2717063</v>
      </c>
      <c r="E13" s="189">
        <v>2859224</v>
      </c>
      <c r="F13" s="190">
        <v>5.2321569282714506</v>
      </c>
    </row>
    <row r="14" spans="1:14" ht="15.6" customHeight="1">
      <c r="A14" s="188" t="s">
        <v>148</v>
      </c>
      <c r="B14" s="189">
        <v>557140</v>
      </c>
      <c r="C14" s="189">
        <v>603776</v>
      </c>
      <c r="D14" s="189">
        <v>1518317</v>
      </c>
      <c r="E14" s="189">
        <v>1718078</v>
      </c>
      <c r="F14" s="190">
        <v>13.15673867841828</v>
      </c>
    </row>
    <row r="15" spans="1:14" ht="15.6" customHeight="1">
      <c r="A15" s="188" t="s">
        <v>145</v>
      </c>
      <c r="B15" s="189">
        <v>35286</v>
      </c>
      <c r="C15" s="189">
        <v>33745</v>
      </c>
      <c r="D15" s="189">
        <v>72850</v>
      </c>
      <c r="E15" s="189">
        <v>77829</v>
      </c>
      <c r="F15" s="190">
        <v>6.8345916266300586</v>
      </c>
    </row>
    <row r="16" spans="1:14" ht="15.6" customHeight="1">
      <c r="A16" s="188" t="s">
        <v>144</v>
      </c>
      <c r="B16" s="189">
        <v>15060</v>
      </c>
      <c r="C16" s="189">
        <v>36867</v>
      </c>
      <c r="D16" s="189">
        <v>45109</v>
      </c>
      <c r="E16" s="189">
        <v>85426</v>
      </c>
      <c r="F16" s="190">
        <v>89.376842758651264</v>
      </c>
      <c r="G16" s="1"/>
    </row>
    <row r="17" spans="1:7" ht="15.6" customHeight="1">
      <c r="A17" s="188" t="s">
        <v>150</v>
      </c>
      <c r="B17" s="189">
        <v>0</v>
      </c>
      <c r="C17" s="189">
        <v>362</v>
      </c>
      <c r="D17" s="189">
        <v>743</v>
      </c>
      <c r="E17" s="189">
        <v>362</v>
      </c>
      <c r="F17" s="190">
        <v>-51.278600269179002</v>
      </c>
      <c r="G17" s="2"/>
    </row>
    <row r="18" spans="1:7" ht="15.6" customHeight="1">
      <c r="A18" s="188" t="s">
        <v>147</v>
      </c>
      <c r="B18" s="189">
        <v>137720</v>
      </c>
      <c r="C18" s="189">
        <v>155756</v>
      </c>
      <c r="D18" s="189">
        <v>669794</v>
      </c>
      <c r="E18" s="189">
        <v>731528</v>
      </c>
      <c r="F18" s="190">
        <v>9.2168636924188689</v>
      </c>
    </row>
    <row r="19" spans="1:7" ht="15.6" customHeight="1">
      <c r="A19" s="188" t="s">
        <v>143</v>
      </c>
      <c r="B19" s="189">
        <v>3800</v>
      </c>
      <c r="C19" s="189">
        <v>6770</v>
      </c>
      <c r="D19" s="189">
        <v>6963</v>
      </c>
      <c r="E19" s="189">
        <v>10384</v>
      </c>
      <c r="F19" s="190">
        <v>49.131121642969987</v>
      </c>
    </row>
    <row r="20" spans="1:7" ht="15.6" customHeight="1">
      <c r="A20" s="188" t="s">
        <v>142</v>
      </c>
      <c r="B20" s="189">
        <v>5591</v>
      </c>
      <c r="C20" s="189">
        <v>8227</v>
      </c>
      <c r="D20" s="189">
        <v>9399</v>
      </c>
      <c r="E20" s="189">
        <v>19154</v>
      </c>
      <c r="F20" s="190">
        <v>103.7876369826577</v>
      </c>
    </row>
    <row r="21" spans="1:7" ht="15.6" customHeight="1">
      <c r="A21" s="188" t="s">
        <v>149</v>
      </c>
      <c r="B21" s="189">
        <v>4034</v>
      </c>
      <c r="C21" s="189">
        <v>4481</v>
      </c>
      <c r="D21" s="189">
        <v>21967</v>
      </c>
      <c r="E21" s="189">
        <v>18910</v>
      </c>
      <c r="F21" s="190">
        <v>-13.916329039013061</v>
      </c>
    </row>
    <row r="22" spans="1:7" ht="15.6" customHeight="1">
      <c r="A22" s="188" t="s">
        <v>146</v>
      </c>
      <c r="B22" s="189">
        <v>163680</v>
      </c>
      <c r="C22" s="189">
        <v>150792</v>
      </c>
      <c r="D22" s="189">
        <v>1490755</v>
      </c>
      <c r="E22" s="189">
        <v>1736194</v>
      </c>
      <c r="F22" s="190">
        <v>16.464073573457739</v>
      </c>
    </row>
    <row r="23" spans="1:7" ht="15.6" customHeight="1">
      <c r="A23" s="188" t="s">
        <v>165</v>
      </c>
      <c r="B23" s="189">
        <v>78724</v>
      </c>
      <c r="C23" s="189">
        <v>82617</v>
      </c>
      <c r="D23" s="189">
        <v>240657</v>
      </c>
      <c r="E23" s="189">
        <v>284857</v>
      </c>
      <c r="F23" s="190">
        <v>18.366388677661561</v>
      </c>
    </row>
    <row r="24" spans="1:7" ht="15.6" customHeight="1">
      <c r="A24" s="188" t="s">
        <v>141</v>
      </c>
      <c r="B24" s="189">
        <v>765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33535</v>
      </c>
      <c r="C25" s="189">
        <v>36488</v>
      </c>
      <c r="D25" s="189">
        <v>176758</v>
      </c>
      <c r="E25" s="189">
        <v>178379</v>
      </c>
      <c r="F25" s="190">
        <v>0.91707306034238911</v>
      </c>
    </row>
    <row r="26" spans="1:7" ht="15.6" customHeight="1">
      <c r="A26" s="188" t="s">
        <v>152</v>
      </c>
      <c r="B26" s="189">
        <v>4936</v>
      </c>
      <c r="C26" s="189">
        <v>11251</v>
      </c>
      <c r="D26" s="189">
        <v>44399</v>
      </c>
      <c r="E26" s="189">
        <v>51293</v>
      </c>
      <c r="F26" s="190">
        <v>15.527376742719429</v>
      </c>
    </row>
    <row r="27" spans="1:7" ht="15.6" customHeight="1">
      <c r="A27" s="188" t="s">
        <v>173</v>
      </c>
      <c r="B27" s="189">
        <v>131</v>
      </c>
      <c r="C27" s="189">
        <v>0</v>
      </c>
      <c r="D27" s="189">
        <v>558</v>
      </c>
      <c r="E27" s="189">
        <v>422</v>
      </c>
      <c r="F27" s="190">
        <v>-24.372759856630822</v>
      </c>
    </row>
    <row r="28" spans="1:7" ht="15.6" customHeight="1">
      <c r="A28" s="188" t="s">
        <v>177</v>
      </c>
      <c r="B28" s="189">
        <v>454682</v>
      </c>
      <c r="C28" s="189">
        <v>474262</v>
      </c>
      <c r="D28" s="189">
        <v>2820961</v>
      </c>
      <c r="E28" s="189">
        <v>3163142</v>
      </c>
      <c r="F28" s="190">
        <v>12.12994437002142</v>
      </c>
    </row>
    <row r="29" spans="1:7" ht="15.6" customHeight="1">
      <c r="A29" s="188" t="s">
        <v>178</v>
      </c>
      <c r="B29" s="189">
        <v>25627</v>
      </c>
      <c r="C29" s="189">
        <v>27345</v>
      </c>
      <c r="D29" s="189">
        <v>80209</v>
      </c>
      <c r="E29" s="189">
        <v>72921</v>
      </c>
      <c r="F29" s="190">
        <v>-9.086262140158837</v>
      </c>
    </row>
    <row r="30" spans="1:7" ht="15.6" customHeight="1">
      <c r="A30" s="188" t="s">
        <v>179</v>
      </c>
      <c r="B30" s="189">
        <v>2257</v>
      </c>
      <c r="C30" s="189">
        <v>2379</v>
      </c>
      <c r="D30" s="189">
        <v>8157</v>
      </c>
      <c r="E30" s="189">
        <v>7283</v>
      </c>
      <c r="F30" s="190">
        <v>-10.71472355032488</v>
      </c>
    </row>
    <row r="31" spans="1:7" ht="15.6" customHeight="1">
      <c r="A31" s="188" t="s">
        <v>180</v>
      </c>
      <c r="B31" s="189">
        <v>18808</v>
      </c>
      <c r="C31" s="189">
        <v>13778</v>
      </c>
      <c r="D31" s="189">
        <v>29945</v>
      </c>
      <c r="E31" s="189">
        <v>18032</v>
      </c>
      <c r="F31" s="190">
        <v>-39.782935381532809</v>
      </c>
    </row>
    <row r="32" spans="1:7" ht="15.6" customHeight="1">
      <c r="A32" s="188" t="s">
        <v>181</v>
      </c>
      <c r="B32" s="189">
        <v>150070</v>
      </c>
      <c r="C32" s="189">
        <v>147633</v>
      </c>
      <c r="D32" s="189">
        <v>491119</v>
      </c>
      <c r="E32" s="189">
        <v>493027</v>
      </c>
      <c r="F32" s="190">
        <v>0.38850054671067369</v>
      </c>
    </row>
    <row r="33" spans="1:6" ht="15.6" customHeight="1">
      <c r="A33" s="188" t="s">
        <v>182</v>
      </c>
      <c r="B33" s="189">
        <v>26146</v>
      </c>
      <c r="C33" s="189">
        <v>24119</v>
      </c>
      <c r="D33" s="189">
        <v>46336</v>
      </c>
      <c r="E33" s="189">
        <v>93366</v>
      </c>
      <c r="F33" s="190">
        <v>101.4977555248619</v>
      </c>
    </row>
    <row r="34" spans="1:6" ht="15.6" customHeight="1">
      <c r="A34" s="188" t="s">
        <v>183</v>
      </c>
      <c r="B34" s="189">
        <v>321</v>
      </c>
      <c r="C34" s="189">
        <v>252</v>
      </c>
      <c r="D34" s="189">
        <v>321</v>
      </c>
      <c r="E34" s="189">
        <v>252</v>
      </c>
      <c r="F34" s="190">
        <v>-21.495327102803738</v>
      </c>
    </row>
    <row r="35" spans="1:6" ht="15.6" customHeight="1">
      <c r="A35" s="156" t="s">
        <v>153</v>
      </c>
      <c r="B35" s="76">
        <f>SUM(B7:B34)</f>
        <v>3264740</v>
      </c>
      <c r="C35" s="77">
        <f>SUM(C7:C34)</f>
        <v>3407846</v>
      </c>
      <c r="D35" s="76">
        <f>SUM(D7:D34)</f>
        <v>12728638</v>
      </c>
      <c r="E35" s="78">
        <f>SUM(E7:E34)</f>
        <v>14061401</v>
      </c>
      <c r="F35" s="140">
        <f>E35*100/D35-100</f>
        <v>10.47058609098633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D38A9-4882-49CB-B2AF-A9B901DE7E4F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11909</v>
      </c>
      <c r="C8" s="189">
        <v>11555</v>
      </c>
      <c r="D8" s="189">
        <v>46248</v>
      </c>
      <c r="E8" s="189">
        <v>50039</v>
      </c>
      <c r="F8" s="190">
        <v>8.1971112264314172</v>
      </c>
      <c r="G8" s="6"/>
    </row>
    <row r="9" spans="1:14" ht="15.6" customHeight="1">
      <c r="A9" s="188" t="s">
        <v>8</v>
      </c>
      <c r="B9" s="189">
        <v>27742</v>
      </c>
      <c r="C9" s="189">
        <v>26844</v>
      </c>
      <c r="D9" s="189">
        <v>150067</v>
      </c>
      <c r="E9" s="189">
        <v>154327</v>
      </c>
      <c r="F9" s="190">
        <v>2.8387320330252521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328160</v>
      </c>
      <c r="C11" s="189">
        <v>379162</v>
      </c>
      <c r="D11" s="189">
        <v>1644640</v>
      </c>
      <c r="E11" s="189">
        <v>1826337</v>
      </c>
      <c r="F11" s="190">
        <v>11.047828096118289</v>
      </c>
    </row>
    <row r="12" spans="1:14" ht="15.6" customHeight="1">
      <c r="A12" s="188" t="s">
        <v>6</v>
      </c>
      <c r="B12" s="189">
        <v>3245</v>
      </c>
      <c r="C12" s="189">
        <v>3865</v>
      </c>
      <c r="D12" s="189">
        <v>10651</v>
      </c>
      <c r="E12" s="189">
        <v>15369</v>
      </c>
      <c r="F12" s="190">
        <v>44.296310205614503</v>
      </c>
    </row>
    <row r="13" spans="1:14" ht="15.6" customHeight="1">
      <c r="A13" s="188" t="s">
        <v>175</v>
      </c>
      <c r="B13" s="189">
        <v>701264</v>
      </c>
      <c r="C13" s="189">
        <v>695674</v>
      </c>
      <c r="D13" s="189">
        <v>2077648</v>
      </c>
      <c r="E13" s="189">
        <v>2119687</v>
      </c>
      <c r="F13" s="190">
        <v>2.0233937606370351</v>
      </c>
    </row>
    <row r="14" spans="1:14" ht="15.6" customHeight="1">
      <c r="A14" s="188" t="s">
        <v>148</v>
      </c>
      <c r="B14" s="189">
        <v>116830</v>
      </c>
      <c r="C14" s="189">
        <v>111618</v>
      </c>
      <c r="D14" s="189">
        <v>482638</v>
      </c>
      <c r="E14" s="189">
        <v>472391</v>
      </c>
      <c r="F14" s="190">
        <v>-2.123123334673195</v>
      </c>
    </row>
    <row r="15" spans="1:14" ht="15.6" customHeight="1">
      <c r="A15" s="188" t="s">
        <v>145</v>
      </c>
      <c r="B15" s="189">
        <v>14732</v>
      </c>
      <c r="C15" s="189">
        <v>15661</v>
      </c>
      <c r="D15" s="189">
        <v>33140</v>
      </c>
      <c r="E15" s="189">
        <v>45279</v>
      </c>
      <c r="F15" s="190">
        <v>36.629450814725402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137710</v>
      </c>
      <c r="C18" s="189">
        <v>153827</v>
      </c>
      <c r="D18" s="189">
        <v>669670</v>
      </c>
      <c r="E18" s="189">
        <v>724984</v>
      </c>
      <c r="F18" s="190">
        <v>8.2598891991577972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3481</v>
      </c>
      <c r="C21" s="189">
        <v>4115</v>
      </c>
      <c r="D21" s="189">
        <v>21360</v>
      </c>
      <c r="E21" s="189">
        <v>17272</v>
      </c>
      <c r="F21" s="190">
        <v>-19.13857677902622</v>
      </c>
    </row>
    <row r="22" spans="1:7" ht="15.6" customHeight="1">
      <c r="A22" s="188" t="s">
        <v>146</v>
      </c>
      <c r="B22" s="189">
        <v>134095</v>
      </c>
      <c r="C22" s="189">
        <v>125279</v>
      </c>
      <c r="D22" s="189">
        <v>570214</v>
      </c>
      <c r="E22" s="189">
        <v>560174</v>
      </c>
      <c r="F22" s="190">
        <v>-1.7607424580946831</v>
      </c>
    </row>
    <row r="23" spans="1:7" ht="15.6" customHeight="1">
      <c r="A23" s="188" t="s">
        <v>165</v>
      </c>
      <c r="B23" s="189">
        <v>20593</v>
      </c>
      <c r="C23" s="189">
        <v>22181</v>
      </c>
      <c r="D23" s="189">
        <v>104852</v>
      </c>
      <c r="E23" s="189">
        <v>110982</v>
      </c>
      <c r="F23" s="190">
        <v>5.8463357875863133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33535</v>
      </c>
      <c r="C25" s="189">
        <v>35151</v>
      </c>
      <c r="D25" s="189">
        <v>174889</v>
      </c>
      <c r="E25" s="189">
        <v>174986</v>
      </c>
      <c r="F25" s="190">
        <v>5.5463751293672203E-2</v>
      </c>
    </row>
    <row r="26" spans="1:7" ht="15.6" customHeight="1">
      <c r="A26" s="188" t="s">
        <v>152</v>
      </c>
      <c r="B26" s="189">
        <v>4701</v>
      </c>
      <c r="C26" s="189">
        <v>7606</v>
      </c>
      <c r="D26" s="189">
        <v>34888</v>
      </c>
      <c r="E26" s="189">
        <v>34435</v>
      </c>
      <c r="F26" s="190">
        <v>-1.2984407246044469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425203</v>
      </c>
      <c r="C28" s="189">
        <v>455336</v>
      </c>
      <c r="D28" s="189">
        <v>2187015</v>
      </c>
      <c r="E28" s="189">
        <v>2269087</v>
      </c>
      <c r="F28" s="190">
        <v>3.7526948832083922</v>
      </c>
    </row>
    <row r="29" spans="1:7" ht="15.6" customHeight="1">
      <c r="A29" s="188" t="s">
        <v>178</v>
      </c>
      <c r="B29" s="189">
        <v>21926</v>
      </c>
      <c r="C29" s="189">
        <v>22763</v>
      </c>
      <c r="D29" s="189">
        <v>72517</v>
      </c>
      <c r="E29" s="189">
        <v>62019</v>
      </c>
      <c r="F29" s="190">
        <v>-14.476605485610269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52584</v>
      </c>
      <c r="C32" s="189">
        <v>56654</v>
      </c>
      <c r="D32" s="189">
        <v>263207</v>
      </c>
      <c r="E32" s="189">
        <v>271093</v>
      </c>
      <c r="F32" s="190">
        <v>2.996120923835619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2037710</v>
      </c>
      <c r="C35" s="77">
        <f>SUM(C7:C34)</f>
        <v>2127291</v>
      </c>
      <c r="D35" s="76">
        <f>SUM(D7:D34)</f>
        <v>8543644</v>
      </c>
      <c r="E35" s="78">
        <f>SUM(E7:E34)</f>
        <v>8908464</v>
      </c>
      <c r="F35" s="140">
        <f>E35*100/D35-100</f>
        <v>4.270074923533798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E7BC5-03F3-4F5C-92B4-5D8BEA35C0FE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48615</v>
      </c>
      <c r="C7" s="189">
        <v>45803</v>
      </c>
      <c r="D7" s="189">
        <v>117035</v>
      </c>
      <c r="E7" s="189">
        <v>145250</v>
      </c>
      <c r="F7" s="190">
        <v>24.108172768829832</v>
      </c>
      <c r="G7" s="13"/>
    </row>
    <row r="8" spans="1:14" ht="15.6" customHeight="1">
      <c r="A8" s="188" t="s">
        <v>11</v>
      </c>
      <c r="B8" s="189">
        <v>36282</v>
      </c>
      <c r="C8" s="189">
        <v>35874</v>
      </c>
      <c r="D8" s="189">
        <v>73138</v>
      </c>
      <c r="E8" s="189">
        <v>75959</v>
      </c>
      <c r="F8" s="190">
        <v>3.8570920725204449</v>
      </c>
      <c r="G8" s="6"/>
    </row>
    <row r="9" spans="1:14" ht="15.6" customHeight="1">
      <c r="A9" s="188" t="s">
        <v>8</v>
      </c>
      <c r="B9" s="189">
        <v>881</v>
      </c>
      <c r="C9" s="189">
        <v>2426</v>
      </c>
      <c r="D9" s="189">
        <v>1977</v>
      </c>
      <c r="E9" s="189">
        <v>5305</v>
      </c>
      <c r="F9" s="190">
        <v>168.3358624178048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65712</v>
      </c>
      <c r="C12" s="189">
        <v>55003</v>
      </c>
      <c r="D12" s="189">
        <v>191737</v>
      </c>
      <c r="E12" s="189">
        <v>168752</v>
      </c>
      <c r="F12" s="190">
        <v>-11.987774920855131</v>
      </c>
    </row>
    <row r="13" spans="1:14" ht="15.6" customHeight="1">
      <c r="A13" s="188" t="s">
        <v>175</v>
      </c>
      <c r="B13" s="189">
        <v>322617</v>
      </c>
      <c r="C13" s="189">
        <v>330740</v>
      </c>
      <c r="D13" s="189">
        <v>639415</v>
      </c>
      <c r="E13" s="189">
        <v>739537</v>
      </c>
      <c r="F13" s="190">
        <v>15.658375233611981</v>
      </c>
    </row>
    <row r="14" spans="1:14" ht="15.6" customHeight="1">
      <c r="A14" s="188" t="s">
        <v>148</v>
      </c>
      <c r="B14" s="189">
        <v>440310</v>
      </c>
      <c r="C14" s="189">
        <v>492158</v>
      </c>
      <c r="D14" s="189">
        <v>1035679</v>
      </c>
      <c r="E14" s="189">
        <v>1245687</v>
      </c>
      <c r="F14" s="190">
        <v>20.277325310255389</v>
      </c>
    </row>
    <row r="15" spans="1:14" ht="15.6" customHeight="1">
      <c r="A15" s="188" t="s">
        <v>145</v>
      </c>
      <c r="B15" s="189">
        <v>20554</v>
      </c>
      <c r="C15" s="189">
        <v>18084</v>
      </c>
      <c r="D15" s="189">
        <v>39710</v>
      </c>
      <c r="E15" s="189">
        <v>32550</v>
      </c>
      <c r="F15" s="190">
        <v>-18.030722739864022</v>
      </c>
    </row>
    <row r="16" spans="1:14" ht="15.6" customHeight="1">
      <c r="A16" s="188" t="s">
        <v>144</v>
      </c>
      <c r="B16" s="189">
        <v>15060</v>
      </c>
      <c r="C16" s="189">
        <v>36867</v>
      </c>
      <c r="D16" s="189">
        <v>45109</v>
      </c>
      <c r="E16" s="189">
        <v>85426</v>
      </c>
      <c r="F16" s="190">
        <v>89.376842758651264</v>
      </c>
      <c r="G16" s="1"/>
    </row>
    <row r="17" spans="1:7" ht="15.6" customHeight="1">
      <c r="A17" s="188" t="s">
        <v>150</v>
      </c>
      <c r="B17" s="189">
        <v>0</v>
      </c>
      <c r="C17" s="189">
        <v>362</v>
      </c>
      <c r="D17" s="189">
        <v>743</v>
      </c>
      <c r="E17" s="189">
        <v>362</v>
      </c>
      <c r="F17" s="190">
        <v>-51.278600269179002</v>
      </c>
      <c r="G17" s="2"/>
    </row>
    <row r="18" spans="1:7" ht="15.6" customHeight="1">
      <c r="A18" s="188" t="s">
        <v>147</v>
      </c>
      <c r="B18" s="189">
        <v>10</v>
      </c>
      <c r="C18" s="189">
        <v>1929</v>
      </c>
      <c r="D18" s="189">
        <v>124</v>
      </c>
      <c r="E18" s="189">
        <v>6544</v>
      </c>
      <c r="F18" s="190">
        <v>5177.4193548387093</v>
      </c>
    </row>
    <row r="19" spans="1:7" ht="15.6" customHeight="1">
      <c r="A19" s="188" t="s">
        <v>143</v>
      </c>
      <c r="B19" s="189">
        <v>3800</v>
      </c>
      <c r="C19" s="189">
        <v>6770</v>
      </c>
      <c r="D19" s="189">
        <v>6963</v>
      </c>
      <c r="E19" s="189">
        <v>10384</v>
      </c>
      <c r="F19" s="190">
        <v>49.131121642969987</v>
      </c>
    </row>
    <row r="20" spans="1:7" ht="15.6" customHeight="1">
      <c r="A20" s="188" t="s">
        <v>142</v>
      </c>
      <c r="B20" s="189">
        <v>5591</v>
      </c>
      <c r="C20" s="189">
        <v>8227</v>
      </c>
      <c r="D20" s="189">
        <v>9399</v>
      </c>
      <c r="E20" s="189">
        <v>19154</v>
      </c>
      <c r="F20" s="190">
        <v>103.7876369826577</v>
      </c>
    </row>
    <row r="21" spans="1:7" ht="15.6" customHeight="1">
      <c r="A21" s="188" t="s">
        <v>149</v>
      </c>
      <c r="B21" s="189">
        <v>553</v>
      </c>
      <c r="C21" s="189">
        <v>366</v>
      </c>
      <c r="D21" s="189">
        <v>607</v>
      </c>
      <c r="E21" s="189">
        <v>1638</v>
      </c>
      <c r="F21" s="190">
        <v>169.85172981878091</v>
      </c>
    </row>
    <row r="22" spans="1:7" ht="15.6" customHeight="1">
      <c r="A22" s="188" t="s">
        <v>146</v>
      </c>
      <c r="B22" s="189">
        <v>29585</v>
      </c>
      <c r="C22" s="189">
        <v>25513</v>
      </c>
      <c r="D22" s="189">
        <v>920541</v>
      </c>
      <c r="E22" s="189">
        <v>1176020</v>
      </c>
      <c r="F22" s="190">
        <v>27.753136470836171</v>
      </c>
    </row>
    <row r="23" spans="1:7" ht="15.6" customHeight="1">
      <c r="A23" s="188" t="s">
        <v>165</v>
      </c>
      <c r="B23" s="189">
        <v>58131</v>
      </c>
      <c r="C23" s="189">
        <v>60436</v>
      </c>
      <c r="D23" s="189">
        <v>135805</v>
      </c>
      <c r="E23" s="189">
        <v>173875</v>
      </c>
      <c r="F23" s="190">
        <v>28.032841206141171</v>
      </c>
    </row>
    <row r="24" spans="1:7" ht="15.6" customHeight="1">
      <c r="A24" s="188" t="s">
        <v>141</v>
      </c>
      <c r="B24" s="189">
        <v>765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0</v>
      </c>
      <c r="C25" s="189">
        <v>1337</v>
      </c>
      <c r="D25" s="189">
        <v>1869</v>
      </c>
      <c r="E25" s="189">
        <v>3393</v>
      </c>
      <c r="F25" s="190">
        <v>81.540930979133236</v>
      </c>
    </row>
    <row r="26" spans="1:7" ht="15.6" customHeight="1">
      <c r="A26" s="188" t="s">
        <v>152</v>
      </c>
      <c r="B26" s="189">
        <v>235</v>
      </c>
      <c r="C26" s="189">
        <v>3645</v>
      </c>
      <c r="D26" s="189">
        <v>9511</v>
      </c>
      <c r="E26" s="189">
        <v>16858</v>
      </c>
      <c r="F26" s="190">
        <v>77.247397749973715</v>
      </c>
    </row>
    <row r="27" spans="1:7" ht="15.6" customHeight="1">
      <c r="A27" s="188" t="s">
        <v>173</v>
      </c>
      <c r="B27" s="189">
        <v>131</v>
      </c>
      <c r="C27" s="189">
        <v>0</v>
      </c>
      <c r="D27" s="189">
        <v>558</v>
      </c>
      <c r="E27" s="189">
        <v>419</v>
      </c>
      <c r="F27" s="190">
        <v>-24.910394265232981</v>
      </c>
    </row>
    <row r="28" spans="1:7" ht="15.6" customHeight="1">
      <c r="A28" s="188" t="s">
        <v>177</v>
      </c>
      <c r="B28" s="189">
        <v>29479</v>
      </c>
      <c r="C28" s="189">
        <v>18926</v>
      </c>
      <c r="D28" s="189">
        <v>633946</v>
      </c>
      <c r="E28" s="189">
        <v>894055</v>
      </c>
      <c r="F28" s="190">
        <v>41.030150833036259</v>
      </c>
    </row>
    <row r="29" spans="1:7" ht="15.6" customHeight="1">
      <c r="A29" s="188" t="s">
        <v>178</v>
      </c>
      <c r="B29" s="189">
        <v>3701</v>
      </c>
      <c r="C29" s="189">
        <v>4582</v>
      </c>
      <c r="D29" s="189">
        <v>7692</v>
      </c>
      <c r="E29" s="189">
        <v>10902</v>
      </c>
      <c r="F29" s="190">
        <v>41.731669266770673</v>
      </c>
    </row>
    <row r="30" spans="1:7" ht="15.6" customHeight="1">
      <c r="A30" s="188" t="s">
        <v>179</v>
      </c>
      <c r="B30" s="189">
        <v>2257</v>
      </c>
      <c r="C30" s="189">
        <v>2379</v>
      </c>
      <c r="D30" s="189">
        <v>8157</v>
      </c>
      <c r="E30" s="189">
        <v>7283</v>
      </c>
      <c r="F30" s="190">
        <v>-10.71472355032488</v>
      </c>
    </row>
    <row r="31" spans="1:7" ht="15.6" customHeight="1">
      <c r="A31" s="188" t="s">
        <v>180</v>
      </c>
      <c r="B31" s="189">
        <v>18808</v>
      </c>
      <c r="C31" s="189">
        <v>13778</v>
      </c>
      <c r="D31" s="189">
        <v>29945</v>
      </c>
      <c r="E31" s="189">
        <v>18032</v>
      </c>
      <c r="F31" s="190">
        <v>-39.782935381532809</v>
      </c>
    </row>
    <row r="32" spans="1:7" ht="15.6" customHeight="1">
      <c r="A32" s="188" t="s">
        <v>181</v>
      </c>
      <c r="B32" s="189">
        <v>97486</v>
      </c>
      <c r="C32" s="189">
        <v>90979</v>
      </c>
      <c r="D32" s="189">
        <v>227912</v>
      </c>
      <c r="E32" s="189">
        <v>221934</v>
      </c>
      <c r="F32" s="190">
        <v>-2.622942188212988</v>
      </c>
    </row>
    <row r="33" spans="1:6" ht="15.6" customHeight="1">
      <c r="A33" s="188" t="s">
        <v>182</v>
      </c>
      <c r="B33" s="189">
        <v>26146</v>
      </c>
      <c r="C33" s="189">
        <v>24119</v>
      </c>
      <c r="D33" s="189">
        <v>46336</v>
      </c>
      <c r="E33" s="189">
        <v>93366</v>
      </c>
      <c r="F33" s="190">
        <v>101.4977555248619</v>
      </c>
    </row>
    <row r="34" spans="1:6" ht="15.6" customHeight="1">
      <c r="A34" s="188" t="s">
        <v>183</v>
      </c>
      <c r="B34" s="189">
        <v>321</v>
      </c>
      <c r="C34" s="189">
        <v>252</v>
      </c>
      <c r="D34" s="189">
        <v>321</v>
      </c>
      <c r="E34" s="189">
        <v>252</v>
      </c>
      <c r="F34" s="190">
        <v>-21.495327102803738</v>
      </c>
    </row>
    <row r="35" spans="1:6" ht="15.6" customHeight="1">
      <c r="A35" s="179" t="s">
        <v>153</v>
      </c>
      <c r="B35" s="76">
        <f>SUM(B7:B34)</f>
        <v>1227030</v>
      </c>
      <c r="C35" s="77">
        <f>SUM(C7:C34)</f>
        <v>1280555</v>
      </c>
      <c r="D35" s="76">
        <f>SUM(D7:D34)</f>
        <v>4184994</v>
      </c>
      <c r="E35" s="178">
        <f>SUM(E7:E34)</f>
        <v>5152937</v>
      </c>
      <c r="F35" s="140">
        <f>E35*100/D35-100</f>
        <v>23.128898153736898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12A0-5892-46CC-9A50-DE192CC93DD7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15980280</v>
      </c>
      <c r="E7" s="53">
        <v>14774970</v>
      </c>
      <c r="F7" s="53">
        <v>76842161</v>
      </c>
      <c r="G7" s="53">
        <v>73474882</v>
      </c>
      <c r="H7" s="165">
        <f>G7-F7</f>
        <v>-3367279</v>
      </c>
      <c r="I7" s="142">
        <f>((G7*100/F7)-100)</f>
        <v>-4.3820722324558261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7796176</v>
      </c>
      <c r="E8" s="53">
        <v>6460994</v>
      </c>
      <c r="F8" s="55">
        <v>35013188</v>
      </c>
      <c r="G8" s="53">
        <v>33402791</v>
      </c>
      <c r="H8" s="47">
        <f t="shared" ref="H8:H18" si="0">G8-F8</f>
        <v>-1610397</v>
      </c>
      <c r="I8" s="141">
        <f>((G8*100/F8)-100)</f>
        <v>-4.5994012313303188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26035637</v>
      </c>
      <c r="E9" s="66">
        <v>25375069</v>
      </c>
      <c r="F9" s="53">
        <v>118065001</v>
      </c>
      <c r="G9" s="67">
        <v>117359510</v>
      </c>
      <c r="H9" s="47">
        <f t="shared" si="0"/>
        <v>-705491</v>
      </c>
      <c r="I9" s="142">
        <f t="shared" ref="I9:I30" si="1">((G9*100/F9)-100)</f>
        <v>-0.59754456784361309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17788782</v>
      </c>
      <c r="E10" s="56">
        <v>17133194</v>
      </c>
      <c r="F10" s="68">
        <v>81512329</v>
      </c>
      <c r="G10" s="56">
        <v>79522487</v>
      </c>
      <c r="H10" s="48">
        <f t="shared" si="0"/>
        <v>-1989842</v>
      </c>
      <c r="I10" s="143">
        <f t="shared" si="1"/>
        <v>-2.4411546380916178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8246855</v>
      </c>
      <c r="E11" s="69">
        <f t="shared" ref="E11:G11" si="2">E9-E10</f>
        <v>8241875</v>
      </c>
      <c r="F11" s="70">
        <f t="shared" si="2"/>
        <v>36552672</v>
      </c>
      <c r="G11" s="71">
        <f t="shared" si="2"/>
        <v>37837023</v>
      </c>
      <c r="H11" s="48">
        <f t="shared" si="0"/>
        <v>1284351</v>
      </c>
      <c r="I11" s="144">
        <f t="shared" si="1"/>
        <v>3.51369935418127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49812093</v>
      </c>
      <c r="E12" s="49">
        <f>SUM(E7,E8,E9)</f>
        <v>46611033</v>
      </c>
      <c r="F12" s="49">
        <f>SUM(F7,F8,F9)</f>
        <v>229920350</v>
      </c>
      <c r="G12" s="49">
        <f>SUM(G7,G8,G9)</f>
        <v>224237183</v>
      </c>
      <c r="H12" s="50">
        <f t="shared" si="0"/>
        <v>-5683167</v>
      </c>
      <c r="I12" s="145">
        <f t="shared" si="1"/>
        <v>-2.4717981683656944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12560.7</v>
      </c>
      <c r="E13" s="52">
        <v>15727.608000000004</v>
      </c>
      <c r="F13" s="53">
        <v>54051.542000000001</v>
      </c>
      <c r="G13" s="54">
        <v>56195.527000000002</v>
      </c>
      <c r="H13" s="53">
        <f>G13-F13</f>
        <v>2143.9850000000006</v>
      </c>
      <c r="I13" s="146">
        <f t="shared" si="1"/>
        <v>3.9665565877843108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1034056</v>
      </c>
      <c r="E14" s="53">
        <v>932047</v>
      </c>
      <c r="F14" s="53">
        <v>4913327</v>
      </c>
      <c r="G14" s="52">
        <v>4576630</v>
      </c>
      <c r="H14" s="53">
        <f>G14-F14</f>
        <v>-336697</v>
      </c>
      <c r="I14" s="142">
        <f t="shared" si="1"/>
        <v>-6.8527293216999396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870673</v>
      </c>
      <c r="E15" s="57">
        <v>779932</v>
      </c>
      <c r="F15" s="58">
        <v>4166634</v>
      </c>
      <c r="G15" s="58">
        <v>3821548</v>
      </c>
      <c r="H15" s="56">
        <f>G15-F15</f>
        <v>-345086</v>
      </c>
      <c r="I15" s="147">
        <f t="shared" si="1"/>
        <v>-8.2821289318908242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305674</v>
      </c>
      <c r="E16" s="60">
        <v>278913</v>
      </c>
      <c r="F16" s="51">
        <v>1601207</v>
      </c>
      <c r="G16" s="52">
        <v>1510723</v>
      </c>
      <c r="H16" s="53">
        <f>G16-F16</f>
        <v>-90484</v>
      </c>
      <c r="I16" s="141">
        <f t="shared" si="1"/>
        <v>-5.6509870366542287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1352290.7</v>
      </c>
      <c r="E17" s="158">
        <f t="shared" ref="E17:G17" si="3">SUM(E13,E14,E16)</f>
        <v>1226687.608</v>
      </c>
      <c r="F17" s="158">
        <f t="shared" si="3"/>
        <v>6568585.5420000004</v>
      </c>
      <c r="G17" s="158">
        <f t="shared" si="3"/>
        <v>6143548.5269999998</v>
      </c>
      <c r="H17" s="159">
        <f>G17-F17</f>
        <v>-425037.0150000006</v>
      </c>
      <c r="I17" s="145">
        <f t="shared" si="1"/>
        <v>-6.4707540502028138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51164383.700000003</v>
      </c>
      <c r="E18" s="172">
        <f>E12+E17</f>
        <v>47837720.608000003</v>
      </c>
      <c r="F18" s="172">
        <f>F12+F17</f>
        <v>236488935.542</v>
      </c>
      <c r="G18" s="172">
        <f>G12+G17</f>
        <v>230380731.52700001</v>
      </c>
      <c r="H18" s="174">
        <f t="shared" si="0"/>
        <v>-6108204.0149999857</v>
      </c>
      <c r="I18" s="173">
        <f t="shared" si="1"/>
        <v>-2.5828709495439313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13786776</v>
      </c>
      <c r="E20" s="53">
        <v>13718346</v>
      </c>
      <c r="F20" s="53">
        <v>63767164</v>
      </c>
      <c r="G20" s="53">
        <v>61988087</v>
      </c>
      <c r="H20" s="61">
        <f>G20-F20</f>
        <v>-1779077</v>
      </c>
      <c r="I20" s="62">
        <f t="shared" si="1"/>
        <v>-2.7899578535435552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10978437</v>
      </c>
      <c r="E21" s="63">
        <v>10281262</v>
      </c>
      <c r="F21" s="63">
        <v>50728030</v>
      </c>
      <c r="G21" s="63">
        <v>46930876</v>
      </c>
      <c r="H21" s="64">
        <f>G21-F21</f>
        <v>-3797154</v>
      </c>
      <c r="I21" s="65">
        <f t="shared" si="1"/>
        <v>-7.4853172890806121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7002424</v>
      </c>
      <c r="E22" s="53">
        <v>6968854</v>
      </c>
      <c r="F22" s="53">
        <v>31102154</v>
      </c>
      <c r="G22" s="53">
        <v>31795857</v>
      </c>
      <c r="H22" s="61">
        <f t="shared" ref="H22:H30" si="4">G22-F22</f>
        <v>693703</v>
      </c>
      <c r="I22" s="62">
        <f t="shared" si="1"/>
        <v>2.2304017914643453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291835</v>
      </c>
      <c r="E23" s="63">
        <v>300515</v>
      </c>
      <c r="F23" s="63">
        <v>1325199</v>
      </c>
      <c r="G23" s="63">
        <v>1357114</v>
      </c>
      <c r="H23" s="64">
        <f t="shared" si="4"/>
        <v>31915</v>
      </c>
      <c r="I23" s="65">
        <f t="shared" si="1"/>
        <v>2.4083175432519965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1679442.25</v>
      </c>
      <c r="E24" s="53">
        <v>1694390.75</v>
      </c>
      <c r="F24" s="53">
        <v>7555977.5</v>
      </c>
      <c r="G24" s="53">
        <v>7608325.75</v>
      </c>
      <c r="H24" s="61">
        <f t="shared" si="4"/>
        <v>52348.25</v>
      </c>
      <c r="I24" s="62">
        <f t="shared" si="1"/>
        <v>0.69280579514695262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911454.5</v>
      </c>
      <c r="E25" s="63">
        <v>908685.25</v>
      </c>
      <c r="F25" s="63">
        <v>4100689.25</v>
      </c>
      <c r="G25" s="63">
        <v>3945120</v>
      </c>
      <c r="H25" s="64">
        <f t="shared" si="4"/>
        <v>-155569.25</v>
      </c>
      <c r="I25" s="65">
        <f t="shared" si="1"/>
        <v>-3.793734187490557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180549</v>
      </c>
      <c r="E26" s="63">
        <v>179555</v>
      </c>
      <c r="F26" s="63">
        <v>871247.25</v>
      </c>
      <c r="G26" s="63">
        <v>877770</v>
      </c>
      <c r="H26" s="64">
        <f t="shared" si="4"/>
        <v>6522.75</v>
      </c>
      <c r="I26" s="65">
        <f t="shared" si="1"/>
        <v>0.74866807327082086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587438.75</v>
      </c>
      <c r="E27" s="63">
        <v>606150.5</v>
      </c>
      <c r="F27" s="63">
        <v>2584041</v>
      </c>
      <c r="G27" s="63">
        <v>2785435.75</v>
      </c>
      <c r="H27" s="64">
        <f t="shared" si="4"/>
        <v>201394.75</v>
      </c>
      <c r="I27" s="65">
        <f t="shared" si="1"/>
        <v>7.7937908105947287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14634</v>
      </c>
      <c r="E28" s="53">
        <v>14263</v>
      </c>
      <c r="F28" s="53">
        <v>64066</v>
      </c>
      <c r="G28" s="53">
        <v>63369</v>
      </c>
      <c r="H28" s="61">
        <f t="shared" si="4"/>
        <v>-697</v>
      </c>
      <c r="I28" s="62">
        <f t="shared" si="1"/>
        <v>-1.0879405612961648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240092248</v>
      </c>
      <c r="E29" s="53">
        <v>237201783</v>
      </c>
      <c r="F29" s="53">
        <v>1076007644</v>
      </c>
      <c r="G29" s="53">
        <v>1085909619</v>
      </c>
      <c r="H29" s="61">
        <f t="shared" si="4"/>
        <v>9901975</v>
      </c>
      <c r="I29" s="62">
        <f t="shared" si="1"/>
        <v>0.92025136208047797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485</v>
      </c>
      <c r="E30" s="63">
        <v>529</v>
      </c>
      <c r="F30" s="63">
        <v>1662</v>
      </c>
      <c r="G30" s="63">
        <v>2106</v>
      </c>
      <c r="H30" s="64">
        <f t="shared" si="4"/>
        <v>444</v>
      </c>
      <c r="I30" s="65">
        <f t="shared" si="1"/>
        <v>26.714801444043317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3264740</v>
      </c>
      <c r="E31" s="53">
        <v>3407846</v>
      </c>
      <c r="F31" s="53">
        <v>12728638</v>
      </c>
      <c r="G31" s="53">
        <v>14061401</v>
      </c>
      <c r="H31" s="61">
        <f>G31-F31</f>
        <v>1332763</v>
      </c>
      <c r="I31" s="62">
        <f>((G31*100/F31)-100)</f>
        <v>10.47058609098633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2037710</v>
      </c>
      <c r="E32" s="63">
        <v>2127291</v>
      </c>
      <c r="F32" s="63">
        <v>8543644</v>
      </c>
      <c r="G32" s="63">
        <v>8908464</v>
      </c>
      <c r="H32" s="64">
        <f>G32-F32</f>
        <v>364820</v>
      </c>
      <c r="I32" s="65">
        <f>((G32*100/F32)-100)</f>
        <v>4.270074923533798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1227030</v>
      </c>
      <c r="E33" s="63">
        <v>1280555</v>
      </c>
      <c r="F33" s="63">
        <v>4184994</v>
      </c>
      <c r="G33" s="63">
        <v>5152937</v>
      </c>
      <c r="H33" s="64">
        <f>G33-F33</f>
        <v>967943</v>
      </c>
      <c r="I33" s="65">
        <f>((G33*100/F33)-100)</f>
        <v>23.128898153736898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527606</v>
      </c>
      <c r="E34" s="53">
        <v>559724</v>
      </c>
      <c r="F34" s="53">
        <v>2291682</v>
      </c>
      <c r="G34" s="53">
        <v>2448903</v>
      </c>
      <c r="H34" s="61">
        <f>G34-F34</f>
        <v>157221</v>
      </c>
      <c r="I34" s="62">
        <f>((G34*100/F34)-100)</f>
        <v>6.8605068242452489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329953</v>
      </c>
      <c r="E35" s="53">
        <v>331869</v>
      </c>
      <c r="F35" s="53">
        <v>1550246</v>
      </c>
      <c r="G35" s="53">
        <v>1572034</v>
      </c>
      <c r="H35" s="61">
        <f>G35-F35</f>
        <v>21788</v>
      </c>
      <c r="I35" s="62">
        <f>((G35*100/F35)-100)</f>
        <v>1.405454360146706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23C8F-059C-49C9-87CF-1281C98D098E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4705</v>
      </c>
      <c r="C8" s="189">
        <v>5152</v>
      </c>
      <c r="D8" s="189">
        <v>17205</v>
      </c>
      <c r="E8" s="189">
        <v>21456</v>
      </c>
      <c r="F8" s="190">
        <v>24.707933740191809</v>
      </c>
      <c r="G8" s="6"/>
    </row>
    <row r="9" spans="1:14" ht="15.6" customHeight="1">
      <c r="A9" s="188" t="s">
        <v>8</v>
      </c>
      <c r="B9" s="189">
        <v>8875</v>
      </c>
      <c r="C9" s="189">
        <v>8670</v>
      </c>
      <c r="D9" s="189">
        <v>45995</v>
      </c>
      <c r="E9" s="189">
        <v>49795</v>
      </c>
      <c r="F9" s="190">
        <v>8.2617675834329845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67242</v>
      </c>
      <c r="C11" s="189">
        <v>80358</v>
      </c>
      <c r="D11" s="189">
        <v>351571</v>
      </c>
      <c r="E11" s="189">
        <v>401360</v>
      </c>
      <c r="F11" s="190">
        <v>14.161862042091069</v>
      </c>
    </row>
    <row r="12" spans="1:14" ht="15.6" customHeight="1">
      <c r="A12" s="188" t="s">
        <v>6</v>
      </c>
      <c r="B12" s="189">
        <v>2061</v>
      </c>
      <c r="C12" s="189">
        <v>2294</v>
      </c>
      <c r="D12" s="189">
        <v>6652</v>
      </c>
      <c r="E12" s="189">
        <v>9381</v>
      </c>
      <c r="F12" s="190">
        <v>41.025255562236907</v>
      </c>
    </row>
    <row r="13" spans="1:14" ht="15.6" customHeight="1">
      <c r="A13" s="188" t="s">
        <v>175</v>
      </c>
      <c r="B13" s="189">
        <v>123965</v>
      </c>
      <c r="C13" s="189">
        <v>124832</v>
      </c>
      <c r="D13" s="189">
        <v>421311</v>
      </c>
      <c r="E13" s="189">
        <v>451565</v>
      </c>
      <c r="F13" s="190">
        <v>7.180918608818657</v>
      </c>
    </row>
    <row r="14" spans="1:14" ht="15.6" customHeight="1">
      <c r="A14" s="188" t="s">
        <v>148</v>
      </c>
      <c r="B14" s="189">
        <v>35381</v>
      </c>
      <c r="C14" s="189">
        <v>36942</v>
      </c>
      <c r="D14" s="189">
        <v>135946</v>
      </c>
      <c r="E14" s="189">
        <v>147181</v>
      </c>
      <c r="F14" s="190">
        <v>8.2643108292998733</v>
      </c>
    </row>
    <row r="15" spans="1:14" ht="15.6" customHeight="1">
      <c r="A15" s="188" t="s">
        <v>145</v>
      </c>
      <c r="B15" s="189">
        <v>7642</v>
      </c>
      <c r="C15" s="189">
        <v>8291</v>
      </c>
      <c r="D15" s="189">
        <v>16515</v>
      </c>
      <c r="E15" s="189">
        <v>21979</v>
      </c>
      <c r="F15" s="190">
        <v>33.085074174992428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34321</v>
      </c>
      <c r="C18" s="189">
        <v>39500</v>
      </c>
      <c r="D18" s="189">
        <v>165876</v>
      </c>
      <c r="E18" s="189">
        <v>186639</v>
      </c>
      <c r="F18" s="190">
        <v>12.517181509079069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2143</v>
      </c>
      <c r="C21" s="189">
        <v>2608</v>
      </c>
      <c r="D21" s="189">
        <v>12837</v>
      </c>
      <c r="E21" s="189">
        <v>10610</v>
      </c>
      <c r="F21" s="190">
        <v>-17.348290098932779</v>
      </c>
    </row>
    <row r="22" spans="1:7" ht="15.6" customHeight="1">
      <c r="A22" s="188" t="s">
        <v>146</v>
      </c>
      <c r="B22" s="189">
        <v>57033</v>
      </c>
      <c r="C22" s="189">
        <v>54403</v>
      </c>
      <c r="D22" s="189">
        <v>246464</v>
      </c>
      <c r="E22" s="189">
        <v>245206</v>
      </c>
      <c r="F22" s="190">
        <v>-0.5104193715917944</v>
      </c>
    </row>
    <row r="23" spans="1:7" ht="15.6" customHeight="1">
      <c r="A23" s="188" t="s">
        <v>165</v>
      </c>
      <c r="B23" s="189">
        <v>4295</v>
      </c>
      <c r="C23" s="189">
        <v>4727</v>
      </c>
      <c r="D23" s="189">
        <v>22792</v>
      </c>
      <c r="E23" s="189">
        <v>24885</v>
      </c>
      <c r="F23" s="190">
        <v>9.1830466830466833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8209</v>
      </c>
      <c r="C25" s="189">
        <v>8514</v>
      </c>
      <c r="D25" s="189">
        <v>43550</v>
      </c>
      <c r="E25" s="189">
        <v>44742</v>
      </c>
      <c r="F25" s="190">
        <v>2.7370838117106762</v>
      </c>
    </row>
    <row r="26" spans="1:7" ht="15.6" customHeight="1">
      <c r="A26" s="188" t="s">
        <v>152</v>
      </c>
      <c r="B26" s="189">
        <v>1545</v>
      </c>
      <c r="C26" s="189">
        <v>1926</v>
      </c>
      <c r="D26" s="189">
        <v>11150</v>
      </c>
      <c r="E26" s="189">
        <v>9405</v>
      </c>
      <c r="F26" s="190">
        <v>-15.65022421524664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144197</v>
      </c>
      <c r="C28" s="189">
        <v>153667</v>
      </c>
      <c r="D28" s="189">
        <v>685100</v>
      </c>
      <c r="E28" s="189">
        <v>715952</v>
      </c>
      <c r="F28" s="190">
        <v>4.5032841920887421</v>
      </c>
    </row>
    <row r="29" spans="1:7" ht="15.6" customHeight="1">
      <c r="A29" s="188" t="s">
        <v>178</v>
      </c>
      <c r="B29" s="189">
        <v>11449</v>
      </c>
      <c r="C29" s="189">
        <v>11831</v>
      </c>
      <c r="D29" s="189">
        <v>35042</v>
      </c>
      <c r="E29" s="189">
        <v>30684</v>
      </c>
      <c r="F29" s="190">
        <v>-12.43650476570971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14543</v>
      </c>
      <c r="C32" s="189">
        <v>16009</v>
      </c>
      <c r="D32" s="189">
        <v>73676</v>
      </c>
      <c r="E32" s="189">
        <v>78063</v>
      </c>
      <c r="F32" s="190">
        <v>5.9544492100548334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527606</v>
      </c>
      <c r="C35" s="77">
        <f>SUM(C7:C34)</f>
        <v>559724</v>
      </c>
      <c r="D35" s="178">
        <f>SUM(D7:D34)</f>
        <v>2291682</v>
      </c>
      <c r="E35" s="178">
        <f>SUM(E7:E34)</f>
        <v>2448903</v>
      </c>
      <c r="F35" s="140">
        <f>E35*100/D35-100</f>
        <v>6.8605068242452489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09B5F-F8FE-440D-BC71-5C4A3C912CFC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382</v>
      </c>
      <c r="C8" s="189">
        <v>1116</v>
      </c>
      <c r="D8" s="189">
        <v>1174</v>
      </c>
      <c r="E8" s="189">
        <v>3654</v>
      </c>
      <c r="F8" s="190">
        <v>211.24361158432711</v>
      </c>
      <c r="G8" s="6"/>
    </row>
    <row r="9" spans="1:14" ht="15.6" customHeight="1">
      <c r="A9" s="188" t="s">
        <v>8</v>
      </c>
      <c r="B9" s="189">
        <v>263</v>
      </c>
      <c r="C9" s="189">
        <v>188</v>
      </c>
      <c r="D9" s="189">
        <v>2092</v>
      </c>
      <c r="E9" s="189">
        <v>1913</v>
      </c>
      <c r="F9" s="190">
        <v>-8.5564053537284934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366</v>
      </c>
      <c r="C11" s="189">
        <v>717</v>
      </c>
      <c r="D11" s="189">
        <v>1754</v>
      </c>
      <c r="E11" s="189">
        <v>2786</v>
      </c>
      <c r="F11" s="190">
        <v>58.836944127708108</v>
      </c>
    </row>
    <row r="12" spans="1:14" ht="15.6" customHeight="1">
      <c r="A12" s="188" t="s">
        <v>6</v>
      </c>
      <c r="B12" s="189">
        <v>2015</v>
      </c>
      <c r="C12" s="189">
        <v>2072</v>
      </c>
      <c r="D12" s="189">
        <v>16119</v>
      </c>
      <c r="E12" s="189">
        <v>15349</v>
      </c>
      <c r="F12" s="190">
        <v>-4.7769712761337502</v>
      </c>
    </row>
    <row r="13" spans="1:14" ht="15.6" customHeight="1">
      <c r="A13" s="188" t="s">
        <v>175</v>
      </c>
      <c r="B13" s="189">
        <v>13150</v>
      </c>
      <c r="C13" s="189">
        <v>28699</v>
      </c>
      <c r="D13" s="189">
        <v>57729</v>
      </c>
      <c r="E13" s="189">
        <v>68732</v>
      </c>
      <c r="F13" s="190">
        <v>19.059744669057149</v>
      </c>
    </row>
    <row r="14" spans="1:14" ht="15.6" customHeight="1">
      <c r="A14" s="188" t="s">
        <v>148</v>
      </c>
      <c r="B14" s="189">
        <v>77134</v>
      </c>
      <c r="C14" s="189">
        <v>72003</v>
      </c>
      <c r="D14" s="189">
        <v>323563</v>
      </c>
      <c r="E14" s="189">
        <v>300781</v>
      </c>
      <c r="F14" s="190">
        <v>-7.0409781093635511</v>
      </c>
    </row>
    <row r="15" spans="1:14" ht="15.6" customHeight="1">
      <c r="A15" s="188" t="s">
        <v>145</v>
      </c>
      <c r="B15" s="189">
        <v>2937</v>
      </c>
      <c r="C15" s="189">
        <v>2922</v>
      </c>
      <c r="D15" s="189">
        <v>10447</v>
      </c>
      <c r="E15" s="189">
        <v>9683</v>
      </c>
      <c r="F15" s="190">
        <v>-7.313104240451807</v>
      </c>
    </row>
    <row r="16" spans="1:14" ht="15.6" customHeight="1">
      <c r="A16" s="188" t="s">
        <v>144</v>
      </c>
      <c r="B16" s="189">
        <v>28</v>
      </c>
      <c r="C16" s="189">
        <v>0</v>
      </c>
      <c r="D16" s="189">
        <v>2038</v>
      </c>
      <c r="E16" s="189">
        <v>288</v>
      </c>
      <c r="F16" s="190">
        <v>-85.868498527968598</v>
      </c>
      <c r="G16" s="1"/>
    </row>
    <row r="17" spans="1:7" ht="15.6" customHeight="1">
      <c r="A17" s="188" t="s">
        <v>150</v>
      </c>
      <c r="B17" s="189">
        <v>41</v>
      </c>
      <c r="C17" s="189">
        <v>1</v>
      </c>
      <c r="D17" s="189">
        <v>220</v>
      </c>
      <c r="E17" s="189">
        <v>55</v>
      </c>
      <c r="F17" s="190">
        <v>-75</v>
      </c>
      <c r="G17" s="2"/>
    </row>
    <row r="18" spans="1:7" ht="15.6" customHeight="1">
      <c r="A18" s="188" t="s">
        <v>147</v>
      </c>
      <c r="B18" s="189">
        <v>252</v>
      </c>
      <c r="C18" s="189">
        <v>138</v>
      </c>
      <c r="D18" s="189">
        <v>984</v>
      </c>
      <c r="E18" s="189">
        <v>634</v>
      </c>
      <c r="F18" s="190">
        <v>-35.569105691056897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3251</v>
      </c>
      <c r="F19" s="190" t="s">
        <v>151</v>
      </c>
    </row>
    <row r="20" spans="1:7" ht="15.6" customHeight="1">
      <c r="A20" s="188" t="s">
        <v>142</v>
      </c>
      <c r="B20" s="189">
        <v>1</v>
      </c>
      <c r="C20" s="189">
        <v>0</v>
      </c>
      <c r="D20" s="189">
        <v>7</v>
      </c>
      <c r="E20" s="189">
        <v>145</v>
      </c>
      <c r="F20" s="190">
        <v>1971.428571428572</v>
      </c>
    </row>
    <row r="21" spans="1:7" ht="15.6" customHeight="1">
      <c r="A21" s="188" t="s">
        <v>149</v>
      </c>
      <c r="B21" s="189">
        <v>635</v>
      </c>
      <c r="C21" s="189">
        <v>3163</v>
      </c>
      <c r="D21" s="189">
        <v>8271</v>
      </c>
      <c r="E21" s="189">
        <v>8969</v>
      </c>
      <c r="F21" s="190">
        <v>8.4391246523999541</v>
      </c>
    </row>
    <row r="22" spans="1:7" ht="15.6" customHeight="1">
      <c r="A22" s="188" t="s">
        <v>146</v>
      </c>
      <c r="B22" s="189">
        <v>19505</v>
      </c>
      <c r="C22" s="189">
        <v>16020</v>
      </c>
      <c r="D22" s="189">
        <v>131824</v>
      </c>
      <c r="E22" s="189">
        <v>207078</v>
      </c>
      <c r="F22" s="190">
        <v>57.086721689525433</v>
      </c>
    </row>
    <row r="23" spans="1:7" ht="15.6" customHeight="1">
      <c r="A23" s="188" t="s">
        <v>165</v>
      </c>
      <c r="B23" s="189">
        <v>7557</v>
      </c>
      <c r="C23" s="189">
        <v>14393</v>
      </c>
      <c r="D23" s="189">
        <v>42661</v>
      </c>
      <c r="E23" s="189">
        <v>60267</v>
      </c>
      <c r="F23" s="190">
        <v>41.269543611260872</v>
      </c>
    </row>
    <row r="24" spans="1:7" ht="15.6" customHeight="1">
      <c r="A24" s="188" t="s">
        <v>141</v>
      </c>
      <c r="B24" s="189">
        <v>4</v>
      </c>
      <c r="C24" s="189">
        <v>67</v>
      </c>
      <c r="D24" s="189">
        <v>204</v>
      </c>
      <c r="E24" s="189">
        <v>275</v>
      </c>
      <c r="F24" s="190">
        <v>34.803921568627459</v>
      </c>
    </row>
    <row r="25" spans="1:7" ht="15.6" customHeight="1">
      <c r="A25" s="188" t="s">
        <v>140</v>
      </c>
      <c r="B25" s="189">
        <v>160</v>
      </c>
      <c r="C25" s="189">
        <v>240</v>
      </c>
      <c r="D25" s="189">
        <v>11638</v>
      </c>
      <c r="E25" s="189">
        <v>912</v>
      </c>
      <c r="F25" s="190">
        <v>-92.163601993469669</v>
      </c>
    </row>
    <row r="26" spans="1:7" ht="15.6" customHeight="1">
      <c r="A26" s="188" t="s">
        <v>152</v>
      </c>
      <c r="B26" s="189">
        <v>3</v>
      </c>
      <c r="C26" s="189">
        <v>0</v>
      </c>
      <c r="D26" s="189">
        <v>1561</v>
      </c>
      <c r="E26" s="189">
        <v>2138</v>
      </c>
      <c r="F26" s="190">
        <v>36.963484945547719</v>
      </c>
    </row>
    <row r="27" spans="1:7" ht="15.6" customHeight="1">
      <c r="A27" s="188" t="s">
        <v>173</v>
      </c>
      <c r="B27" s="189">
        <v>21512</v>
      </c>
      <c r="C27" s="189">
        <v>18174</v>
      </c>
      <c r="D27" s="189">
        <v>106427</v>
      </c>
      <c r="E27" s="189">
        <v>84396</v>
      </c>
      <c r="F27" s="190">
        <v>-20.700574102436409</v>
      </c>
    </row>
    <row r="28" spans="1:7" ht="15.6" customHeight="1">
      <c r="A28" s="188" t="s">
        <v>177</v>
      </c>
      <c r="B28" s="189">
        <v>7148</v>
      </c>
      <c r="C28" s="189">
        <v>7507</v>
      </c>
      <c r="D28" s="189">
        <v>33217</v>
      </c>
      <c r="E28" s="189">
        <v>36105</v>
      </c>
      <c r="F28" s="190">
        <v>8.694343257970317</v>
      </c>
    </row>
    <row r="29" spans="1:7" ht="15.6" customHeight="1">
      <c r="A29" s="188" t="s">
        <v>178</v>
      </c>
      <c r="B29" s="189">
        <v>37165</v>
      </c>
      <c r="C29" s="189">
        <v>33286</v>
      </c>
      <c r="D29" s="189">
        <v>158861</v>
      </c>
      <c r="E29" s="189">
        <v>163418</v>
      </c>
      <c r="F29" s="190">
        <v>2.868545457978982</v>
      </c>
    </row>
    <row r="30" spans="1:7" ht="15.6" customHeight="1">
      <c r="A30" s="188" t="s">
        <v>179</v>
      </c>
      <c r="B30" s="189">
        <v>1678</v>
      </c>
      <c r="C30" s="189">
        <v>551</v>
      </c>
      <c r="D30" s="189">
        <v>3892</v>
      </c>
      <c r="E30" s="189">
        <v>7594</v>
      </c>
      <c r="F30" s="190">
        <v>95.118191161356634</v>
      </c>
    </row>
    <row r="31" spans="1:7" ht="15.6" customHeight="1">
      <c r="A31" s="188" t="s">
        <v>180</v>
      </c>
      <c r="B31" s="189">
        <v>24398</v>
      </c>
      <c r="C31" s="189">
        <v>22514</v>
      </c>
      <c r="D31" s="189">
        <v>105749</v>
      </c>
      <c r="E31" s="189">
        <v>110634</v>
      </c>
      <c r="F31" s="190">
        <v>4.6194290253335737</v>
      </c>
    </row>
    <row r="32" spans="1:7" ht="15.6" customHeight="1">
      <c r="A32" s="188" t="s">
        <v>181</v>
      </c>
      <c r="B32" s="189">
        <v>61407</v>
      </c>
      <c r="C32" s="189">
        <v>44293</v>
      </c>
      <c r="D32" s="189">
        <v>254374</v>
      </c>
      <c r="E32" s="189">
        <v>202495</v>
      </c>
      <c r="F32" s="190">
        <v>-20.39477305070487</v>
      </c>
    </row>
    <row r="33" spans="1:6" ht="15.6" customHeight="1">
      <c r="A33" s="188" t="s">
        <v>182</v>
      </c>
      <c r="B33" s="189">
        <v>52201</v>
      </c>
      <c r="C33" s="189">
        <v>63796</v>
      </c>
      <c r="D33" s="189">
        <v>275237</v>
      </c>
      <c r="E33" s="189">
        <v>280457</v>
      </c>
      <c r="F33" s="190">
        <v>1.896547339202215</v>
      </c>
    </row>
    <row r="34" spans="1:6" ht="15.6" customHeight="1">
      <c r="A34" s="188" t="s">
        <v>183</v>
      </c>
      <c r="B34" s="189">
        <v>11</v>
      </c>
      <c r="C34" s="189">
        <v>9</v>
      </c>
      <c r="D34" s="189">
        <v>203</v>
      </c>
      <c r="E34" s="189">
        <v>25</v>
      </c>
      <c r="F34" s="190">
        <v>-87.684729064039402</v>
      </c>
    </row>
    <row r="35" spans="1:6" ht="15.6" customHeight="1">
      <c r="A35" s="156" t="s">
        <v>153</v>
      </c>
      <c r="B35" s="76">
        <f>SUM(B7:B34)</f>
        <v>329953</v>
      </c>
      <c r="C35" s="77">
        <f>SUM(C7:C34)</f>
        <v>331869</v>
      </c>
      <c r="D35" s="76">
        <f>SUM(D7:D34)</f>
        <v>1550246</v>
      </c>
      <c r="E35" s="78">
        <f>SUM(E7:E34)</f>
        <v>1572034</v>
      </c>
      <c r="F35" s="140">
        <f>E35*100/D35-100</f>
        <v>1.405454360146706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AADBB-AE0E-4C60-971C-C0255ADC8396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D5A6C-613E-4ACA-9447-144D065A5CF4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>
      <c r="A7" s="236" t="s">
        <v>18</v>
      </c>
      <c r="B7" s="237">
        <v>718371</v>
      </c>
      <c r="C7" s="237">
        <v>830580</v>
      </c>
      <c r="D7" s="237">
        <v>3827744</v>
      </c>
      <c r="E7" s="237">
        <v>3625231</v>
      </c>
      <c r="F7" s="238">
        <v>-5.2906620714447001</v>
      </c>
      <c r="G7" s="6"/>
    </row>
    <row r="8" spans="1:27" s="33" customFormat="1" ht="15.6" customHeight="1">
      <c r="A8" s="236" t="s">
        <v>11</v>
      </c>
      <c r="B8" s="237">
        <v>27221</v>
      </c>
      <c r="C8" s="237">
        <v>35484</v>
      </c>
      <c r="D8" s="237">
        <v>399494</v>
      </c>
      <c r="E8" s="237">
        <v>328016</v>
      </c>
      <c r="F8" s="238">
        <v>-17.892133548939409</v>
      </c>
      <c r="G8" s="239"/>
    </row>
    <row r="9" spans="1:27" ht="15.6" customHeight="1">
      <c r="A9" s="236" t="s">
        <v>8</v>
      </c>
      <c r="B9" s="237">
        <v>70380</v>
      </c>
      <c r="C9" s="237">
        <v>89277</v>
      </c>
      <c r="D9" s="237">
        <v>357809</v>
      </c>
      <c r="E9" s="237">
        <v>399017</v>
      </c>
      <c r="F9" s="238">
        <v>11.516758941222831</v>
      </c>
      <c r="G9" s="6"/>
    </row>
    <row r="10" spans="1:27" ht="15.6" customHeight="1">
      <c r="A10" s="236" t="s">
        <v>10</v>
      </c>
      <c r="B10" s="237">
        <v>254268</v>
      </c>
      <c r="C10" s="237">
        <v>158523</v>
      </c>
      <c r="D10" s="237">
        <v>943951</v>
      </c>
      <c r="E10" s="237">
        <v>735909</v>
      </c>
      <c r="F10" s="238">
        <v>-22.039491456654009</v>
      </c>
    </row>
    <row r="11" spans="1:27" ht="15.6" customHeight="1">
      <c r="A11" s="236" t="s">
        <v>9</v>
      </c>
      <c r="B11" s="237">
        <v>1342165</v>
      </c>
      <c r="C11" s="237">
        <v>1477317</v>
      </c>
      <c r="D11" s="237">
        <v>7607362</v>
      </c>
      <c r="E11" s="237">
        <v>7367373</v>
      </c>
      <c r="F11" s="238">
        <v>-3.1546940976385822</v>
      </c>
    </row>
    <row r="12" spans="1:27" ht="15.6" customHeight="1">
      <c r="A12" s="236" t="s">
        <v>6</v>
      </c>
      <c r="B12" s="237">
        <v>51698</v>
      </c>
      <c r="C12" s="237">
        <v>32194</v>
      </c>
      <c r="D12" s="237">
        <v>472876</v>
      </c>
      <c r="E12" s="237">
        <v>389377</v>
      </c>
      <c r="F12" s="238">
        <v>-17.65769461761646</v>
      </c>
    </row>
    <row r="13" spans="1:27" ht="15.6" customHeight="1">
      <c r="A13" s="236" t="s">
        <v>175</v>
      </c>
      <c r="B13" s="237">
        <v>51398</v>
      </c>
      <c r="C13" s="237">
        <v>58343</v>
      </c>
      <c r="D13" s="237">
        <v>209591</v>
      </c>
      <c r="E13" s="237">
        <v>118783</v>
      </c>
      <c r="F13" s="238">
        <v>-43.326287865414074</v>
      </c>
    </row>
    <row r="14" spans="1:27" ht="15.6" customHeight="1">
      <c r="A14" s="236" t="s">
        <v>148</v>
      </c>
      <c r="B14" s="237">
        <v>1597319</v>
      </c>
      <c r="C14" s="237">
        <v>1634194</v>
      </c>
      <c r="D14" s="237">
        <v>6938281</v>
      </c>
      <c r="E14" s="237">
        <v>7597966</v>
      </c>
      <c r="F14" s="238">
        <v>9.5079026058471783</v>
      </c>
    </row>
    <row r="15" spans="1:27" ht="15.6" customHeight="1">
      <c r="A15" s="236" t="s">
        <v>145</v>
      </c>
      <c r="B15" s="237">
        <v>2299719</v>
      </c>
      <c r="C15" s="237">
        <v>1436709</v>
      </c>
      <c r="D15" s="237">
        <v>9971802</v>
      </c>
      <c r="E15" s="237">
        <v>8739078</v>
      </c>
      <c r="F15" s="238">
        <v>-12.36209864576132</v>
      </c>
    </row>
    <row r="16" spans="1:27" ht="15.6" customHeight="1">
      <c r="A16" s="236" t="s">
        <v>144</v>
      </c>
      <c r="B16" s="237">
        <v>2167573</v>
      </c>
      <c r="C16" s="237">
        <v>1957716</v>
      </c>
      <c r="D16" s="237">
        <v>10635169</v>
      </c>
      <c r="E16" s="237">
        <v>10076293</v>
      </c>
      <c r="F16" s="238">
        <v>-5.2549799631768934</v>
      </c>
      <c r="G16" s="1"/>
    </row>
    <row r="17" spans="1:7" ht="15.6" customHeight="1">
      <c r="A17" s="236" t="s">
        <v>150</v>
      </c>
      <c r="B17" s="237">
        <v>1198727</v>
      </c>
      <c r="C17" s="237">
        <v>1059062</v>
      </c>
      <c r="D17" s="237">
        <v>5062994</v>
      </c>
      <c r="E17" s="237">
        <v>5269278</v>
      </c>
      <c r="F17" s="238">
        <v>4.0743481031184254</v>
      </c>
      <c r="G17" s="2"/>
    </row>
    <row r="18" spans="1:7" ht="15.6" customHeight="1">
      <c r="A18" s="236" t="s">
        <v>147</v>
      </c>
      <c r="B18" s="237">
        <v>51356</v>
      </c>
      <c r="C18" s="237">
        <v>62883</v>
      </c>
      <c r="D18" s="237">
        <v>141445</v>
      </c>
      <c r="E18" s="237">
        <v>189095</v>
      </c>
      <c r="F18" s="238">
        <v>33.688005938704087</v>
      </c>
    </row>
    <row r="19" spans="1:7" ht="15.6" customHeight="1">
      <c r="A19" s="236" t="s">
        <v>143</v>
      </c>
      <c r="B19" s="237">
        <v>529338</v>
      </c>
      <c r="C19" s="237">
        <v>464134</v>
      </c>
      <c r="D19" s="237">
        <v>1944382</v>
      </c>
      <c r="E19" s="237">
        <v>1879740</v>
      </c>
      <c r="F19" s="238">
        <v>-3.3245524799139341</v>
      </c>
    </row>
    <row r="20" spans="1:7" ht="15.6" customHeight="1">
      <c r="A20" s="236" t="s">
        <v>142</v>
      </c>
      <c r="B20" s="237">
        <v>1152671</v>
      </c>
      <c r="C20" s="237">
        <v>1048034</v>
      </c>
      <c r="D20" s="237">
        <v>4066881</v>
      </c>
      <c r="E20" s="237">
        <v>5010452</v>
      </c>
      <c r="F20" s="238">
        <v>23.201342748902661</v>
      </c>
    </row>
    <row r="21" spans="1:7" ht="15.6" customHeight="1">
      <c r="A21" s="236" t="s">
        <v>149</v>
      </c>
      <c r="B21" s="237">
        <v>1423704</v>
      </c>
      <c r="C21" s="237">
        <v>1199200</v>
      </c>
      <c r="D21" s="237">
        <v>7178475</v>
      </c>
      <c r="E21" s="237">
        <v>6259285</v>
      </c>
      <c r="F21" s="238">
        <v>-12.80480882081501</v>
      </c>
    </row>
    <row r="22" spans="1:7" ht="15.6" customHeight="1">
      <c r="A22" s="236" t="s">
        <v>146</v>
      </c>
      <c r="B22" s="237">
        <v>186809</v>
      </c>
      <c r="C22" s="237">
        <v>186097</v>
      </c>
      <c r="D22" s="237">
        <v>885749</v>
      </c>
      <c r="E22" s="237">
        <v>815210</v>
      </c>
      <c r="F22" s="238">
        <v>-7.9637685168145822</v>
      </c>
    </row>
    <row r="23" spans="1:7" ht="15.6" customHeight="1">
      <c r="A23" s="236" t="s">
        <v>165</v>
      </c>
      <c r="B23" s="237">
        <v>63715</v>
      </c>
      <c r="C23" s="237">
        <v>43984</v>
      </c>
      <c r="D23" s="237">
        <v>556441</v>
      </c>
      <c r="E23" s="237">
        <v>359617</v>
      </c>
      <c r="F23" s="238">
        <v>-35.37194419534147</v>
      </c>
    </row>
    <row r="24" spans="1:7" ht="15.6" customHeight="1">
      <c r="A24" s="236" t="s">
        <v>141</v>
      </c>
      <c r="B24" s="237">
        <v>204762</v>
      </c>
      <c r="C24" s="237">
        <v>147781</v>
      </c>
      <c r="D24" s="237">
        <v>716936</v>
      </c>
      <c r="E24" s="237">
        <v>670281</v>
      </c>
      <c r="F24" s="238">
        <v>-6.5075543702645717</v>
      </c>
    </row>
    <row r="25" spans="1:7" ht="15.6" customHeight="1">
      <c r="A25" s="236" t="s">
        <v>140</v>
      </c>
      <c r="B25" s="237">
        <v>1</v>
      </c>
      <c r="C25" s="237">
        <v>92</v>
      </c>
      <c r="D25" s="237">
        <v>12</v>
      </c>
      <c r="E25" s="237">
        <v>92</v>
      </c>
      <c r="F25" s="238">
        <v>666.66666666666663</v>
      </c>
    </row>
    <row r="26" spans="1:7" ht="15.6" customHeight="1">
      <c r="A26" s="236" t="s">
        <v>152</v>
      </c>
      <c r="B26" s="237">
        <v>127964</v>
      </c>
      <c r="C26" s="237">
        <v>185971</v>
      </c>
      <c r="D26" s="237">
        <v>606613</v>
      </c>
      <c r="E26" s="237">
        <v>559976</v>
      </c>
      <c r="F26" s="238">
        <v>-7.6880976833664931</v>
      </c>
    </row>
    <row r="27" spans="1:7" ht="15.6" customHeight="1">
      <c r="A27" s="236" t="s">
        <v>173</v>
      </c>
      <c r="B27" s="237">
        <v>185446</v>
      </c>
      <c r="C27" s="237">
        <v>198462</v>
      </c>
      <c r="D27" s="237">
        <v>869366</v>
      </c>
      <c r="E27" s="237">
        <v>939717</v>
      </c>
      <c r="F27" s="238">
        <v>8.0922189273562566</v>
      </c>
    </row>
    <row r="28" spans="1:7" ht="15.6" customHeight="1">
      <c r="A28" s="236" t="s">
        <v>177</v>
      </c>
      <c r="B28" s="237">
        <v>106184</v>
      </c>
      <c r="C28" s="237">
        <v>131707</v>
      </c>
      <c r="D28" s="237">
        <v>375455</v>
      </c>
      <c r="E28" s="237">
        <v>527945</v>
      </c>
      <c r="F28" s="238">
        <v>40.614720805422763</v>
      </c>
    </row>
    <row r="29" spans="1:7" ht="15.6" customHeight="1">
      <c r="A29" s="236" t="s">
        <v>178</v>
      </c>
      <c r="B29" s="237">
        <v>271429</v>
      </c>
      <c r="C29" s="237">
        <v>170191</v>
      </c>
      <c r="D29" s="237">
        <v>1409105</v>
      </c>
      <c r="E29" s="237">
        <v>1134000</v>
      </c>
      <c r="F29" s="238">
        <v>-19.523385411307171</v>
      </c>
    </row>
    <row r="30" spans="1:7" ht="15.6" customHeight="1">
      <c r="A30" s="236" t="s">
        <v>179</v>
      </c>
      <c r="B30" s="237">
        <v>202350</v>
      </c>
      <c r="C30" s="237">
        <v>203012</v>
      </c>
      <c r="D30" s="237">
        <v>934309</v>
      </c>
      <c r="E30" s="237">
        <v>901697</v>
      </c>
      <c r="F30" s="238">
        <v>-3.4904940442615811</v>
      </c>
    </row>
    <row r="31" spans="1:7" ht="15.6" customHeight="1">
      <c r="A31" s="236" t="s">
        <v>180</v>
      </c>
      <c r="B31" s="237">
        <v>2001234</v>
      </c>
      <c r="C31" s="237">
        <v>1478955</v>
      </c>
      <c r="D31" s="237">
        <v>9983850</v>
      </c>
      <c r="E31" s="237">
        <v>8599864</v>
      </c>
      <c r="F31" s="238">
        <v>-13.86224752976057</v>
      </c>
    </row>
    <row r="32" spans="1:7" ht="15.6" customHeight="1">
      <c r="A32" s="236" t="s">
        <v>181</v>
      </c>
      <c r="B32" s="237">
        <v>1453590</v>
      </c>
      <c r="C32" s="237">
        <v>1471311</v>
      </c>
      <c r="D32" s="237">
        <v>6726841</v>
      </c>
      <c r="E32" s="237">
        <v>7122523</v>
      </c>
      <c r="F32" s="238">
        <v>5.8821369495726117</v>
      </c>
    </row>
    <row r="33" spans="1:6" ht="15.6" customHeight="1">
      <c r="A33" s="236" t="s">
        <v>182</v>
      </c>
      <c r="B33" s="237">
        <v>155165</v>
      </c>
      <c r="C33" s="237">
        <v>177512</v>
      </c>
      <c r="D33" s="237">
        <v>707874</v>
      </c>
      <c r="E33" s="237">
        <v>744106</v>
      </c>
      <c r="F33" s="238">
        <v>5.1184250304432766</v>
      </c>
    </row>
    <row r="34" spans="1:6" ht="15.6" customHeight="1">
      <c r="A34" s="236" t="s">
        <v>183</v>
      </c>
      <c r="B34" s="237">
        <v>64168</v>
      </c>
      <c r="C34" s="237">
        <v>59637</v>
      </c>
      <c r="D34" s="237">
        <v>328249</v>
      </c>
      <c r="E34" s="237">
        <v>323582</v>
      </c>
      <c r="F34" s="238">
        <v>-1.4217865096314031</v>
      </c>
    </row>
    <row r="35" spans="1:6" ht="15.6" customHeight="1">
      <c r="A35" s="240" t="s">
        <v>153</v>
      </c>
      <c r="B35" s="241">
        <f>SUM(B7:B34)</f>
        <v>17958725</v>
      </c>
      <c r="C35" s="241">
        <f>SUM(C7:C34)</f>
        <v>15998362</v>
      </c>
      <c r="D35" s="241">
        <f>SUM(D7:D34)</f>
        <v>83859056</v>
      </c>
      <c r="E35" s="241">
        <f>SUM(E7:E34)</f>
        <v>80683503</v>
      </c>
      <c r="F35" s="242">
        <f>E35*100/D35-100</f>
        <v>-3.7867740843636426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8C680-3442-41B8-89B4-1E33B1EB38B9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468021</v>
      </c>
      <c r="C7" s="237">
        <v>604860</v>
      </c>
      <c r="D7" s="237">
        <v>2440018</v>
      </c>
      <c r="E7" s="237">
        <v>2412567</v>
      </c>
      <c r="F7" s="238">
        <v>-1.125032684185115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0</v>
      </c>
      <c r="D8" s="237">
        <v>5201</v>
      </c>
      <c r="E8" s="237">
        <v>2000</v>
      </c>
      <c r="F8" s="238">
        <v>-61.545856566044989</v>
      </c>
    </row>
    <row r="9" spans="1:14" ht="15.6" customHeight="1">
      <c r="A9" s="236" t="s">
        <v>8</v>
      </c>
      <c r="B9" s="237">
        <v>5200</v>
      </c>
      <c r="C9" s="237">
        <v>5400</v>
      </c>
      <c r="D9" s="237">
        <v>32921</v>
      </c>
      <c r="E9" s="237">
        <v>17432</v>
      </c>
      <c r="F9" s="238">
        <v>-47.048996081528507</v>
      </c>
      <c r="G9" s="6"/>
    </row>
    <row r="10" spans="1:14" ht="15.6" customHeight="1">
      <c r="A10" s="236" t="s">
        <v>10</v>
      </c>
      <c r="B10" s="237">
        <v>29849</v>
      </c>
      <c r="C10" s="237">
        <v>16656</v>
      </c>
      <c r="D10" s="237">
        <v>109196</v>
      </c>
      <c r="E10" s="237">
        <v>115845</v>
      </c>
      <c r="F10" s="238">
        <v>6.089050880984658</v>
      </c>
    </row>
    <row r="11" spans="1:14" ht="15.6" customHeight="1">
      <c r="A11" s="236" t="s">
        <v>9</v>
      </c>
      <c r="B11" s="237">
        <v>841342</v>
      </c>
      <c r="C11" s="237">
        <v>925439</v>
      </c>
      <c r="D11" s="237">
        <v>5107318</v>
      </c>
      <c r="E11" s="237">
        <v>4764986</v>
      </c>
      <c r="F11" s="238">
        <v>-6.7027743328298746</v>
      </c>
    </row>
    <row r="12" spans="1:14" ht="15.6" customHeight="1">
      <c r="A12" s="236" t="s">
        <v>6</v>
      </c>
      <c r="B12" s="237">
        <v>1963</v>
      </c>
      <c r="C12" s="237">
        <v>7574</v>
      </c>
      <c r="D12" s="237">
        <v>18504</v>
      </c>
      <c r="E12" s="237">
        <v>25662</v>
      </c>
      <c r="F12" s="238">
        <v>38.683527885862503</v>
      </c>
    </row>
    <row r="13" spans="1:14" ht="15.6" customHeight="1">
      <c r="A13" s="236" t="s">
        <v>175</v>
      </c>
      <c r="B13" s="237">
        <v>38661</v>
      </c>
      <c r="C13" s="237">
        <v>51348</v>
      </c>
      <c r="D13" s="237">
        <v>159920</v>
      </c>
      <c r="E13" s="237">
        <v>82340</v>
      </c>
      <c r="F13" s="238">
        <v>-48.511755877938967</v>
      </c>
    </row>
    <row r="14" spans="1:14" ht="15.6" customHeight="1">
      <c r="A14" s="236" t="s">
        <v>148</v>
      </c>
      <c r="B14" s="237">
        <v>699889</v>
      </c>
      <c r="C14" s="237">
        <v>758814</v>
      </c>
      <c r="D14" s="237">
        <v>2588843</v>
      </c>
      <c r="E14" s="237">
        <v>3164166</v>
      </c>
      <c r="F14" s="238">
        <v>22.223170736889031</v>
      </c>
    </row>
    <row r="15" spans="1:14" ht="15.6" customHeight="1">
      <c r="A15" s="236" t="s">
        <v>145</v>
      </c>
      <c r="B15" s="237">
        <v>1658119</v>
      </c>
      <c r="C15" s="237">
        <v>879066</v>
      </c>
      <c r="D15" s="237">
        <v>7466424</v>
      </c>
      <c r="E15" s="237">
        <v>6313711</v>
      </c>
      <c r="F15" s="238">
        <v>-15.43862229093874</v>
      </c>
    </row>
    <row r="16" spans="1:14" ht="15.6" customHeight="1">
      <c r="A16" s="236" t="s">
        <v>144</v>
      </c>
      <c r="B16" s="237">
        <v>1564802</v>
      </c>
      <c r="C16" s="237">
        <v>1605905</v>
      </c>
      <c r="D16" s="237">
        <v>8185468</v>
      </c>
      <c r="E16" s="237">
        <v>7940610</v>
      </c>
      <c r="F16" s="238">
        <v>-2.9913744699753271</v>
      </c>
      <c r="G16" s="1"/>
    </row>
    <row r="17" spans="1:7" ht="15.6" customHeight="1">
      <c r="A17" s="236" t="s">
        <v>150</v>
      </c>
      <c r="B17" s="237">
        <v>581523</v>
      </c>
      <c r="C17" s="237">
        <v>606467</v>
      </c>
      <c r="D17" s="237">
        <v>2513661</v>
      </c>
      <c r="E17" s="237">
        <v>2660999</v>
      </c>
      <c r="F17" s="238">
        <v>5.8614904714677181</v>
      </c>
      <c r="G17" s="2"/>
    </row>
    <row r="18" spans="1:7" ht="15.6" customHeight="1">
      <c r="A18" s="236" t="s">
        <v>147</v>
      </c>
      <c r="B18" s="237">
        <v>51160</v>
      </c>
      <c r="C18" s="237">
        <v>62659</v>
      </c>
      <c r="D18" s="237">
        <v>140192</v>
      </c>
      <c r="E18" s="237">
        <v>188426</v>
      </c>
      <c r="F18" s="238">
        <v>34.405672220954131</v>
      </c>
    </row>
    <row r="19" spans="1:7" ht="15.6" customHeight="1">
      <c r="A19" s="236" t="s">
        <v>143</v>
      </c>
      <c r="B19" s="237">
        <v>292142</v>
      </c>
      <c r="C19" s="237">
        <v>231730</v>
      </c>
      <c r="D19" s="237">
        <v>910323</v>
      </c>
      <c r="E19" s="237">
        <v>936125</v>
      </c>
      <c r="F19" s="238">
        <v>2.834378566728518</v>
      </c>
    </row>
    <row r="20" spans="1:7" ht="15.6" customHeight="1">
      <c r="A20" s="236" t="s">
        <v>142</v>
      </c>
      <c r="B20" s="237">
        <v>153677</v>
      </c>
      <c r="C20" s="237">
        <v>92335</v>
      </c>
      <c r="D20" s="237">
        <v>517974</v>
      </c>
      <c r="E20" s="237">
        <v>469166</v>
      </c>
      <c r="F20" s="238">
        <v>-9.4228667848193197</v>
      </c>
    </row>
    <row r="21" spans="1:7" ht="15.6" customHeight="1">
      <c r="A21" s="236" t="s">
        <v>149</v>
      </c>
      <c r="B21" s="237">
        <v>1151435</v>
      </c>
      <c r="C21" s="237">
        <v>1003085</v>
      </c>
      <c r="D21" s="237">
        <v>5802001</v>
      </c>
      <c r="E21" s="237">
        <v>5054010</v>
      </c>
      <c r="F21" s="238">
        <v>-12.891948829378009</v>
      </c>
    </row>
    <row r="22" spans="1:7" ht="15.6" customHeight="1">
      <c r="A22" s="236" t="s">
        <v>146</v>
      </c>
      <c r="B22" s="237">
        <v>139681</v>
      </c>
      <c r="C22" s="237">
        <v>121047</v>
      </c>
      <c r="D22" s="237">
        <v>632492</v>
      </c>
      <c r="E22" s="237">
        <v>491105</v>
      </c>
      <c r="F22" s="238">
        <v>-22.353958627144689</v>
      </c>
    </row>
    <row r="23" spans="1:7" ht="15.6" customHeight="1">
      <c r="A23" s="236" t="s">
        <v>165</v>
      </c>
      <c r="B23" s="237">
        <v>0</v>
      </c>
      <c r="C23" s="237">
        <v>0</v>
      </c>
      <c r="D23" s="237">
        <v>25209</v>
      </c>
      <c r="E23" s="237">
        <v>12659</v>
      </c>
      <c r="F23" s="238">
        <v>-49.783807370383592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85646</v>
      </c>
      <c r="C26" s="237">
        <v>128771</v>
      </c>
      <c r="D26" s="237">
        <v>413854</v>
      </c>
      <c r="E26" s="237">
        <v>333323</v>
      </c>
      <c r="F26" s="238">
        <v>-19.45879464738772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74714</v>
      </c>
      <c r="C28" s="237">
        <v>93006</v>
      </c>
      <c r="D28" s="237">
        <v>184678</v>
      </c>
      <c r="E28" s="237">
        <v>233119</v>
      </c>
      <c r="F28" s="238">
        <v>26.229978665569259</v>
      </c>
    </row>
    <row r="29" spans="1:7" ht="15.6" customHeight="1">
      <c r="A29" s="236" t="s">
        <v>178</v>
      </c>
      <c r="B29" s="237">
        <v>6201</v>
      </c>
      <c r="C29" s="237">
        <v>3021</v>
      </c>
      <c r="D29" s="237">
        <v>66410</v>
      </c>
      <c r="E29" s="237">
        <v>59933</v>
      </c>
      <c r="F29" s="238">
        <v>-9.7530492395723485</v>
      </c>
    </row>
    <row r="30" spans="1:7" ht="15.6" customHeight="1">
      <c r="A30" s="236" t="s">
        <v>179</v>
      </c>
      <c r="B30" s="237">
        <v>69508</v>
      </c>
      <c r="C30" s="237">
        <v>51113</v>
      </c>
      <c r="D30" s="237">
        <v>257187</v>
      </c>
      <c r="E30" s="237">
        <v>175626</v>
      </c>
      <c r="F30" s="238">
        <v>-31.71272264927855</v>
      </c>
    </row>
    <row r="31" spans="1:7" ht="15.6" customHeight="1">
      <c r="A31" s="236" t="s">
        <v>180</v>
      </c>
      <c r="B31" s="237">
        <v>1284899</v>
      </c>
      <c r="C31" s="237">
        <v>1005077</v>
      </c>
      <c r="D31" s="237">
        <v>6050534</v>
      </c>
      <c r="E31" s="237">
        <v>5613789</v>
      </c>
      <c r="F31" s="238">
        <v>-7.2182885014777156</v>
      </c>
    </row>
    <row r="32" spans="1:7" ht="15.6" customHeight="1">
      <c r="A32" s="236" t="s">
        <v>181</v>
      </c>
      <c r="B32" s="237">
        <v>157199</v>
      </c>
      <c r="C32" s="237">
        <v>265284</v>
      </c>
      <c r="D32" s="237">
        <v>1005970</v>
      </c>
      <c r="E32" s="237">
        <v>1158893</v>
      </c>
      <c r="F32" s="238">
        <v>15.20154676580813</v>
      </c>
    </row>
    <row r="33" spans="1:6" ht="15.6" customHeight="1">
      <c r="A33" s="236" t="s">
        <v>182</v>
      </c>
      <c r="B33" s="237">
        <v>6000</v>
      </c>
      <c r="C33" s="237">
        <v>0</v>
      </c>
      <c r="D33" s="237">
        <v>15000</v>
      </c>
      <c r="E33" s="237">
        <v>6435</v>
      </c>
      <c r="F33" s="238">
        <v>-57.1</v>
      </c>
    </row>
    <row r="34" spans="1:6" ht="15.6" customHeight="1">
      <c r="A34" s="236" t="s">
        <v>183</v>
      </c>
      <c r="B34" s="237">
        <v>21627</v>
      </c>
      <c r="C34" s="237">
        <v>28118</v>
      </c>
      <c r="D34" s="237">
        <v>125430</v>
      </c>
      <c r="E34" s="237">
        <v>139638</v>
      </c>
      <c r="F34" s="238">
        <v>11.327433628318589</v>
      </c>
    </row>
    <row r="35" spans="1:6" ht="15.6" customHeight="1">
      <c r="A35" s="240" t="s">
        <v>153</v>
      </c>
      <c r="B35" s="241">
        <f>SUM(B7:B34)</f>
        <v>9383258</v>
      </c>
      <c r="C35" s="241">
        <f>SUM(C7:C34)</f>
        <v>8546775</v>
      </c>
      <c r="D35" s="241">
        <f>SUM(D7:D34)</f>
        <v>44774728</v>
      </c>
      <c r="E35" s="241">
        <f>SUM(E7:E34)</f>
        <v>42372565</v>
      </c>
      <c r="F35" s="242">
        <f>E35*100/D35-100</f>
        <v>-5.3649974155063518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16FC5-DAD4-45F3-8AFB-18632EFEA729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217412</v>
      </c>
      <c r="C7" s="237">
        <v>204720</v>
      </c>
      <c r="D7" s="237">
        <v>1220092</v>
      </c>
      <c r="E7" s="237">
        <v>1100106</v>
      </c>
      <c r="F7" s="238">
        <v>-9.8341764391537652</v>
      </c>
      <c r="G7" s="6"/>
    </row>
    <row r="8" spans="1:14" ht="15.6" customHeight="1">
      <c r="A8" s="236" t="s">
        <v>11</v>
      </c>
      <c r="B8" s="237">
        <v>22055</v>
      </c>
      <c r="C8" s="237">
        <v>20157</v>
      </c>
      <c r="D8" s="237">
        <v>345764</v>
      </c>
      <c r="E8" s="237">
        <v>237791</v>
      </c>
      <c r="F8" s="238">
        <v>-31.22736895686074</v>
      </c>
    </row>
    <row r="9" spans="1:14" ht="15.6" customHeight="1">
      <c r="A9" s="236" t="s">
        <v>8</v>
      </c>
      <c r="B9" s="237">
        <v>9279</v>
      </c>
      <c r="C9" s="237">
        <v>16917</v>
      </c>
      <c r="D9" s="237">
        <v>95328</v>
      </c>
      <c r="E9" s="237">
        <v>102589</v>
      </c>
      <c r="F9" s="238">
        <v>7.6168596844578786</v>
      </c>
    </row>
    <row r="10" spans="1:14" ht="15.6" customHeight="1">
      <c r="A10" s="236" t="s">
        <v>10</v>
      </c>
      <c r="B10" s="237">
        <v>181085</v>
      </c>
      <c r="C10" s="237">
        <v>130371</v>
      </c>
      <c r="D10" s="237">
        <v>665995</v>
      </c>
      <c r="E10" s="237">
        <v>586213</v>
      </c>
      <c r="F10" s="238">
        <v>-11.979369214483601</v>
      </c>
    </row>
    <row r="11" spans="1:14" ht="15.6" customHeight="1">
      <c r="A11" s="236" t="s">
        <v>9</v>
      </c>
      <c r="B11" s="237">
        <v>0</v>
      </c>
      <c r="C11" s="237">
        <v>24828</v>
      </c>
      <c r="D11" s="237">
        <v>42624</v>
      </c>
      <c r="E11" s="237">
        <v>91047</v>
      </c>
      <c r="F11" s="238">
        <v>113.6050112612613</v>
      </c>
    </row>
    <row r="12" spans="1:14" ht="15.6" customHeight="1">
      <c r="A12" s="236" t="s">
        <v>6</v>
      </c>
      <c r="B12" s="237">
        <v>43891</v>
      </c>
      <c r="C12" s="237">
        <v>17671</v>
      </c>
      <c r="D12" s="237">
        <v>435365</v>
      </c>
      <c r="E12" s="237">
        <v>336494</v>
      </c>
      <c r="F12" s="238">
        <v>-22.70991007545393</v>
      </c>
    </row>
    <row r="13" spans="1:14" ht="15.6" customHeight="1">
      <c r="A13" s="236" t="s">
        <v>175</v>
      </c>
      <c r="B13" s="237">
        <v>9966</v>
      </c>
      <c r="C13" s="237">
        <v>4900</v>
      </c>
      <c r="D13" s="237">
        <v>42756</v>
      </c>
      <c r="E13" s="237">
        <v>31140</v>
      </c>
      <c r="F13" s="238">
        <v>-27.168116755543078</v>
      </c>
    </row>
    <row r="14" spans="1:14" ht="15.6" customHeight="1">
      <c r="A14" s="236" t="s">
        <v>148</v>
      </c>
      <c r="B14" s="237">
        <v>185951</v>
      </c>
      <c r="C14" s="237">
        <v>126584</v>
      </c>
      <c r="D14" s="237">
        <v>1061451</v>
      </c>
      <c r="E14" s="237">
        <v>933647</v>
      </c>
      <c r="F14" s="238">
        <v>-12.040499278817389</v>
      </c>
    </row>
    <row r="15" spans="1:14" ht="15.6" customHeight="1">
      <c r="A15" s="236" t="s">
        <v>145</v>
      </c>
      <c r="B15" s="237">
        <v>242748</v>
      </c>
      <c r="C15" s="237">
        <v>194894</v>
      </c>
      <c r="D15" s="237">
        <v>897001</v>
      </c>
      <c r="E15" s="237">
        <v>874600</v>
      </c>
      <c r="F15" s="238">
        <v>-2.497321630633635</v>
      </c>
    </row>
    <row r="16" spans="1:14" ht="15.6" customHeight="1">
      <c r="A16" s="236" t="s">
        <v>144</v>
      </c>
      <c r="B16" s="237">
        <v>531139</v>
      </c>
      <c r="C16" s="237">
        <v>297057</v>
      </c>
      <c r="D16" s="237">
        <v>2236942</v>
      </c>
      <c r="E16" s="237">
        <v>1925070</v>
      </c>
      <c r="F16" s="238">
        <v>-13.941890312757319</v>
      </c>
      <c r="G16" s="1"/>
    </row>
    <row r="17" spans="1:7" ht="15.6" customHeight="1">
      <c r="A17" s="236" t="s">
        <v>150</v>
      </c>
      <c r="B17" s="237">
        <v>597940</v>
      </c>
      <c r="C17" s="237">
        <v>443314</v>
      </c>
      <c r="D17" s="237">
        <v>2472005</v>
      </c>
      <c r="E17" s="237">
        <v>2564520</v>
      </c>
      <c r="F17" s="238">
        <v>3.7425086114308068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229574</v>
      </c>
      <c r="C19" s="237">
        <v>220783</v>
      </c>
      <c r="D19" s="237">
        <v>993079</v>
      </c>
      <c r="E19" s="237">
        <v>907121</v>
      </c>
      <c r="F19" s="238">
        <v>-8.655706142210235</v>
      </c>
    </row>
    <row r="20" spans="1:7" ht="15.6" customHeight="1">
      <c r="A20" s="236" t="s">
        <v>142</v>
      </c>
      <c r="B20" s="237">
        <v>921939</v>
      </c>
      <c r="C20" s="237">
        <v>879225</v>
      </c>
      <c r="D20" s="237">
        <v>3183177</v>
      </c>
      <c r="E20" s="237">
        <v>4283790</v>
      </c>
      <c r="F20" s="238">
        <v>34.575928388525057</v>
      </c>
    </row>
    <row r="21" spans="1:7" ht="15.6" customHeight="1">
      <c r="A21" s="236" t="s">
        <v>149</v>
      </c>
      <c r="B21" s="237">
        <v>240531</v>
      </c>
      <c r="C21" s="237">
        <v>185238</v>
      </c>
      <c r="D21" s="237">
        <v>1286940</v>
      </c>
      <c r="E21" s="237">
        <v>1163463</v>
      </c>
      <c r="F21" s="238">
        <v>-9.5946197957946708</v>
      </c>
    </row>
    <row r="22" spans="1:7" ht="15.6" customHeight="1">
      <c r="A22" s="236" t="s">
        <v>146</v>
      </c>
      <c r="B22" s="237">
        <v>7004</v>
      </c>
      <c r="C22" s="237">
        <v>23911</v>
      </c>
      <c r="D22" s="237">
        <v>77682</v>
      </c>
      <c r="E22" s="237">
        <v>140383</v>
      </c>
      <c r="F22" s="238">
        <v>80.714966144023066</v>
      </c>
    </row>
    <row r="23" spans="1:7" ht="15.6" customHeight="1">
      <c r="A23" s="236" t="s">
        <v>165</v>
      </c>
      <c r="B23" s="237">
        <v>43180</v>
      </c>
      <c r="C23" s="237">
        <v>20006</v>
      </c>
      <c r="D23" s="237">
        <v>445530</v>
      </c>
      <c r="E23" s="237">
        <v>272410</v>
      </c>
      <c r="F23" s="238">
        <v>-38.857091553879648</v>
      </c>
    </row>
    <row r="24" spans="1:7" ht="15.6" customHeight="1">
      <c r="A24" s="236" t="s">
        <v>141</v>
      </c>
      <c r="B24" s="237">
        <v>169036</v>
      </c>
      <c r="C24" s="237">
        <v>106217</v>
      </c>
      <c r="D24" s="237">
        <v>569744</v>
      </c>
      <c r="E24" s="237">
        <v>484528</v>
      </c>
      <c r="F24" s="238">
        <v>-14.956892920329119</v>
      </c>
    </row>
    <row r="25" spans="1:7" ht="15.6" customHeight="1">
      <c r="A25" s="236" t="s">
        <v>140</v>
      </c>
      <c r="B25" s="237">
        <v>0</v>
      </c>
      <c r="C25" s="237">
        <v>92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13781</v>
      </c>
      <c r="C26" s="237">
        <v>23950</v>
      </c>
      <c r="D26" s="237">
        <v>61219</v>
      </c>
      <c r="E26" s="237">
        <v>74030</v>
      </c>
      <c r="F26" s="238">
        <v>20.926509743707019</v>
      </c>
    </row>
    <row r="27" spans="1:7" ht="15.6" customHeight="1">
      <c r="A27" s="236" t="s">
        <v>173</v>
      </c>
      <c r="B27" s="237">
        <v>63928</v>
      </c>
      <c r="C27" s="237">
        <v>73868</v>
      </c>
      <c r="D27" s="237">
        <v>281432</v>
      </c>
      <c r="E27" s="237">
        <v>377075</v>
      </c>
      <c r="F27" s="238">
        <v>33.984408311776917</v>
      </c>
    </row>
    <row r="28" spans="1:7" ht="15.6" customHeight="1">
      <c r="A28" s="236" t="s">
        <v>177</v>
      </c>
      <c r="B28" s="237">
        <v>7611</v>
      </c>
      <c r="C28" s="237">
        <v>13283</v>
      </c>
      <c r="D28" s="237">
        <v>50346</v>
      </c>
      <c r="E28" s="237">
        <v>67519</v>
      </c>
      <c r="F28" s="238">
        <v>34.109959083144638</v>
      </c>
    </row>
    <row r="29" spans="1:7" ht="15.6" customHeight="1">
      <c r="A29" s="236" t="s">
        <v>178</v>
      </c>
      <c r="B29" s="237">
        <v>184814</v>
      </c>
      <c r="C29" s="237">
        <v>86927</v>
      </c>
      <c r="D29" s="237">
        <v>992472</v>
      </c>
      <c r="E29" s="237">
        <v>698686</v>
      </c>
      <c r="F29" s="238">
        <v>-29.601439637591799</v>
      </c>
    </row>
    <row r="30" spans="1:7" ht="15.6" customHeight="1">
      <c r="A30" s="236" t="s">
        <v>179</v>
      </c>
      <c r="B30" s="237">
        <v>119063</v>
      </c>
      <c r="C30" s="237">
        <v>129690</v>
      </c>
      <c r="D30" s="237">
        <v>571264</v>
      </c>
      <c r="E30" s="237">
        <v>645164</v>
      </c>
      <c r="F30" s="238">
        <v>12.9362256329823</v>
      </c>
    </row>
    <row r="31" spans="1:7" ht="15.6" customHeight="1">
      <c r="A31" s="236" t="s">
        <v>180</v>
      </c>
      <c r="B31" s="237">
        <v>609961</v>
      </c>
      <c r="C31" s="237">
        <v>363225</v>
      </c>
      <c r="D31" s="237">
        <v>3472978</v>
      </c>
      <c r="E31" s="237">
        <v>2546137</v>
      </c>
      <c r="F31" s="238">
        <v>-26.687211954697091</v>
      </c>
    </row>
    <row r="32" spans="1:7" ht="15.6" customHeight="1">
      <c r="A32" s="236" t="s">
        <v>181</v>
      </c>
      <c r="B32" s="237">
        <v>228965</v>
      </c>
      <c r="C32" s="237">
        <v>142651</v>
      </c>
      <c r="D32" s="237">
        <v>854504</v>
      </c>
      <c r="E32" s="237">
        <v>791101</v>
      </c>
      <c r="F32" s="238">
        <v>-7.4198599421418692</v>
      </c>
    </row>
    <row r="33" spans="1:7" ht="15.6" customHeight="1">
      <c r="A33" s="236" t="s">
        <v>182</v>
      </c>
      <c r="B33" s="237">
        <v>6052</v>
      </c>
      <c r="C33" s="237">
        <v>8557</v>
      </c>
      <c r="D33" s="237">
        <v>27776</v>
      </c>
      <c r="E33" s="237">
        <v>26019</v>
      </c>
      <c r="F33" s="238">
        <v>-6.3256048387096797</v>
      </c>
    </row>
    <row r="34" spans="1:7" ht="15.6" customHeight="1">
      <c r="A34" s="236" t="s">
        <v>183</v>
      </c>
      <c r="B34" s="237">
        <v>20947</v>
      </c>
      <c r="C34" s="237">
        <v>10972</v>
      </c>
      <c r="D34" s="237">
        <v>95587</v>
      </c>
      <c r="E34" s="237">
        <v>67525</v>
      </c>
      <c r="F34" s="238">
        <v>-29.357548620628322</v>
      </c>
    </row>
    <row r="35" spans="1:7" s="33" customFormat="1" ht="15.6" customHeight="1">
      <c r="A35" s="240" t="s">
        <v>153</v>
      </c>
      <c r="B35" s="241">
        <f>SUM(B7:B34)</f>
        <v>4907852</v>
      </c>
      <c r="C35" s="241">
        <f>SUM(C7:C34)</f>
        <v>3770008</v>
      </c>
      <c r="D35" s="241">
        <f>SUM(D7:D34)</f>
        <v>22479053</v>
      </c>
      <c r="E35" s="241">
        <f>SUM(E7:E34)</f>
        <v>21328260</v>
      </c>
      <c r="F35" s="242">
        <f>E35*100/D35-100</f>
        <v>-5.1194016046850379</v>
      </c>
      <c r="G35" s="239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79BB8-8972-4707-A1A7-BEC22CE2D3CA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32938</v>
      </c>
      <c r="C7" s="237">
        <v>21000</v>
      </c>
      <c r="D7" s="237">
        <v>167634</v>
      </c>
      <c r="E7" s="237">
        <v>112558</v>
      </c>
      <c r="F7" s="238">
        <v>-32.854910101769327</v>
      </c>
      <c r="G7" s="6"/>
    </row>
    <row r="8" spans="1:14" s="33" customFormat="1" ht="15.6" customHeight="1">
      <c r="A8" s="236" t="s">
        <v>11</v>
      </c>
      <c r="B8" s="237">
        <v>5166</v>
      </c>
      <c r="C8" s="237">
        <v>15327</v>
      </c>
      <c r="D8" s="237">
        <v>48529</v>
      </c>
      <c r="E8" s="237">
        <v>88225</v>
      </c>
      <c r="F8" s="238">
        <v>81.798512229800735</v>
      </c>
      <c r="G8" s="239"/>
    </row>
    <row r="9" spans="1:14" ht="15.6" customHeight="1">
      <c r="A9" s="236" t="s">
        <v>8</v>
      </c>
      <c r="B9" s="237">
        <v>55901</v>
      </c>
      <c r="C9" s="237">
        <v>66960</v>
      </c>
      <c r="D9" s="237">
        <v>229560</v>
      </c>
      <c r="E9" s="237">
        <v>278996</v>
      </c>
      <c r="F9" s="238">
        <v>21.53511064645409</v>
      </c>
      <c r="G9" s="243"/>
    </row>
    <row r="10" spans="1:14" ht="15.6" customHeight="1">
      <c r="A10" s="236" t="s">
        <v>10</v>
      </c>
      <c r="B10" s="237">
        <v>43334</v>
      </c>
      <c r="C10" s="237">
        <v>11496</v>
      </c>
      <c r="D10" s="237">
        <v>168760</v>
      </c>
      <c r="E10" s="237">
        <v>33851</v>
      </c>
      <c r="F10" s="238">
        <v>-79.941336809670531</v>
      </c>
      <c r="G10" s="244"/>
    </row>
    <row r="11" spans="1:14" ht="15.6" customHeight="1">
      <c r="A11" s="236" t="s">
        <v>9</v>
      </c>
      <c r="B11" s="237">
        <v>500823</v>
      </c>
      <c r="C11" s="237">
        <v>527050</v>
      </c>
      <c r="D11" s="237">
        <v>2457420</v>
      </c>
      <c r="E11" s="237">
        <v>2511340</v>
      </c>
      <c r="F11" s="238">
        <v>2.1941711225594389</v>
      </c>
    </row>
    <row r="12" spans="1:14" ht="15.6" customHeight="1">
      <c r="A12" s="236" t="s">
        <v>6</v>
      </c>
      <c r="B12" s="237">
        <v>5844</v>
      </c>
      <c r="C12" s="237">
        <v>6949</v>
      </c>
      <c r="D12" s="237">
        <v>19007</v>
      </c>
      <c r="E12" s="237">
        <v>27221</v>
      </c>
      <c r="F12" s="238">
        <v>43.215657389382869</v>
      </c>
    </row>
    <row r="13" spans="1:14" ht="15.6" customHeight="1">
      <c r="A13" s="236" t="s">
        <v>175</v>
      </c>
      <c r="B13" s="237">
        <v>2771</v>
      </c>
      <c r="C13" s="237">
        <v>2095</v>
      </c>
      <c r="D13" s="237">
        <v>6915</v>
      </c>
      <c r="E13" s="237">
        <v>5303</v>
      </c>
      <c r="F13" s="238">
        <v>-23.311641359363701</v>
      </c>
    </row>
    <row r="14" spans="1:14" ht="15.6" customHeight="1">
      <c r="A14" s="236" t="s">
        <v>148</v>
      </c>
      <c r="B14" s="237">
        <v>711479</v>
      </c>
      <c r="C14" s="237">
        <v>748796</v>
      </c>
      <c r="D14" s="237">
        <v>3287987</v>
      </c>
      <c r="E14" s="237">
        <v>3500153</v>
      </c>
      <c r="F14" s="238">
        <v>6.452762739025431</v>
      </c>
    </row>
    <row r="15" spans="1:14" ht="15.6" customHeight="1">
      <c r="A15" s="236" t="s">
        <v>145</v>
      </c>
      <c r="B15" s="237">
        <v>398852</v>
      </c>
      <c r="C15" s="237">
        <v>362749</v>
      </c>
      <c r="D15" s="237">
        <v>1608377</v>
      </c>
      <c r="E15" s="237">
        <v>1550767</v>
      </c>
      <c r="F15" s="238">
        <v>-3.581871663173501</v>
      </c>
    </row>
    <row r="16" spans="1:14" ht="15.6" customHeight="1">
      <c r="A16" s="236" t="s">
        <v>144</v>
      </c>
      <c r="B16" s="237">
        <v>71632</v>
      </c>
      <c r="C16" s="237">
        <v>54754</v>
      </c>
      <c r="D16" s="237">
        <v>212759</v>
      </c>
      <c r="E16" s="237">
        <v>210613</v>
      </c>
      <c r="F16" s="238">
        <v>-1.0086529829525399</v>
      </c>
      <c r="G16" s="1"/>
    </row>
    <row r="17" spans="1:7" ht="15.6" customHeight="1">
      <c r="A17" s="236" t="s">
        <v>150</v>
      </c>
      <c r="B17" s="237">
        <v>19264</v>
      </c>
      <c r="C17" s="237">
        <v>9281</v>
      </c>
      <c r="D17" s="237">
        <v>77328</v>
      </c>
      <c r="E17" s="237">
        <v>43759</v>
      </c>
      <c r="F17" s="238">
        <v>-43.411183529898622</v>
      </c>
      <c r="G17" s="2"/>
    </row>
    <row r="18" spans="1:7" ht="15.6" customHeight="1">
      <c r="A18" s="236" t="s">
        <v>147</v>
      </c>
      <c r="B18" s="237">
        <v>196</v>
      </c>
      <c r="C18" s="237">
        <v>224</v>
      </c>
      <c r="D18" s="237">
        <v>1253</v>
      </c>
      <c r="E18" s="237">
        <v>669</v>
      </c>
      <c r="F18" s="238">
        <v>-46.608140462889068</v>
      </c>
    </row>
    <row r="19" spans="1:7" ht="15.6" customHeight="1">
      <c r="A19" s="236" t="s">
        <v>143</v>
      </c>
      <c r="B19" s="237">
        <v>7622</v>
      </c>
      <c r="C19" s="237">
        <v>11621</v>
      </c>
      <c r="D19" s="237">
        <v>40980</v>
      </c>
      <c r="E19" s="237">
        <v>36494</v>
      </c>
      <c r="F19" s="238">
        <v>-10.94680331869205</v>
      </c>
    </row>
    <row r="20" spans="1:7" ht="15.6" customHeight="1">
      <c r="A20" s="236" t="s">
        <v>142</v>
      </c>
      <c r="B20" s="237">
        <v>77055</v>
      </c>
      <c r="C20" s="237">
        <v>76474</v>
      </c>
      <c r="D20" s="237">
        <v>365730</v>
      </c>
      <c r="E20" s="237">
        <v>257496</v>
      </c>
      <c r="F20" s="238">
        <v>-29.59396275941268</v>
      </c>
    </row>
    <row r="21" spans="1:7" ht="15.6" customHeight="1">
      <c r="A21" s="236" t="s">
        <v>149</v>
      </c>
      <c r="B21" s="237">
        <v>31738</v>
      </c>
      <c r="C21" s="237">
        <v>10877</v>
      </c>
      <c r="D21" s="237">
        <v>89534</v>
      </c>
      <c r="E21" s="237">
        <v>41812</v>
      </c>
      <c r="F21" s="238">
        <v>-53.300422185985212</v>
      </c>
    </row>
    <row r="22" spans="1:7" ht="15.6" customHeight="1">
      <c r="A22" s="236" t="s">
        <v>146</v>
      </c>
      <c r="B22" s="237">
        <v>40124</v>
      </c>
      <c r="C22" s="237">
        <v>41139</v>
      </c>
      <c r="D22" s="237">
        <v>175575</v>
      </c>
      <c r="E22" s="237">
        <v>183722</v>
      </c>
      <c r="F22" s="238">
        <v>4.6401822582941747</v>
      </c>
    </row>
    <row r="23" spans="1:7" ht="15.6" customHeight="1">
      <c r="A23" s="236" t="s">
        <v>165</v>
      </c>
      <c r="B23" s="237">
        <v>20535</v>
      </c>
      <c r="C23" s="237">
        <v>23978</v>
      </c>
      <c r="D23" s="237">
        <v>85702</v>
      </c>
      <c r="E23" s="237">
        <v>74548</v>
      </c>
      <c r="F23" s="238">
        <v>-13.01486546404985</v>
      </c>
    </row>
    <row r="24" spans="1:7" ht="15.6" customHeight="1">
      <c r="A24" s="236" t="s">
        <v>141</v>
      </c>
      <c r="B24" s="237">
        <v>35726</v>
      </c>
      <c r="C24" s="237">
        <v>41564</v>
      </c>
      <c r="D24" s="237">
        <v>147192</v>
      </c>
      <c r="E24" s="237">
        <v>185753</v>
      </c>
      <c r="F24" s="238">
        <v>26.19775531278874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12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28537</v>
      </c>
      <c r="C26" s="237">
        <v>33250</v>
      </c>
      <c r="D26" s="237">
        <v>131540</v>
      </c>
      <c r="E26" s="237">
        <v>152623</v>
      </c>
      <c r="F26" s="238">
        <v>16.027824235973849</v>
      </c>
    </row>
    <row r="27" spans="1:7" ht="15.6" customHeight="1">
      <c r="A27" s="236" t="s">
        <v>173</v>
      </c>
      <c r="B27" s="237">
        <v>121518</v>
      </c>
      <c r="C27" s="237">
        <v>124594</v>
      </c>
      <c r="D27" s="237">
        <v>587934</v>
      </c>
      <c r="E27" s="237">
        <v>562642</v>
      </c>
      <c r="F27" s="238">
        <v>-4.3018434041916294</v>
      </c>
    </row>
    <row r="28" spans="1:7" ht="15.6" customHeight="1">
      <c r="A28" s="236" t="s">
        <v>177</v>
      </c>
      <c r="B28" s="237">
        <v>23859</v>
      </c>
      <c r="C28" s="237">
        <v>25418</v>
      </c>
      <c r="D28" s="237">
        <v>140431</v>
      </c>
      <c r="E28" s="237">
        <v>227307</v>
      </c>
      <c r="F28" s="238">
        <v>61.863833484059803</v>
      </c>
    </row>
    <row r="29" spans="1:7" ht="15.6" customHeight="1">
      <c r="A29" s="236" t="s">
        <v>178</v>
      </c>
      <c r="B29" s="237">
        <v>80414</v>
      </c>
      <c r="C29" s="237">
        <v>80243</v>
      </c>
      <c r="D29" s="237">
        <v>350223</v>
      </c>
      <c r="E29" s="237">
        <v>375381</v>
      </c>
      <c r="F29" s="238">
        <v>7.1834231332608027</v>
      </c>
    </row>
    <row r="30" spans="1:7" ht="15.6" customHeight="1">
      <c r="A30" s="236" t="s">
        <v>179</v>
      </c>
      <c r="B30" s="237">
        <v>13779</v>
      </c>
      <c r="C30" s="237">
        <v>22209</v>
      </c>
      <c r="D30" s="237">
        <v>105858</v>
      </c>
      <c r="E30" s="237">
        <v>80907</v>
      </c>
      <c r="F30" s="238">
        <v>-23.570254491866461</v>
      </c>
    </row>
    <row r="31" spans="1:7" ht="15.6" customHeight="1">
      <c r="A31" s="236" t="s">
        <v>180</v>
      </c>
      <c r="B31" s="237">
        <v>106374</v>
      </c>
      <c r="C31" s="237">
        <v>110653</v>
      </c>
      <c r="D31" s="237">
        <v>460338</v>
      </c>
      <c r="E31" s="237">
        <v>439938</v>
      </c>
      <c r="F31" s="238">
        <v>-4.4315264001668311</v>
      </c>
    </row>
    <row r="32" spans="1:7" ht="15.6" customHeight="1">
      <c r="A32" s="236" t="s">
        <v>181</v>
      </c>
      <c r="B32" s="237">
        <v>1067426</v>
      </c>
      <c r="C32" s="237">
        <v>1063376</v>
      </c>
      <c r="D32" s="237">
        <v>4866367</v>
      </c>
      <c r="E32" s="237">
        <v>5172529</v>
      </c>
      <c r="F32" s="238">
        <v>6.291387394333384</v>
      </c>
    </row>
    <row r="33" spans="1:6" ht="15.6" customHeight="1">
      <c r="A33" s="236" t="s">
        <v>182</v>
      </c>
      <c r="B33" s="237">
        <v>143113</v>
      </c>
      <c r="C33" s="237">
        <v>168955</v>
      </c>
      <c r="D33" s="237">
        <v>665098</v>
      </c>
      <c r="E33" s="237">
        <v>711652</v>
      </c>
      <c r="F33" s="238">
        <v>6.9995699881821878</v>
      </c>
    </row>
    <row r="34" spans="1:6" ht="15.6" customHeight="1">
      <c r="A34" s="236" t="s">
        <v>183</v>
      </c>
      <c r="B34" s="237">
        <v>21594</v>
      </c>
      <c r="C34" s="237">
        <v>20547</v>
      </c>
      <c r="D34" s="237">
        <v>107232</v>
      </c>
      <c r="E34" s="237">
        <v>116419</v>
      </c>
      <c r="F34" s="238">
        <v>8.5674052521635389</v>
      </c>
    </row>
    <row r="35" spans="1:6" ht="15.6" customHeight="1">
      <c r="A35" s="240" t="s">
        <v>153</v>
      </c>
      <c r="B35" s="241">
        <f>SUM(B7:B34)</f>
        <v>3667615</v>
      </c>
      <c r="C35" s="241">
        <f>SUM(C7:C34)</f>
        <v>3681579</v>
      </c>
      <c r="D35" s="241">
        <f>SUM(D7:D34)</f>
        <v>16605275</v>
      </c>
      <c r="E35" s="241">
        <f>SUM(E7:E34)</f>
        <v>16982678</v>
      </c>
      <c r="F35" s="242">
        <f>E35*100/D35-100</f>
        <v>2.2727898213067874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7F0B7-0E38-44D1-ADC8-101C27067593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243741</v>
      </c>
      <c r="C7" s="237">
        <v>238624</v>
      </c>
      <c r="D7" s="237">
        <v>1170949</v>
      </c>
      <c r="E7" s="237">
        <v>993173</v>
      </c>
      <c r="F7" s="238">
        <v>-15.182215450886421</v>
      </c>
      <c r="G7" s="6"/>
    </row>
    <row r="8" spans="1:14" s="33" customFormat="1" ht="15.6" customHeight="1">
      <c r="A8" s="236" t="s">
        <v>11</v>
      </c>
      <c r="B8" s="237">
        <v>85305</v>
      </c>
      <c r="C8" s="237">
        <v>98042</v>
      </c>
      <c r="D8" s="237">
        <v>406207</v>
      </c>
      <c r="E8" s="237">
        <v>231719</v>
      </c>
      <c r="F8" s="238">
        <v>-42.955438975694648</v>
      </c>
      <c r="G8" s="239"/>
    </row>
    <row r="9" spans="1:14" ht="15.6" customHeight="1">
      <c r="A9" s="236" t="s">
        <v>8</v>
      </c>
      <c r="B9" s="237">
        <v>364605</v>
      </c>
      <c r="C9" s="237">
        <v>463159</v>
      </c>
      <c r="D9" s="237">
        <v>1370017</v>
      </c>
      <c r="E9" s="237">
        <v>1635470</v>
      </c>
      <c r="F9" s="238">
        <v>19.375890956097621</v>
      </c>
      <c r="G9" s="6"/>
    </row>
    <row r="10" spans="1:14" ht="15.6" customHeight="1">
      <c r="A10" s="236" t="s">
        <v>10</v>
      </c>
      <c r="B10" s="237">
        <v>201722</v>
      </c>
      <c r="C10" s="237">
        <v>203382</v>
      </c>
      <c r="D10" s="237">
        <v>778673</v>
      </c>
      <c r="E10" s="237">
        <v>993874</v>
      </c>
      <c r="F10" s="238">
        <v>27.636889939679431</v>
      </c>
    </row>
    <row r="11" spans="1:14" ht="15.6" customHeight="1">
      <c r="A11" s="236" t="s">
        <v>9</v>
      </c>
      <c r="B11" s="237">
        <v>759892</v>
      </c>
      <c r="C11" s="237">
        <v>730125</v>
      </c>
      <c r="D11" s="237">
        <v>3888285</v>
      </c>
      <c r="E11" s="237">
        <v>3624016</v>
      </c>
      <c r="F11" s="238">
        <v>-6.7965439776148031</v>
      </c>
    </row>
    <row r="12" spans="1:14" ht="15.6" customHeight="1">
      <c r="A12" s="236" t="s">
        <v>6</v>
      </c>
      <c r="B12" s="237">
        <v>57264</v>
      </c>
      <c r="C12" s="237">
        <v>37710</v>
      </c>
      <c r="D12" s="237">
        <v>274374</v>
      </c>
      <c r="E12" s="237">
        <v>351106</v>
      </c>
      <c r="F12" s="238">
        <v>27.966206710548381</v>
      </c>
    </row>
    <row r="13" spans="1:14" ht="15.6" customHeight="1">
      <c r="A13" s="236" t="s">
        <v>175</v>
      </c>
      <c r="B13" s="237">
        <v>772</v>
      </c>
      <c r="C13" s="237">
        <v>730</v>
      </c>
      <c r="D13" s="237">
        <v>4292</v>
      </c>
      <c r="E13" s="237">
        <v>2470</v>
      </c>
      <c r="F13" s="238">
        <v>-42.451071761416593</v>
      </c>
    </row>
    <row r="14" spans="1:14" ht="15.6" customHeight="1">
      <c r="A14" s="236" t="s">
        <v>148</v>
      </c>
      <c r="B14" s="237">
        <v>1140017</v>
      </c>
      <c r="C14" s="237">
        <v>969751</v>
      </c>
      <c r="D14" s="237">
        <v>4915634</v>
      </c>
      <c r="E14" s="237">
        <v>4802303</v>
      </c>
      <c r="F14" s="238">
        <v>-2.3055215258092829</v>
      </c>
    </row>
    <row r="15" spans="1:14" ht="15.6" customHeight="1">
      <c r="A15" s="236" t="s">
        <v>145</v>
      </c>
      <c r="B15" s="237">
        <v>709467</v>
      </c>
      <c r="C15" s="237">
        <v>698052</v>
      </c>
      <c r="D15" s="237">
        <v>3541859</v>
      </c>
      <c r="E15" s="237">
        <v>3373680</v>
      </c>
      <c r="F15" s="238">
        <v>-4.7483256673966991</v>
      </c>
    </row>
    <row r="16" spans="1:14" ht="15.6" customHeight="1">
      <c r="A16" s="236" t="s">
        <v>144</v>
      </c>
      <c r="B16" s="237">
        <v>904579</v>
      </c>
      <c r="C16" s="237">
        <v>431937</v>
      </c>
      <c r="D16" s="237">
        <v>3839649</v>
      </c>
      <c r="E16" s="237">
        <v>2727027</v>
      </c>
      <c r="F16" s="238">
        <v>-28.977179945354379</v>
      </c>
      <c r="G16" s="1"/>
    </row>
    <row r="17" spans="1:7" ht="15.6" customHeight="1">
      <c r="A17" s="236" t="s">
        <v>150</v>
      </c>
      <c r="B17" s="237">
        <v>273165</v>
      </c>
      <c r="C17" s="237">
        <v>218618</v>
      </c>
      <c r="D17" s="237">
        <v>1296008</v>
      </c>
      <c r="E17" s="237">
        <v>1180802</v>
      </c>
      <c r="F17" s="238">
        <v>-8.8892969796482788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4537</v>
      </c>
      <c r="F18" s="238"/>
    </row>
    <row r="19" spans="1:7" ht="15.6" customHeight="1">
      <c r="A19" s="236" t="s">
        <v>143</v>
      </c>
      <c r="B19" s="237">
        <v>164219</v>
      </c>
      <c r="C19" s="237">
        <v>145242</v>
      </c>
      <c r="D19" s="237">
        <v>693130</v>
      </c>
      <c r="E19" s="237">
        <v>678609</v>
      </c>
      <c r="F19" s="238">
        <v>-2.0949893959286068</v>
      </c>
    </row>
    <row r="20" spans="1:7" ht="15.6" customHeight="1">
      <c r="A20" s="236" t="s">
        <v>142</v>
      </c>
      <c r="B20" s="237">
        <v>305014</v>
      </c>
      <c r="C20" s="237">
        <v>265894</v>
      </c>
      <c r="D20" s="237">
        <v>1302866</v>
      </c>
      <c r="E20" s="237">
        <v>1451928</v>
      </c>
      <c r="F20" s="238">
        <v>11.441084501399221</v>
      </c>
    </row>
    <row r="21" spans="1:7" ht="15.6" customHeight="1">
      <c r="A21" s="236" t="s">
        <v>149</v>
      </c>
      <c r="B21" s="237">
        <v>570990</v>
      </c>
      <c r="C21" s="237">
        <v>479676</v>
      </c>
      <c r="D21" s="237">
        <v>2797898</v>
      </c>
      <c r="E21" s="237">
        <v>2197237</v>
      </c>
      <c r="F21" s="238">
        <v>-21.468295127270551</v>
      </c>
    </row>
    <row r="22" spans="1:7" ht="15.6" customHeight="1">
      <c r="A22" s="236" t="s">
        <v>146</v>
      </c>
      <c r="B22" s="237">
        <v>34379</v>
      </c>
      <c r="C22" s="237">
        <v>32736</v>
      </c>
      <c r="D22" s="237">
        <v>159122</v>
      </c>
      <c r="E22" s="237">
        <v>461287</v>
      </c>
      <c r="F22" s="238">
        <v>189.89517477155891</v>
      </c>
    </row>
    <row r="23" spans="1:7" ht="15.6" customHeight="1">
      <c r="A23" s="236" t="s">
        <v>165</v>
      </c>
      <c r="B23" s="237">
        <v>49136</v>
      </c>
      <c r="C23" s="237">
        <v>46810</v>
      </c>
      <c r="D23" s="237">
        <v>212365</v>
      </c>
      <c r="E23" s="237">
        <v>204322</v>
      </c>
      <c r="F23" s="238">
        <v>-3.7873472559037542</v>
      </c>
    </row>
    <row r="24" spans="1:7" ht="15.6" customHeight="1">
      <c r="A24" s="236" t="s">
        <v>141</v>
      </c>
      <c r="B24" s="237">
        <v>45002</v>
      </c>
      <c r="C24" s="237">
        <v>68470</v>
      </c>
      <c r="D24" s="237">
        <v>271015</v>
      </c>
      <c r="E24" s="237">
        <v>258292</v>
      </c>
      <c r="F24" s="238">
        <v>-4.6945741010645179</v>
      </c>
    </row>
    <row r="25" spans="1:7" ht="15.6" customHeight="1">
      <c r="A25" s="236" t="s">
        <v>140</v>
      </c>
      <c r="B25" s="237">
        <v>0</v>
      </c>
      <c r="C25" s="237">
        <v>65</v>
      </c>
      <c r="D25" s="237">
        <v>0</v>
      </c>
      <c r="E25" s="237">
        <v>65</v>
      </c>
      <c r="F25" s="238"/>
    </row>
    <row r="26" spans="1:7" ht="15.6" customHeight="1">
      <c r="A26" s="236" t="s">
        <v>152</v>
      </c>
      <c r="B26" s="237">
        <v>68243</v>
      </c>
      <c r="C26" s="237">
        <v>28162</v>
      </c>
      <c r="D26" s="237">
        <v>298449</v>
      </c>
      <c r="E26" s="237">
        <v>258218</v>
      </c>
      <c r="F26" s="238">
        <v>-13.48002506290857</v>
      </c>
    </row>
    <row r="27" spans="1:7" ht="15.6" customHeight="1">
      <c r="A27" s="236" t="s">
        <v>173</v>
      </c>
      <c r="B27" s="237">
        <v>91157</v>
      </c>
      <c r="C27" s="237">
        <v>84965</v>
      </c>
      <c r="D27" s="237">
        <v>475947</v>
      </c>
      <c r="E27" s="237">
        <v>436294</v>
      </c>
      <c r="F27" s="238">
        <v>-8.3313898396250039</v>
      </c>
    </row>
    <row r="28" spans="1:7" ht="15.6" customHeight="1">
      <c r="A28" s="236" t="s">
        <v>177</v>
      </c>
      <c r="B28" s="237">
        <v>16638</v>
      </c>
      <c r="C28" s="237">
        <v>14880</v>
      </c>
      <c r="D28" s="237">
        <v>145070</v>
      </c>
      <c r="E28" s="237">
        <v>117570</v>
      </c>
      <c r="F28" s="238">
        <v>-18.956365892327842</v>
      </c>
    </row>
    <row r="29" spans="1:7" ht="15.6" customHeight="1">
      <c r="A29" s="236" t="s">
        <v>178</v>
      </c>
      <c r="B29" s="237">
        <v>228915</v>
      </c>
      <c r="C29" s="237">
        <v>337498</v>
      </c>
      <c r="D29" s="237">
        <v>1059427</v>
      </c>
      <c r="E29" s="237">
        <v>1244814</v>
      </c>
      <c r="F29" s="238">
        <v>17.498798879016679</v>
      </c>
    </row>
    <row r="30" spans="1:7" ht="15.6" customHeight="1">
      <c r="A30" s="236" t="s">
        <v>179</v>
      </c>
      <c r="B30" s="237">
        <v>38087</v>
      </c>
      <c r="C30" s="237">
        <v>35481</v>
      </c>
      <c r="D30" s="237">
        <v>211572</v>
      </c>
      <c r="E30" s="237">
        <v>296317</v>
      </c>
      <c r="F30" s="238">
        <v>40.054922201425512</v>
      </c>
    </row>
    <row r="31" spans="1:7" ht="15.6" customHeight="1">
      <c r="A31" s="236" t="s">
        <v>180</v>
      </c>
      <c r="B31" s="237">
        <v>404341</v>
      </c>
      <c r="C31" s="237">
        <v>200471</v>
      </c>
      <c r="D31" s="237">
        <v>1675801</v>
      </c>
      <c r="E31" s="237">
        <v>1414996</v>
      </c>
      <c r="F31" s="238">
        <v>-15.563005392645071</v>
      </c>
    </row>
    <row r="32" spans="1:7" ht="15.6" customHeight="1">
      <c r="A32" s="236" t="s">
        <v>181</v>
      </c>
      <c r="B32" s="237">
        <v>1435225</v>
      </c>
      <c r="C32" s="237">
        <v>1349704</v>
      </c>
      <c r="D32" s="237">
        <v>6109640</v>
      </c>
      <c r="E32" s="237">
        <v>6205162</v>
      </c>
      <c r="F32" s="238">
        <v>1.563463641065596</v>
      </c>
    </row>
    <row r="33" spans="1:6" ht="15.6" customHeight="1">
      <c r="A33" s="236" t="s">
        <v>182</v>
      </c>
      <c r="B33" s="237">
        <v>162013</v>
      </c>
      <c r="C33" s="237">
        <v>181445</v>
      </c>
      <c r="D33" s="237">
        <v>804525</v>
      </c>
      <c r="E33" s="237">
        <v>802451</v>
      </c>
      <c r="F33" s="238">
        <v>-0.25779186476492549</v>
      </c>
    </row>
    <row r="34" spans="1:6" ht="15.6" customHeight="1">
      <c r="A34" s="236" t="s">
        <v>183</v>
      </c>
      <c r="B34" s="237">
        <v>40364</v>
      </c>
      <c r="C34" s="237">
        <v>31154</v>
      </c>
      <c r="D34" s="237">
        <v>152796</v>
      </c>
      <c r="E34" s="237">
        <v>132966</v>
      </c>
      <c r="F34" s="238">
        <v>-12.97808843163433</v>
      </c>
    </row>
    <row r="35" spans="1:6" ht="15.6" customHeight="1">
      <c r="A35" s="240" t="s">
        <v>153</v>
      </c>
      <c r="B35" s="241">
        <f>SUM(B7:B34)</f>
        <v>8394252</v>
      </c>
      <c r="C35" s="241">
        <f>SUM(C7:C34)</f>
        <v>7392783</v>
      </c>
      <c r="D35" s="241">
        <f>SUM(D7:D34)</f>
        <v>37855570</v>
      </c>
      <c r="E35" s="241">
        <f>SUM(E7:E34)</f>
        <v>36080705</v>
      </c>
      <c r="F35" s="242">
        <f>E35*100/D35-100</f>
        <v>-4.6885174361395201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8A6C8-E4B2-4412-823E-48EDC3D0013F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172603</v>
      </c>
      <c r="C7" s="237">
        <v>189067</v>
      </c>
      <c r="D7" s="237">
        <v>835914</v>
      </c>
      <c r="E7" s="237">
        <v>694922</v>
      </c>
      <c r="F7" s="238">
        <v>-16.866806872477309</v>
      </c>
      <c r="G7" s="6"/>
    </row>
    <row r="8" spans="1:14" s="33" customFormat="1" ht="15.6" customHeight="1">
      <c r="A8" s="236" t="s">
        <v>11</v>
      </c>
      <c r="B8" s="237">
        <v>30</v>
      </c>
      <c r="C8" s="237">
        <v>2</v>
      </c>
      <c r="D8" s="237">
        <v>3423</v>
      </c>
      <c r="E8" s="237">
        <v>6</v>
      </c>
      <c r="F8" s="238">
        <v>-99.824715162138475</v>
      </c>
      <c r="G8" s="245"/>
    </row>
    <row r="9" spans="1:14" ht="15.6" customHeight="1">
      <c r="A9" s="236" t="s">
        <v>8</v>
      </c>
      <c r="B9" s="237">
        <v>7165</v>
      </c>
      <c r="C9" s="237">
        <v>0</v>
      </c>
      <c r="D9" s="237">
        <v>42712</v>
      </c>
      <c r="E9" s="237">
        <v>14231</v>
      </c>
      <c r="F9" s="238">
        <v>-66.681494661921704</v>
      </c>
      <c r="G9" s="246"/>
    </row>
    <row r="10" spans="1:14" ht="15.6" customHeight="1">
      <c r="A10" s="236" t="s">
        <v>10</v>
      </c>
      <c r="B10" s="237">
        <v>24646</v>
      </c>
      <c r="C10" s="237">
        <v>27586</v>
      </c>
      <c r="D10" s="237">
        <v>101660</v>
      </c>
      <c r="E10" s="237">
        <v>98656</v>
      </c>
      <c r="F10" s="238">
        <v>-2.9549478654337951</v>
      </c>
    </row>
    <row r="11" spans="1:14" ht="15.6" customHeight="1">
      <c r="A11" s="236" t="s">
        <v>9</v>
      </c>
      <c r="B11" s="237">
        <v>313326</v>
      </c>
      <c r="C11" s="237">
        <v>230179</v>
      </c>
      <c r="D11" s="237">
        <v>1775607</v>
      </c>
      <c r="E11" s="237">
        <v>1224942</v>
      </c>
      <c r="F11" s="238">
        <v>-31.012774786312509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3004</v>
      </c>
      <c r="E12" s="237">
        <v>4009</v>
      </c>
      <c r="F12" s="238">
        <v>33.45539280958721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31601</v>
      </c>
      <c r="C14" s="237">
        <v>54051</v>
      </c>
      <c r="D14" s="237">
        <v>207765</v>
      </c>
      <c r="E14" s="237">
        <v>148674</v>
      </c>
      <c r="F14" s="238">
        <v>-28.44126777849975</v>
      </c>
    </row>
    <row r="15" spans="1:14" ht="15.6" customHeight="1">
      <c r="A15" s="236" t="s">
        <v>145</v>
      </c>
      <c r="B15" s="237">
        <v>192983</v>
      </c>
      <c r="C15" s="237">
        <v>193437</v>
      </c>
      <c r="D15" s="237">
        <v>1451590</v>
      </c>
      <c r="E15" s="237">
        <v>1151660</v>
      </c>
      <c r="F15" s="238">
        <v>-20.66217044757818</v>
      </c>
    </row>
    <row r="16" spans="1:14" ht="15.6" customHeight="1">
      <c r="A16" s="236" t="s">
        <v>144</v>
      </c>
      <c r="B16" s="237">
        <v>540813</v>
      </c>
      <c r="C16" s="237">
        <v>306520</v>
      </c>
      <c r="D16" s="237">
        <v>2308172</v>
      </c>
      <c r="E16" s="237">
        <v>1795753</v>
      </c>
      <c r="F16" s="238">
        <v>-22.200208649961969</v>
      </c>
      <c r="G16" s="1"/>
    </row>
    <row r="17" spans="1:10" ht="15.6" customHeight="1">
      <c r="A17" s="236" t="s">
        <v>150</v>
      </c>
      <c r="B17" s="237">
        <v>71913</v>
      </c>
      <c r="C17" s="237">
        <v>78365</v>
      </c>
      <c r="D17" s="237">
        <v>575899</v>
      </c>
      <c r="E17" s="237">
        <v>450512</v>
      </c>
      <c r="F17" s="238">
        <v>-21.772394117718559</v>
      </c>
      <c r="G17" s="2"/>
    </row>
    <row r="18" spans="1:10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4498</v>
      </c>
      <c r="F18" s="238"/>
    </row>
    <row r="19" spans="1:10" ht="15.6" customHeight="1">
      <c r="A19" s="236" t="s">
        <v>143</v>
      </c>
      <c r="B19" s="237">
        <v>48191</v>
      </c>
      <c r="C19" s="237">
        <v>9324</v>
      </c>
      <c r="D19" s="237">
        <v>69836</v>
      </c>
      <c r="E19" s="237">
        <v>48243</v>
      </c>
      <c r="F19" s="238">
        <v>-30.919583023082652</v>
      </c>
    </row>
    <row r="20" spans="1:10" ht="15.6" customHeight="1">
      <c r="A20" s="236" t="s">
        <v>142</v>
      </c>
      <c r="B20" s="237">
        <v>3371</v>
      </c>
      <c r="C20" s="237">
        <v>3405</v>
      </c>
      <c r="D20" s="237">
        <v>34879</v>
      </c>
      <c r="E20" s="237">
        <v>24540</v>
      </c>
      <c r="F20" s="238">
        <v>-29.642478282060839</v>
      </c>
      <c r="J20" s="247"/>
    </row>
    <row r="21" spans="1:10" ht="15.6" customHeight="1">
      <c r="A21" s="236" t="s">
        <v>149</v>
      </c>
      <c r="B21" s="237">
        <v>479032</v>
      </c>
      <c r="C21" s="237">
        <v>270020</v>
      </c>
      <c r="D21" s="237">
        <v>2073084</v>
      </c>
      <c r="E21" s="237">
        <v>1357152</v>
      </c>
      <c r="F21" s="238">
        <v>-34.534635354862623</v>
      </c>
    </row>
    <row r="22" spans="1:10" ht="15.6" customHeight="1">
      <c r="A22" s="236" t="s">
        <v>146</v>
      </c>
      <c r="B22" s="237">
        <v>7862</v>
      </c>
      <c r="C22" s="237">
        <v>15254</v>
      </c>
      <c r="D22" s="237">
        <v>56665</v>
      </c>
      <c r="E22" s="237">
        <v>81152</v>
      </c>
      <c r="F22" s="238">
        <v>43.213623930115602</v>
      </c>
    </row>
    <row r="23" spans="1:10" ht="15.6" customHeight="1">
      <c r="A23" s="236" t="s">
        <v>165</v>
      </c>
      <c r="B23" s="237">
        <v>3607</v>
      </c>
      <c r="C23" s="237">
        <v>2320</v>
      </c>
      <c r="D23" s="237">
        <v>15562</v>
      </c>
      <c r="E23" s="237">
        <v>15120</v>
      </c>
      <c r="F23" s="238">
        <v>-2.840251895643235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3457</v>
      </c>
      <c r="E26" s="237">
        <v>3577</v>
      </c>
      <c r="F26" s="238">
        <v>3.471217818918134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13171</v>
      </c>
      <c r="C28" s="237">
        <v>59</v>
      </c>
      <c r="D28" s="237">
        <v>102857</v>
      </c>
      <c r="E28" s="237">
        <v>39525</v>
      </c>
      <c r="F28" s="238">
        <v>-61.572863295643472</v>
      </c>
    </row>
    <row r="29" spans="1:10" ht="15.6" customHeight="1">
      <c r="A29" s="236" t="s">
        <v>178</v>
      </c>
      <c r="B29" s="237">
        <v>2484</v>
      </c>
      <c r="C29" s="237">
        <v>0</v>
      </c>
      <c r="D29" s="237">
        <v>4852</v>
      </c>
      <c r="E29" s="237">
        <v>7012</v>
      </c>
      <c r="F29" s="238">
        <v>44.517724649629031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298867</v>
      </c>
      <c r="C31" s="237">
        <v>151779</v>
      </c>
      <c r="D31" s="237">
        <v>1288641</v>
      </c>
      <c r="E31" s="237">
        <v>1103444</v>
      </c>
      <c r="F31" s="238">
        <v>-14.371496793909239</v>
      </c>
    </row>
    <row r="32" spans="1:10" ht="15.6" customHeight="1">
      <c r="A32" s="236" t="s">
        <v>181</v>
      </c>
      <c r="B32" s="237">
        <v>13060</v>
      </c>
      <c r="C32" s="237">
        <v>31185</v>
      </c>
      <c r="D32" s="237">
        <v>90050</v>
      </c>
      <c r="E32" s="237">
        <v>89134</v>
      </c>
      <c r="F32" s="238">
        <v>-1.0172126596335429</v>
      </c>
    </row>
    <row r="33" spans="1:6" ht="15.6" customHeight="1">
      <c r="A33" s="236" t="s">
        <v>182</v>
      </c>
      <c r="B33" s="237">
        <v>0</v>
      </c>
      <c r="C33" s="237">
        <v>4</v>
      </c>
      <c r="D33" s="237">
        <v>0</v>
      </c>
      <c r="E33" s="237">
        <v>23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2224725</v>
      </c>
      <c r="C35" s="241">
        <f>SUM(C7:C34)</f>
        <v>1562557</v>
      </c>
      <c r="D35" s="241">
        <f>SUM(D7:D34)</f>
        <v>11045629</v>
      </c>
      <c r="E35" s="241">
        <f>SUM(E7:E34)</f>
        <v>8356785</v>
      </c>
      <c r="F35" s="242">
        <f>E35*100/D35-100</f>
        <v>-24.343059141312821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DDE85-D7D8-4651-B7F2-94BBE3748F7B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50773</v>
      </c>
      <c r="C7" s="237">
        <v>40209</v>
      </c>
      <c r="D7" s="237">
        <v>277571</v>
      </c>
      <c r="E7" s="237">
        <v>261156</v>
      </c>
      <c r="F7" s="238">
        <v>-5.9138022343832688</v>
      </c>
      <c r="G7" s="6"/>
    </row>
    <row r="8" spans="1:14" s="33" customFormat="1" ht="15.6" customHeight="1">
      <c r="A8" s="236" t="s">
        <v>11</v>
      </c>
      <c r="B8" s="237">
        <v>74312</v>
      </c>
      <c r="C8" s="237">
        <v>86371</v>
      </c>
      <c r="D8" s="237">
        <v>376863</v>
      </c>
      <c r="E8" s="237">
        <v>184643</v>
      </c>
      <c r="F8" s="238">
        <v>-51.005272473020703</v>
      </c>
      <c r="G8" s="239"/>
    </row>
    <row r="9" spans="1:14" ht="15.6" customHeight="1">
      <c r="A9" s="236" t="s">
        <v>8</v>
      </c>
      <c r="B9" s="237">
        <v>322849</v>
      </c>
      <c r="C9" s="237">
        <v>418987</v>
      </c>
      <c r="D9" s="237">
        <v>1167501</v>
      </c>
      <c r="E9" s="237">
        <v>1419190</v>
      </c>
      <c r="F9" s="238">
        <v>21.55792586044895</v>
      </c>
      <c r="G9" s="6"/>
    </row>
    <row r="10" spans="1:14" ht="15.6" customHeight="1">
      <c r="A10" s="236" t="s">
        <v>10</v>
      </c>
      <c r="B10" s="237">
        <v>105842</v>
      </c>
      <c r="C10" s="237">
        <v>79459</v>
      </c>
      <c r="D10" s="237">
        <v>352711</v>
      </c>
      <c r="E10" s="237">
        <v>396901</v>
      </c>
      <c r="F10" s="238">
        <v>12.528670781461321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28415</v>
      </c>
      <c r="C12" s="237">
        <v>16600</v>
      </c>
      <c r="D12" s="237">
        <v>163635</v>
      </c>
      <c r="E12" s="237">
        <v>210971</v>
      </c>
      <c r="F12" s="238">
        <v>28.92779662052741</v>
      </c>
    </row>
    <row r="13" spans="1:14" ht="15.6" customHeight="1">
      <c r="A13" s="236" t="s">
        <v>175</v>
      </c>
      <c r="B13" s="237">
        <v>0</v>
      </c>
      <c r="C13" s="237">
        <v>27</v>
      </c>
      <c r="D13" s="237">
        <v>23</v>
      </c>
      <c r="E13" s="237">
        <v>47</v>
      </c>
      <c r="F13" s="238">
        <v>104.3478260869565</v>
      </c>
    </row>
    <row r="14" spans="1:14" ht="15.6" customHeight="1">
      <c r="A14" s="236" t="s">
        <v>148</v>
      </c>
      <c r="B14" s="237">
        <v>250575</v>
      </c>
      <c r="C14" s="237">
        <v>119691</v>
      </c>
      <c r="D14" s="237">
        <v>745277</v>
      </c>
      <c r="E14" s="237">
        <v>511528</v>
      </c>
      <c r="F14" s="238">
        <v>-31.364043167842301</v>
      </c>
    </row>
    <row r="15" spans="1:14" ht="15.6" customHeight="1">
      <c r="A15" s="236" t="s">
        <v>145</v>
      </c>
      <c r="B15" s="237">
        <v>217694</v>
      </c>
      <c r="C15" s="237">
        <v>216620</v>
      </c>
      <c r="D15" s="237">
        <v>774495</v>
      </c>
      <c r="E15" s="237">
        <v>940301</v>
      </c>
      <c r="F15" s="238">
        <v>21.408272487233621</v>
      </c>
    </row>
    <row r="16" spans="1:14" ht="15.6" customHeight="1">
      <c r="A16" s="236" t="s">
        <v>144</v>
      </c>
      <c r="B16" s="237">
        <v>322073</v>
      </c>
      <c r="C16" s="237">
        <v>90362</v>
      </c>
      <c r="D16" s="237">
        <v>1369513</v>
      </c>
      <c r="E16" s="237">
        <v>789546</v>
      </c>
      <c r="F16" s="238">
        <v>-42.348411442607699</v>
      </c>
      <c r="G16" s="1"/>
    </row>
    <row r="17" spans="1:7" ht="15.6" customHeight="1">
      <c r="A17" s="236" t="s">
        <v>150</v>
      </c>
      <c r="B17" s="237">
        <v>131575</v>
      </c>
      <c r="C17" s="237">
        <v>74826</v>
      </c>
      <c r="D17" s="237">
        <v>437648</v>
      </c>
      <c r="E17" s="237">
        <v>401836</v>
      </c>
      <c r="F17" s="238">
        <v>-8.1828318648777127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75030</v>
      </c>
      <c r="C19" s="237">
        <v>66794</v>
      </c>
      <c r="D19" s="237">
        <v>405963</v>
      </c>
      <c r="E19" s="237">
        <v>366442</v>
      </c>
      <c r="F19" s="238">
        <v>-9.7351236442730027</v>
      </c>
    </row>
    <row r="20" spans="1:7" ht="15.6" customHeight="1">
      <c r="A20" s="236" t="s">
        <v>142</v>
      </c>
      <c r="B20" s="237">
        <v>205666</v>
      </c>
      <c r="C20" s="237">
        <v>172326</v>
      </c>
      <c r="D20" s="237">
        <v>864109</v>
      </c>
      <c r="E20" s="237">
        <v>1052847</v>
      </c>
      <c r="F20" s="238">
        <v>21.841920405874721</v>
      </c>
    </row>
    <row r="21" spans="1:7" ht="15.6" customHeight="1">
      <c r="A21" s="236" t="s">
        <v>149</v>
      </c>
      <c r="B21" s="237">
        <v>73660</v>
      </c>
      <c r="C21" s="237">
        <v>186900</v>
      </c>
      <c r="D21" s="237">
        <v>623873</v>
      </c>
      <c r="E21" s="237">
        <v>743075</v>
      </c>
      <c r="F21" s="238">
        <v>19.106773333675282</v>
      </c>
    </row>
    <row r="22" spans="1:7" ht="15.6" customHeight="1">
      <c r="A22" s="236" t="s">
        <v>146</v>
      </c>
      <c r="B22" s="237">
        <v>6317</v>
      </c>
      <c r="C22" s="237">
        <v>3</v>
      </c>
      <c r="D22" s="237">
        <v>6762</v>
      </c>
      <c r="E22" s="237">
        <v>17</v>
      </c>
      <c r="F22" s="238">
        <v>-99.748595090210003</v>
      </c>
    </row>
    <row r="23" spans="1:7" ht="15.6" customHeight="1">
      <c r="A23" s="236" t="s">
        <v>165</v>
      </c>
      <c r="B23" s="237">
        <v>34412</v>
      </c>
      <c r="C23" s="237">
        <v>33069</v>
      </c>
      <c r="D23" s="237">
        <v>133976</v>
      </c>
      <c r="E23" s="237">
        <v>132161</v>
      </c>
      <c r="F23" s="238">
        <v>-1.3547202484027001</v>
      </c>
    </row>
    <row r="24" spans="1:7" ht="15.6" customHeight="1">
      <c r="A24" s="236" t="s">
        <v>141</v>
      </c>
      <c r="B24" s="237">
        <v>2000</v>
      </c>
      <c r="C24" s="237">
        <v>2440</v>
      </c>
      <c r="D24" s="237">
        <v>6996</v>
      </c>
      <c r="E24" s="237">
        <v>5036</v>
      </c>
      <c r="F24" s="238">
        <v>-28.016009148084621</v>
      </c>
    </row>
    <row r="25" spans="1:7" ht="15.6" customHeight="1">
      <c r="A25" s="236" t="s">
        <v>140</v>
      </c>
      <c r="B25" s="237">
        <v>0</v>
      </c>
      <c r="C25" s="237">
        <v>65</v>
      </c>
      <c r="D25" s="237">
        <v>0</v>
      </c>
      <c r="E25" s="237">
        <v>65</v>
      </c>
      <c r="F25" s="238"/>
    </row>
    <row r="26" spans="1:7" ht="15.6" customHeight="1">
      <c r="A26" s="236" t="s">
        <v>152</v>
      </c>
      <c r="B26" s="237">
        <v>60862</v>
      </c>
      <c r="C26" s="237">
        <v>18801</v>
      </c>
      <c r="D26" s="237">
        <v>267202</v>
      </c>
      <c r="E26" s="237">
        <v>215965</v>
      </c>
      <c r="F26" s="238">
        <v>-19.175380423799229</v>
      </c>
    </row>
    <row r="27" spans="1:7" ht="15.6" customHeight="1">
      <c r="A27" s="236" t="s">
        <v>173</v>
      </c>
      <c r="B27" s="237">
        <v>2100</v>
      </c>
      <c r="C27" s="237">
        <v>8982</v>
      </c>
      <c r="D27" s="237">
        <v>39700</v>
      </c>
      <c r="E27" s="237">
        <v>48620</v>
      </c>
      <c r="F27" s="238">
        <v>22.46851385390428</v>
      </c>
    </row>
    <row r="28" spans="1:7" ht="15.6" customHeight="1">
      <c r="A28" s="236" t="s">
        <v>177</v>
      </c>
      <c r="B28" s="237">
        <v>0</v>
      </c>
      <c r="C28" s="237">
        <v>0</v>
      </c>
      <c r="D28" s="237">
        <v>0</v>
      </c>
      <c r="E28" s="237">
        <v>1981</v>
      </c>
      <c r="F28" s="238"/>
    </row>
    <row r="29" spans="1:7" ht="15.6" customHeight="1">
      <c r="A29" s="236" t="s">
        <v>178</v>
      </c>
      <c r="B29" s="237">
        <v>70696</v>
      </c>
      <c r="C29" s="237">
        <v>176167</v>
      </c>
      <c r="D29" s="237">
        <v>407984</v>
      </c>
      <c r="E29" s="237">
        <v>529561</v>
      </c>
      <c r="F29" s="238">
        <v>29.799452919722341</v>
      </c>
    </row>
    <row r="30" spans="1:7" ht="15.6" customHeight="1">
      <c r="A30" s="236" t="s">
        <v>179</v>
      </c>
      <c r="B30" s="237">
        <v>27198</v>
      </c>
      <c r="C30" s="237">
        <v>18565</v>
      </c>
      <c r="D30" s="237">
        <v>126595</v>
      </c>
      <c r="E30" s="237">
        <v>179706</v>
      </c>
      <c r="F30" s="238">
        <v>41.953473675895573</v>
      </c>
    </row>
    <row r="31" spans="1:7" ht="15.6" customHeight="1">
      <c r="A31" s="236" t="s">
        <v>180</v>
      </c>
      <c r="B31" s="237">
        <v>49667</v>
      </c>
      <c r="C31" s="237">
        <v>2632</v>
      </c>
      <c r="D31" s="237">
        <v>164339</v>
      </c>
      <c r="E31" s="237">
        <v>20774</v>
      </c>
      <c r="F31" s="238">
        <v>-87.359056584255711</v>
      </c>
    </row>
    <row r="32" spans="1:7" ht="15.6" customHeight="1">
      <c r="A32" s="236" t="s">
        <v>181</v>
      </c>
      <c r="B32" s="237">
        <v>90185</v>
      </c>
      <c r="C32" s="237">
        <v>87031</v>
      </c>
      <c r="D32" s="237">
        <v>276616</v>
      </c>
      <c r="E32" s="237">
        <v>274099</v>
      </c>
      <c r="F32" s="238">
        <v>-0.90992567313531925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14735</v>
      </c>
      <c r="C34" s="237">
        <v>6307</v>
      </c>
      <c r="D34" s="237">
        <v>44003</v>
      </c>
      <c r="E34" s="237">
        <v>20929</v>
      </c>
      <c r="F34" s="238">
        <v>-52.437333818148772</v>
      </c>
    </row>
    <row r="35" spans="1:6" ht="15.6" customHeight="1">
      <c r="A35" s="240" t="s">
        <v>153</v>
      </c>
      <c r="B35" s="241">
        <f>SUM(B7:B34)</f>
        <v>2216636</v>
      </c>
      <c r="C35" s="241">
        <f>SUM(C7:C34)</f>
        <v>1923234</v>
      </c>
      <c r="D35" s="241">
        <f>SUM(D7:D34)</f>
        <v>9033355</v>
      </c>
      <c r="E35" s="241">
        <f>SUM(E7:E34)</f>
        <v>8712537</v>
      </c>
      <c r="F35" s="242">
        <f>E35*100/D35-100</f>
        <v>-3.5514822565923794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9AD31-C6A0-48E8-88A5-3601639EA1CF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FDDE1-6587-45E2-861C-0FA8131F92CD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20365</v>
      </c>
      <c r="C7" s="237">
        <v>9348</v>
      </c>
      <c r="D7" s="237">
        <v>57464</v>
      </c>
      <c r="E7" s="237">
        <v>37095</v>
      </c>
      <c r="F7" s="238">
        <v>-35.446540442711957</v>
      </c>
      <c r="G7" s="6"/>
    </row>
    <row r="8" spans="1:14" s="33" customFormat="1" ht="15.6" customHeight="1">
      <c r="A8" s="236" t="s">
        <v>11</v>
      </c>
      <c r="B8" s="237">
        <v>10963</v>
      </c>
      <c r="C8" s="237">
        <v>11669</v>
      </c>
      <c r="D8" s="237">
        <v>25921</v>
      </c>
      <c r="E8" s="237">
        <v>47070</v>
      </c>
      <c r="F8" s="238">
        <v>81.590216426835383</v>
      </c>
    </row>
    <row r="9" spans="1:14" ht="15.6" customHeight="1">
      <c r="A9" s="236" t="s">
        <v>8</v>
      </c>
      <c r="B9" s="237">
        <v>34591</v>
      </c>
      <c r="C9" s="237">
        <v>44172</v>
      </c>
      <c r="D9" s="237">
        <v>159804</v>
      </c>
      <c r="E9" s="237">
        <v>202049</v>
      </c>
      <c r="F9" s="238">
        <v>26.43550849790994</v>
      </c>
      <c r="G9" s="6"/>
    </row>
    <row r="10" spans="1:14" ht="15.6" customHeight="1">
      <c r="A10" s="236" t="s">
        <v>10</v>
      </c>
      <c r="B10" s="237">
        <v>71234</v>
      </c>
      <c r="C10" s="237">
        <v>96337</v>
      </c>
      <c r="D10" s="237">
        <v>324302</v>
      </c>
      <c r="E10" s="237">
        <v>498317</v>
      </c>
      <c r="F10" s="238">
        <v>53.658318480922112</v>
      </c>
    </row>
    <row r="11" spans="1:14" ht="15.6" customHeight="1">
      <c r="A11" s="236" t="s">
        <v>9</v>
      </c>
      <c r="B11" s="237">
        <v>446566</v>
      </c>
      <c r="C11" s="237">
        <v>499946</v>
      </c>
      <c r="D11" s="237">
        <v>2112678</v>
      </c>
      <c r="E11" s="237">
        <v>2393934</v>
      </c>
      <c r="F11" s="238">
        <v>13.31277175224999</v>
      </c>
    </row>
    <row r="12" spans="1:14" ht="15.6" customHeight="1">
      <c r="A12" s="236" t="s">
        <v>6</v>
      </c>
      <c r="B12" s="237">
        <v>28849</v>
      </c>
      <c r="C12" s="237">
        <v>21110</v>
      </c>
      <c r="D12" s="237">
        <v>107735</v>
      </c>
      <c r="E12" s="237">
        <v>136126</v>
      </c>
      <c r="F12" s="238">
        <v>26.352624495289358</v>
      </c>
    </row>
    <row r="13" spans="1:14" ht="15.6" customHeight="1">
      <c r="A13" s="236" t="s">
        <v>175</v>
      </c>
      <c r="B13" s="237">
        <v>772</v>
      </c>
      <c r="C13" s="237">
        <v>703</v>
      </c>
      <c r="D13" s="237">
        <v>4269</v>
      </c>
      <c r="E13" s="237">
        <v>2423</v>
      </c>
      <c r="F13" s="238">
        <v>-43.24197704380417</v>
      </c>
    </row>
    <row r="14" spans="1:14" ht="15.6" customHeight="1">
      <c r="A14" s="236" t="s">
        <v>148</v>
      </c>
      <c r="B14" s="237">
        <v>857841</v>
      </c>
      <c r="C14" s="237">
        <v>796009</v>
      </c>
      <c r="D14" s="237">
        <v>3962592</v>
      </c>
      <c r="E14" s="237">
        <v>4142101</v>
      </c>
      <c r="F14" s="238">
        <v>4.5300904054719808</v>
      </c>
    </row>
    <row r="15" spans="1:14" ht="15.6" customHeight="1">
      <c r="A15" s="236" t="s">
        <v>145</v>
      </c>
      <c r="B15" s="237">
        <v>298790</v>
      </c>
      <c r="C15" s="237">
        <v>287995</v>
      </c>
      <c r="D15" s="237">
        <v>1315774</v>
      </c>
      <c r="E15" s="237">
        <v>1281719</v>
      </c>
      <c r="F15" s="238">
        <v>-2.5882104373547459</v>
      </c>
    </row>
    <row r="16" spans="1:14" ht="15.6" customHeight="1">
      <c r="A16" s="236" t="s">
        <v>144</v>
      </c>
      <c r="B16" s="237">
        <v>41693</v>
      </c>
      <c r="C16" s="237">
        <v>35055</v>
      </c>
      <c r="D16" s="237">
        <v>161964</v>
      </c>
      <c r="E16" s="237">
        <v>141728</v>
      </c>
      <c r="F16" s="238">
        <v>-12.49413449902447</v>
      </c>
      <c r="G16" s="1"/>
    </row>
    <row r="17" spans="1:8" ht="15.6" customHeight="1">
      <c r="A17" s="236" t="s">
        <v>150</v>
      </c>
      <c r="B17" s="237">
        <v>69677</v>
      </c>
      <c r="C17" s="237">
        <v>65427</v>
      </c>
      <c r="D17" s="237">
        <v>282461</v>
      </c>
      <c r="E17" s="237">
        <v>328454</v>
      </c>
      <c r="F17" s="238">
        <v>16.28295587709454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40998</v>
      </c>
      <c r="C19" s="237">
        <v>69124</v>
      </c>
      <c r="D19" s="237">
        <v>217331</v>
      </c>
      <c r="E19" s="237">
        <v>263924</v>
      </c>
      <c r="F19" s="238">
        <v>21.438727102898341</v>
      </c>
      <c r="H19" s="248"/>
    </row>
    <row r="20" spans="1:8" ht="15.6" customHeight="1">
      <c r="A20" s="236" t="s">
        <v>142</v>
      </c>
      <c r="B20" s="237">
        <v>95977</v>
      </c>
      <c r="C20" s="237">
        <v>90163</v>
      </c>
      <c r="D20" s="237">
        <v>403878</v>
      </c>
      <c r="E20" s="237">
        <v>374541</v>
      </c>
      <c r="F20" s="238">
        <v>-7.2638271953411646</v>
      </c>
    </row>
    <row r="21" spans="1:8" ht="15.6" customHeight="1">
      <c r="A21" s="236" t="s">
        <v>149</v>
      </c>
      <c r="B21" s="237">
        <v>18298</v>
      </c>
      <c r="C21" s="237">
        <v>22756</v>
      </c>
      <c r="D21" s="237">
        <v>100941</v>
      </c>
      <c r="E21" s="237">
        <v>97010</v>
      </c>
      <c r="F21" s="238">
        <v>-3.8943541276587301</v>
      </c>
    </row>
    <row r="22" spans="1:8" ht="15.6" customHeight="1">
      <c r="A22" s="236" t="s">
        <v>146</v>
      </c>
      <c r="B22" s="237">
        <v>20200</v>
      </c>
      <c r="C22" s="237">
        <v>17479</v>
      </c>
      <c r="D22" s="237">
        <v>95695</v>
      </c>
      <c r="E22" s="237">
        <v>380118</v>
      </c>
      <c r="F22" s="238">
        <v>297.21824546737031</v>
      </c>
    </row>
    <row r="23" spans="1:8" ht="15.6" customHeight="1">
      <c r="A23" s="236" t="s">
        <v>165</v>
      </c>
      <c r="B23" s="237">
        <v>11117</v>
      </c>
      <c r="C23" s="237">
        <v>11421</v>
      </c>
      <c r="D23" s="237">
        <v>62827</v>
      </c>
      <c r="E23" s="237">
        <v>57041</v>
      </c>
      <c r="F23" s="238">
        <v>-9.2094163337418564</v>
      </c>
    </row>
    <row r="24" spans="1:8" ht="15.6" customHeight="1">
      <c r="A24" s="236" t="s">
        <v>141</v>
      </c>
      <c r="B24" s="237">
        <v>43002</v>
      </c>
      <c r="C24" s="237">
        <v>66030</v>
      </c>
      <c r="D24" s="237">
        <v>264019</v>
      </c>
      <c r="E24" s="237">
        <v>253256</v>
      </c>
      <c r="F24" s="238">
        <v>-4.0766005476878604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7381</v>
      </c>
      <c r="C26" s="237">
        <v>9361</v>
      </c>
      <c r="D26" s="237">
        <v>27790</v>
      </c>
      <c r="E26" s="237">
        <v>38676</v>
      </c>
      <c r="F26" s="238">
        <v>39.1723641597697</v>
      </c>
    </row>
    <row r="27" spans="1:8" ht="15.6" customHeight="1">
      <c r="A27" s="236" t="s">
        <v>173</v>
      </c>
      <c r="B27" s="237">
        <v>89057</v>
      </c>
      <c r="C27" s="237">
        <v>75983</v>
      </c>
      <c r="D27" s="237">
        <v>436247</v>
      </c>
      <c r="E27" s="237">
        <v>387674</v>
      </c>
      <c r="F27" s="238">
        <v>-11.13428860255773</v>
      </c>
    </row>
    <row r="28" spans="1:8" ht="15.6" customHeight="1">
      <c r="A28" s="236" t="s">
        <v>177</v>
      </c>
      <c r="B28" s="237">
        <v>3467</v>
      </c>
      <c r="C28" s="237">
        <v>14821</v>
      </c>
      <c r="D28" s="237">
        <v>42213</v>
      </c>
      <c r="E28" s="237">
        <v>76064</v>
      </c>
      <c r="F28" s="238">
        <v>80.190936441380614</v>
      </c>
    </row>
    <row r="29" spans="1:8" ht="15.6" customHeight="1">
      <c r="A29" s="236" t="s">
        <v>178</v>
      </c>
      <c r="B29" s="237">
        <v>155735</v>
      </c>
      <c r="C29" s="237">
        <v>161331</v>
      </c>
      <c r="D29" s="237">
        <v>646591</v>
      </c>
      <c r="E29" s="237">
        <v>708241</v>
      </c>
      <c r="F29" s="238">
        <v>9.5346208035682594</v>
      </c>
    </row>
    <row r="30" spans="1:8" ht="15.6" customHeight="1">
      <c r="A30" s="236" t="s">
        <v>179</v>
      </c>
      <c r="B30" s="237">
        <v>10889</v>
      </c>
      <c r="C30" s="237">
        <v>16916</v>
      </c>
      <c r="D30" s="237">
        <v>84977</v>
      </c>
      <c r="E30" s="237">
        <v>116611</v>
      </c>
      <c r="F30" s="238">
        <v>37.226543652988447</v>
      </c>
    </row>
    <row r="31" spans="1:8" ht="15.6" customHeight="1">
      <c r="A31" s="236" t="s">
        <v>180</v>
      </c>
      <c r="B31" s="237">
        <v>55807</v>
      </c>
      <c r="C31" s="237">
        <v>46060</v>
      </c>
      <c r="D31" s="237">
        <v>222821</v>
      </c>
      <c r="E31" s="237">
        <v>290778</v>
      </c>
      <c r="F31" s="238">
        <v>30.498471867552869</v>
      </c>
    </row>
    <row r="32" spans="1:8" ht="15.6" customHeight="1">
      <c r="A32" s="236" t="s">
        <v>181</v>
      </c>
      <c r="B32" s="237">
        <v>1331980</v>
      </c>
      <c r="C32" s="237">
        <v>1231488</v>
      </c>
      <c r="D32" s="237">
        <v>5742974</v>
      </c>
      <c r="E32" s="237">
        <v>5841929</v>
      </c>
      <c r="F32" s="238">
        <v>1.7230619536149729</v>
      </c>
    </row>
    <row r="33" spans="1:6" ht="15.6" customHeight="1">
      <c r="A33" s="236" t="s">
        <v>182</v>
      </c>
      <c r="B33" s="237">
        <v>162013</v>
      </c>
      <c r="C33" s="237">
        <v>181441</v>
      </c>
      <c r="D33" s="237">
        <v>804525</v>
      </c>
      <c r="E33" s="237">
        <v>802428</v>
      </c>
      <c r="F33" s="238">
        <v>-0.26065069450918088</v>
      </c>
    </row>
    <row r="34" spans="1:6" ht="15.6" customHeight="1">
      <c r="A34" s="236" t="s">
        <v>183</v>
      </c>
      <c r="B34" s="237">
        <v>25629</v>
      </c>
      <c r="C34" s="237">
        <v>24847</v>
      </c>
      <c r="D34" s="237">
        <v>108793</v>
      </c>
      <c r="E34" s="237">
        <v>112037</v>
      </c>
      <c r="F34" s="238">
        <v>2.981809491419483</v>
      </c>
    </row>
    <row r="35" spans="1:6" ht="15.6" customHeight="1">
      <c r="A35" s="240" t="s">
        <v>153</v>
      </c>
      <c r="B35" s="241">
        <f>SUM(B7:B34)</f>
        <v>3952891</v>
      </c>
      <c r="C35" s="241">
        <f>SUM(C7:C34)</f>
        <v>3906992</v>
      </c>
      <c r="D35" s="241">
        <f>SUM(D7:D34)</f>
        <v>17776586</v>
      </c>
      <c r="E35" s="241">
        <f>SUM(E7:E34)</f>
        <v>19011383</v>
      </c>
      <c r="F35" s="242">
        <f>E35*100/D35-100</f>
        <v>6.9461987808007706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3355B-2A0C-479D-9F99-E6EB4A4B09DF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E543E-F2AE-437D-B5E2-299DDDD15D8B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53"/>
    <col min="26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B0B11-4649-41D6-8D0B-4920FAD1CFE9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C3008-46CD-453A-80E4-1530501EB8CD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53" customWidth="1"/>
    <col min="26" max="27" width="12.88671875" style="253" customWidth="1"/>
    <col min="28" max="28" width="12.88671875" style="39" customWidth="1"/>
    <col min="29" max="29" width="12.88671875" style="254" customWidth="1"/>
    <col min="30" max="31" width="12.88671875" style="39" customWidth="1"/>
    <col min="32" max="32" width="12.88671875" style="254" customWidth="1"/>
    <col min="33" max="34" width="12.88671875" style="39" customWidth="1"/>
    <col min="35" max="35" width="12.88671875" style="254" customWidth="1"/>
    <col min="36" max="41" width="12.88671875" style="39" customWidth="1"/>
    <col min="42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1C864-AB28-43DB-B266-D38BBA191B4A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CF5B1-23C1-4F46-AF17-F607F66CC446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28276012</v>
      </c>
      <c r="D8" s="184">
        <v>25077494</v>
      </c>
      <c r="E8" s="185">
        <v>-3198518</v>
      </c>
      <c r="F8" s="186">
        <v>-11.31177197123837</v>
      </c>
      <c r="G8" s="187">
        <v>0</v>
      </c>
      <c r="H8" s="184">
        <v>0</v>
      </c>
      <c r="I8" s="185">
        <v>0</v>
      </c>
      <c r="J8" s="186" t="s">
        <v>151</v>
      </c>
      <c r="K8" s="187">
        <v>572</v>
      </c>
      <c r="L8" s="184">
        <v>2767</v>
      </c>
      <c r="M8" s="185">
        <v>2195</v>
      </c>
      <c r="N8" s="186">
        <v>383.74125874125872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7529242</v>
      </c>
      <c r="D9" s="184">
        <v>4593768</v>
      </c>
      <c r="E9" s="185">
        <v>-2935474</v>
      </c>
      <c r="F9" s="186">
        <v>-38.987643112015789</v>
      </c>
      <c r="G9" s="187">
        <v>0</v>
      </c>
      <c r="H9" s="184">
        <v>0</v>
      </c>
      <c r="I9" s="185">
        <v>0</v>
      </c>
      <c r="J9" s="186" t="s">
        <v>151</v>
      </c>
      <c r="K9" s="187">
        <v>194575</v>
      </c>
      <c r="L9" s="184">
        <v>208195</v>
      </c>
      <c r="M9" s="185">
        <v>13620</v>
      </c>
      <c r="N9" s="186">
        <v>6.9998715148400388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9712979</v>
      </c>
      <c r="D10" s="184">
        <v>10130815</v>
      </c>
      <c r="E10" s="185">
        <v>417836</v>
      </c>
      <c r="F10" s="186">
        <v>4.3018316007890007</v>
      </c>
      <c r="G10" s="187">
        <v>0</v>
      </c>
      <c r="H10" s="184">
        <v>0</v>
      </c>
      <c r="I10" s="185">
        <v>0</v>
      </c>
      <c r="J10" s="186" t="s">
        <v>151</v>
      </c>
      <c r="K10" s="187">
        <v>10111</v>
      </c>
      <c r="L10" s="184">
        <v>15771</v>
      </c>
      <c r="M10" s="185">
        <v>5660</v>
      </c>
      <c r="N10" s="186">
        <v>55.978637127880518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7108629</v>
      </c>
      <c r="D11" s="184">
        <v>8576942</v>
      </c>
      <c r="E11" s="185">
        <v>1468313</v>
      </c>
      <c r="F11" s="186">
        <v>20.655361251796929</v>
      </c>
      <c r="G11" s="187">
        <v>0</v>
      </c>
      <c r="H11" s="184">
        <v>0</v>
      </c>
      <c r="I11" s="185">
        <v>0</v>
      </c>
      <c r="J11" s="186" t="s">
        <v>151</v>
      </c>
      <c r="K11" s="187">
        <v>5354</v>
      </c>
      <c r="L11" s="184">
        <v>6668</v>
      </c>
      <c r="M11" s="185">
        <v>1314</v>
      </c>
      <c r="N11" s="186">
        <v>24.542398206948079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3505122</v>
      </c>
      <c r="D12" s="184">
        <v>2433296</v>
      </c>
      <c r="E12" s="185">
        <v>-1071826</v>
      </c>
      <c r="F12" s="186">
        <v>-30.57885003717416</v>
      </c>
      <c r="G12" s="187">
        <v>0</v>
      </c>
      <c r="H12" s="184">
        <v>0</v>
      </c>
      <c r="I12" s="185">
        <v>0</v>
      </c>
      <c r="J12" s="186" t="s">
        <v>151</v>
      </c>
      <c r="K12" s="187">
        <v>155357</v>
      </c>
      <c r="L12" s="184">
        <v>154917</v>
      </c>
      <c r="M12" s="185">
        <v>-440</v>
      </c>
      <c r="N12" s="186">
        <v>-0.28321865123554352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1189315</v>
      </c>
      <c r="D13" s="184">
        <v>1070057</v>
      </c>
      <c r="E13" s="185">
        <v>-119258</v>
      </c>
      <c r="F13" s="186">
        <v>-10.027452777439111</v>
      </c>
      <c r="G13" s="187">
        <v>0</v>
      </c>
      <c r="H13" s="184">
        <v>0</v>
      </c>
      <c r="I13" s="185">
        <v>0</v>
      </c>
      <c r="J13" s="186" t="s">
        <v>151</v>
      </c>
      <c r="K13" s="187">
        <v>64865</v>
      </c>
      <c r="L13" s="184">
        <v>66351</v>
      </c>
      <c r="M13" s="185">
        <v>1486</v>
      </c>
      <c r="N13" s="186">
        <v>2.2909118939335542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4293324</v>
      </c>
      <c r="H14" s="184">
        <v>3833491</v>
      </c>
      <c r="I14" s="185">
        <v>-459833</v>
      </c>
      <c r="J14" s="186">
        <v>-10.71041924625302</v>
      </c>
      <c r="K14" s="187">
        <v>129086</v>
      </c>
      <c r="L14" s="184">
        <v>130798</v>
      </c>
      <c r="M14" s="185">
        <v>1712</v>
      </c>
      <c r="N14" s="186">
        <v>1.326247617867153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6574751</v>
      </c>
      <c r="D15" s="184">
        <v>7552836</v>
      </c>
      <c r="E15" s="185">
        <v>978085</v>
      </c>
      <c r="F15" s="186">
        <v>14.87638086978502</v>
      </c>
      <c r="G15" s="187">
        <v>0</v>
      </c>
      <c r="H15" s="184">
        <v>0</v>
      </c>
      <c r="I15" s="185">
        <v>0</v>
      </c>
      <c r="J15" s="186" t="s">
        <v>151</v>
      </c>
      <c r="K15" s="187">
        <v>370</v>
      </c>
      <c r="L15" s="184">
        <v>775</v>
      </c>
      <c r="M15" s="185">
        <v>405</v>
      </c>
      <c r="N15" s="186">
        <v>109.4594594594595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1791956</v>
      </c>
      <c r="D16" s="184">
        <v>1524538</v>
      </c>
      <c r="E16" s="185">
        <v>-267418</v>
      </c>
      <c r="F16" s="186">
        <v>-14.923245883269461</v>
      </c>
      <c r="G16" s="187">
        <v>0</v>
      </c>
      <c r="H16" s="184">
        <v>0</v>
      </c>
      <c r="I16" s="185">
        <v>0</v>
      </c>
      <c r="J16" s="186" t="s">
        <v>151</v>
      </c>
      <c r="K16" s="187">
        <v>395373</v>
      </c>
      <c r="L16" s="184">
        <v>431305</v>
      </c>
      <c r="M16" s="185">
        <v>35932</v>
      </c>
      <c r="N16" s="186">
        <v>9.0881269080083911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2184283</v>
      </c>
      <c r="H17" s="184">
        <v>3297876</v>
      </c>
      <c r="I17" s="185">
        <v>1113593</v>
      </c>
      <c r="J17" s="186">
        <v>50.982084281203498</v>
      </c>
      <c r="K17" s="187">
        <v>12723</v>
      </c>
      <c r="L17" s="184">
        <v>42861</v>
      </c>
      <c r="M17" s="185">
        <v>30138</v>
      </c>
      <c r="N17" s="186">
        <v>236.87809478896489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2249416</v>
      </c>
      <c r="H18" s="184">
        <v>2267871</v>
      </c>
      <c r="I18" s="185">
        <v>18455</v>
      </c>
      <c r="J18" s="186">
        <v>0.82043517072875716</v>
      </c>
      <c r="K18" s="187">
        <v>935182</v>
      </c>
      <c r="L18" s="184">
        <v>850910</v>
      </c>
      <c r="M18" s="185">
        <v>-84272</v>
      </c>
      <c r="N18" s="186">
        <v>-9.0112940582688736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591892</v>
      </c>
      <c r="H19" s="184">
        <v>805359</v>
      </c>
      <c r="I19" s="185">
        <v>213467</v>
      </c>
      <c r="J19" s="186">
        <v>36.065194325991911</v>
      </c>
      <c r="K19" s="187">
        <v>919457</v>
      </c>
      <c r="L19" s="184">
        <v>536095</v>
      </c>
      <c r="M19" s="185">
        <v>-383362</v>
      </c>
      <c r="N19" s="186">
        <v>-41.694391363598299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149505</v>
      </c>
      <c r="H20" s="184">
        <v>191117</v>
      </c>
      <c r="I20" s="185">
        <v>41612</v>
      </c>
      <c r="J20" s="186">
        <v>27.833182836694419</v>
      </c>
      <c r="K20" s="187">
        <v>7008152</v>
      </c>
      <c r="L20" s="184">
        <v>6391732</v>
      </c>
      <c r="M20" s="185">
        <v>-616420</v>
      </c>
      <c r="N20" s="186">
        <v>-8.7957567130393244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1657789</v>
      </c>
      <c r="L21" s="184">
        <v>1579753</v>
      </c>
      <c r="M21" s="185">
        <v>-78036</v>
      </c>
      <c r="N21" s="186">
        <v>-4.7072335502286506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287891</v>
      </c>
      <c r="H22" s="184">
        <v>189779</v>
      </c>
      <c r="I22" s="185">
        <v>-98112</v>
      </c>
      <c r="J22" s="186">
        <v>-34.07956483530225</v>
      </c>
      <c r="K22" s="187">
        <v>154584</v>
      </c>
      <c r="L22" s="184">
        <v>132030</v>
      </c>
      <c r="M22" s="185">
        <v>-22554</v>
      </c>
      <c r="N22" s="186">
        <v>-14.59012575687005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23681</v>
      </c>
      <c r="D23" s="184">
        <v>30874</v>
      </c>
      <c r="E23" s="185">
        <v>7193</v>
      </c>
      <c r="F23" s="186">
        <v>30.374561885055531</v>
      </c>
      <c r="G23" s="187">
        <v>6003176</v>
      </c>
      <c r="H23" s="184">
        <v>6653064</v>
      </c>
      <c r="I23" s="185">
        <v>649888</v>
      </c>
      <c r="J23" s="186">
        <v>10.82573624361504</v>
      </c>
      <c r="K23" s="187">
        <v>1472770</v>
      </c>
      <c r="L23" s="184">
        <v>1250048</v>
      </c>
      <c r="M23" s="185">
        <v>-222722</v>
      </c>
      <c r="N23" s="186">
        <v>-15.122660021591971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360348</v>
      </c>
      <c r="H24" s="184">
        <v>124231</v>
      </c>
      <c r="I24" s="185">
        <v>-236117</v>
      </c>
      <c r="J24" s="186">
        <v>-65.524714997724431</v>
      </c>
      <c r="K24" s="187">
        <v>3069</v>
      </c>
      <c r="L24" s="184">
        <v>16870</v>
      </c>
      <c r="M24" s="185">
        <v>13801</v>
      </c>
      <c r="N24" s="186">
        <v>449.69045291625929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338649</v>
      </c>
      <c r="H25" s="184">
        <v>233571</v>
      </c>
      <c r="I25" s="185">
        <v>-105078</v>
      </c>
      <c r="J25" s="186">
        <v>-31.02858712117856</v>
      </c>
      <c r="K25" s="187">
        <v>104027</v>
      </c>
      <c r="L25" s="184">
        <v>101641</v>
      </c>
      <c r="M25" s="185">
        <v>-2386</v>
      </c>
      <c r="N25" s="186">
        <v>-2.2936353062185759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157634</v>
      </c>
      <c r="D26" s="184">
        <v>119523</v>
      </c>
      <c r="E26" s="185">
        <v>-38111</v>
      </c>
      <c r="F26" s="186">
        <v>-24.176890772295319</v>
      </c>
      <c r="G26" s="187">
        <v>1325836</v>
      </c>
      <c r="H26" s="184">
        <v>1305339</v>
      </c>
      <c r="I26" s="185">
        <v>-20497</v>
      </c>
      <c r="J26" s="186">
        <v>-1.545967977939952</v>
      </c>
      <c r="K26" s="187">
        <v>963321</v>
      </c>
      <c r="L26" s="184">
        <v>1046040</v>
      </c>
      <c r="M26" s="185">
        <v>82719</v>
      </c>
      <c r="N26" s="186">
        <v>8.586857340388093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7776427</v>
      </c>
      <c r="D27" s="184">
        <v>9487879</v>
      </c>
      <c r="E27" s="185">
        <v>1711452</v>
      </c>
      <c r="F27" s="186">
        <v>22.0082050535548</v>
      </c>
      <c r="G27" s="187">
        <v>1121256</v>
      </c>
      <c r="H27" s="184">
        <v>1107933</v>
      </c>
      <c r="I27" s="185">
        <v>-13323</v>
      </c>
      <c r="J27" s="186">
        <v>-1.188221066375561</v>
      </c>
      <c r="K27" s="187">
        <v>10533754</v>
      </c>
      <c r="L27" s="184">
        <v>11144063</v>
      </c>
      <c r="M27" s="185">
        <v>610309</v>
      </c>
      <c r="N27" s="186">
        <v>5.7938413978530292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913356</v>
      </c>
      <c r="D28" s="184">
        <v>866650</v>
      </c>
      <c r="E28" s="185">
        <v>-46706</v>
      </c>
      <c r="F28" s="186">
        <v>-5.1136687118713837</v>
      </c>
      <c r="G28" s="187">
        <v>43841</v>
      </c>
      <c r="H28" s="184">
        <v>52727</v>
      </c>
      <c r="I28" s="185">
        <v>8886</v>
      </c>
      <c r="J28" s="186">
        <v>20.268698250496119</v>
      </c>
      <c r="K28" s="187">
        <v>59054</v>
      </c>
      <c r="L28" s="184">
        <v>53864</v>
      </c>
      <c r="M28" s="185">
        <v>-5190</v>
      </c>
      <c r="N28" s="186">
        <v>-8.7885663968571208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2990942</v>
      </c>
      <c r="H29" s="184">
        <v>3035363</v>
      </c>
      <c r="I29" s="185">
        <v>44421</v>
      </c>
      <c r="J29" s="186">
        <v>1.4851842663615711</v>
      </c>
      <c r="K29" s="187">
        <v>498354</v>
      </c>
      <c r="L29" s="184">
        <v>560603</v>
      </c>
      <c r="M29" s="185">
        <v>62249</v>
      </c>
      <c r="N29" s="186">
        <v>12.49092010899882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851721</v>
      </c>
      <c r="H30" s="184">
        <v>436424</v>
      </c>
      <c r="I30" s="185">
        <v>-415297</v>
      </c>
      <c r="J30" s="186">
        <v>-48.759746442790536</v>
      </c>
      <c r="K30" s="187">
        <v>8043071</v>
      </c>
      <c r="L30" s="184">
        <v>7876445</v>
      </c>
      <c r="M30" s="185">
        <v>-166626</v>
      </c>
      <c r="N30" s="186">
        <v>-2.0716713802476652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8304943</v>
      </c>
      <c r="H31" s="184">
        <v>6362338</v>
      </c>
      <c r="I31" s="185">
        <v>-1942605</v>
      </c>
      <c r="J31" s="186">
        <v>-23.390949221445599</v>
      </c>
      <c r="K31" s="187">
        <v>1188012</v>
      </c>
      <c r="L31" s="184">
        <v>1046106</v>
      </c>
      <c r="M31" s="185">
        <v>-141906</v>
      </c>
      <c r="N31" s="186">
        <v>-11.94482884011272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1541942</v>
      </c>
      <c r="H32" s="184">
        <v>1223564</v>
      </c>
      <c r="I32" s="185">
        <v>-318378</v>
      </c>
      <c r="J32" s="186">
        <v>-20.64785835005468</v>
      </c>
      <c r="K32" s="187">
        <v>294967</v>
      </c>
      <c r="L32" s="184">
        <v>90656</v>
      </c>
      <c r="M32" s="185">
        <v>-204311</v>
      </c>
      <c r="N32" s="186">
        <v>-69.265714469754244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178228</v>
      </c>
      <c r="H33" s="184">
        <v>16618</v>
      </c>
      <c r="I33" s="185">
        <v>-161610</v>
      </c>
      <c r="J33" s="186">
        <v>-90.675988060237444</v>
      </c>
      <c r="K33" s="187">
        <v>5160441</v>
      </c>
      <c r="L33" s="184">
        <v>4602266</v>
      </c>
      <c r="M33" s="185">
        <v>-558175</v>
      </c>
      <c r="N33" s="186">
        <v>-10.81642053460159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74474</v>
      </c>
      <c r="D34" s="184">
        <v>54149</v>
      </c>
      <c r="E34" s="185">
        <v>-20325</v>
      </c>
      <c r="F34" s="186">
        <v>-27.291403711362349</v>
      </c>
      <c r="G34" s="187">
        <v>0</v>
      </c>
      <c r="H34" s="184">
        <v>0</v>
      </c>
      <c r="I34" s="185">
        <v>0</v>
      </c>
      <c r="J34" s="186" t="s">
        <v>151</v>
      </c>
      <c r="K34" s="187">
        <v>3681613</v>
      </c>
      <c r="L34" s="184">
        <v>3774250</v>
      </c>
      <c r="M34" s="185">
        <v>92637</v>
      </c>
      <c r="N34" s="186">
        <v>2.5162068908383328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1421431</v>
      </c>
      <c r="L35" s="184">
        <v>1519499</v>
      </c>
      <c r="M35" s="185">
        <v>98068</v>
      </c>
      <c r="N35" s="186">
        <v>6.8992444937531303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1756770</v>
      </c>
      <c r="L36" s="184">
        <v>1758468</v>
      </c>
      <c r="M36" s="185">
        <v>1698</v>
      </c>
      <c r="N36" s="186">
        <v>9.6654655987975957E-2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2116724</v>
      </c>
      <c r="D37" s="184">
        <v>1885754</v>
      </c>
      <c r="E37" s="185">
        <v>-230970</v>
      </c>
      <c r="F37" s="186">
        <v>-10.911672943661999</v>
      </c>
      <c r="G37" s="187">
        <v>0</v>
      </c>
      <c r="H37" s="184">
        <v>0</v>
      </c>
      <c r="I37" s="185">
        <v>0</v>
      </c>
      <c r="J37" s="186" t="s">
        <v>151</v>
      </c>
      <c r="K37" s="187">
        <v>1113805</v>
      </c>
      <c r="L37" s="184">
        <v>1175713</v>
      </c>
      <c r="M37" s="185">
        <v>61908</v>
      </c>
      <c r="N37" s="186">
        <v>5.558244037331491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85646</v>
      </c>
      <c r="D38" s="184">
        <v>65164</v>
      </c>
      <c r="E38" s="185">
        <v>-20482</v>
      </c>
      <c r="F38" s="186">
        <v>-23.91471872591832</v>
      </c>
      <c r="G38" s="187">
        <v>115356</v>
      </c>
      <c r="H38" s="184">
        <v>61781</v>
      </c>
      <c r="I38" s="185">
        <v>-53575</v>
      </c>
      <c r="J38" s="186">
        <v>-46.443184576441617</v>
      </c>
      <c r="K38" s="187">
        <v>9486746</v>
      </c>
      <c r="L38" s="184">
        <v>8809551</v>
      </c>
      <c r="M38" s="185">
        <v>-677195</v>
      </c>
      <c r="N38" s="186">
        <v>-7.1383275150404586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1563464</v>
      </c>
      <c r="L39" s="184">
        <v>1597384</v>
      </c>
      <c r="M39" s="185">
        <v>33920</v>
      </c>
      <c r="N39" s="186">
        <v>2.1695414796886889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1774994</v>
      </c>
      <c r="H40" s="184">
        <v>1896654</v>
      </c>
      <c r="I40" s="185">
        <v>121660</v>
      </c>
      <c r="J40" s="186">
        <v>6.8541076758569366</v>
      </c>
      <c r="K40" s="187">
        <v>1467542</v>
      </c>
      <c r="L40" s="184">
        <v>1982267</v>
      </c>
      <c r="M40" s="185">
        <v>514725</v>
      </c>
      <c r="N40" s="186">
        <v>35.073953590425361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227182</v>
      </c>
      <c r="H41" s="184">
        <v>265635</v>
      </c>
      <c r="I41" s="185">
        <v>38453</v>
      </c>
      <c r="J41" s="186">
        <v>16.92607688989445</v>
      </c>
      <c r="K41" s="187">
        <v>2183175</v>
      </c>
      <c r="L41" s="184">
        <v>2241015</v>
      </c>
      <c r="M41" s="185">
        <v>57840</v>
      </c>
      <c r="N41" s="186">
        <v>2.64935243395513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5086091</v>
      </c>
      <c r="L42" s="184">
        <v>4548092</v>
      </c>
      <c r="M42" s="185">
        <v>-537999</v>
      </c>
      <c r="N42" s="186">
        <v>-10.57784848914422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5840467</v>
      </c>
      <c r="L43" s="184">
        <v>5837448</v>
      </c>
      <c r="M43" s="185">
        <v>-3019</v>
      </c>
      <c r="N43" s="186">
        <v>-5.1691071963944069E-2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106</v>
      </c>
      <c r="D44" s="184">
        <v>1850</v>
      </c>
      <c r="E44" s="185">
        <v>1744</v>
      </c>
      <c r="F44" s="186">
        <v>1645.283018867925</v>
      </c>
      <c r="G44" s="187">
        <v>78190</v>
      </c>
      <c r="H44" s="184">
        <v>41825</v>
      </c>
      <c r="I44" s="185">
        <v>-36365</v>
      </c>
      <c r="J44" s="186">
        <v>-46.50850492390331</v>
      </c>
      <c r="K44" s="187">
        <v>11662781</v>
      </c>
      <c r="L44" s="184">
        <v>12829543</v>
      </c>
      <c r="M44" s="185">
        <v>1166762</v>
      </c>
      <c r="N44" s="186">
        <v>10.00414909617183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4437549</v>
      </c>
      <c r="L45" s="184">
        <v>4257484</v>
      </c>
      <c r="M45" s="185">
        <v>-180065</v>
      </c>
      <c r="N45" s="186">
        <v>-4.0577580101087278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12748640</v>
      </c>
      <c r="L46" s="184">
        <v>12999927</v>
      </c>
      <c r="M46" s="185">
        <v>251287</v>
      </c>
      <c r="N46" s="186">
        <v>1.9710886808318411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15650537</v>
      </c>
      <c r="L47" s="184">
        <v>15689339</v>
      </c>
      <c r="M47" s="185">
        <v>38802</v>
      </c>
      <c r="N47" s="186">
        <v>0.24792759507229789</v>
      </c>
      <c r="O47" s="152"/>
    </row>
    <row r="48" spans="1:15" ht="19.5" customHeight="1">
      <c r="A48" s="203" t="s">
        <v>162</v>
      </c>
      <c r="B48" s="203"/>
      <c r="C48" s="175">
        <f>SUM(C8:C47)</f>
        <v>76842161</v>
      </c>
      <c r="D48" s="175">
        <f>SUM(D8:D47)</f>
        <v>73474882</v>
      </c>
      <c r="E48" s="175">
        <f>D48-C48</f>
        <v>-3367279</v>
      </c>
      <c r="F48" s="176">
        <f t="shared" ref="F48" si="0">((D48*100/C48)-100)</f>
        <v>-4.3820722324558261</v>
      </c>
      <c r="G48" s="175">
        <f>SUM(G8:G47)</f>
        <v>35013188</v>
      </c>
      <c r="H48" s="175">
        <f>SUM(H8:H47)</f>
        <v>33402791</v>
      </c>
      <c r="I48" s="175">
        <f>H48-G48</f>
        <v>-1610397</v>
      </c>
      <c r="J48" s="176">
        <f t="shared" ref="J48" si="1">((H48*100/G48)-100)</f>
        <v>-4.5994012313303188</v>
      </c>
      <c r="K48" s="175">
        <f>SUM(K8:K47)</f>
        <v>118065001</v>
      </c>
      <c r="L48" s="175">
        <f>SUM(L8:L47)</f>
        <v>117359510</v>
      </c>
      <c r="M48" s="175">
        <f>L48-K48</f>
        <v>-705491</v>
      </c>
      <c r="N48" s="176">
        <f t="shared" ref="N48" si="2">((L48*100/K48)-100)</f>
        <v>-0.59754456784361309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EF602-668A-43AD-8074-BF089EEDFA30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1333872.96</v>
      </c>
      <c r="C7" s="189">
        <v>1124859.442</v>
      </c>
      <c r="D7" s="189">
        <v>6292284.9620000003</v>
      </c>
      <c r="E7" s="189">
        <v>5516477.8380000005</v>
      </c>
      <c r="F7" s="190">
        <v>-12.3294976099336</v>
      </c>
      <c r="G7" s="37"/>
    </row>
    <row r="8" spans="1:27" ht="15.6" customHeight="1">
      <c r="A8" s="188" t="s">
        <v>11</v>
      </c>
      <c r="B8" s="189">
        <v>228235.93400000001</v>
      </c>
      <c r="C8" s="189">
        <v>272697</v>
      </c>
      <c r="D8" s="189">
        <v>1334537.1129999999</v>
      </c>
      <c r="E8" s="189">
        <v>1178797</v>
      </c>
      <c r="F8" s="190">
        <v>-11.66997241836914</v>
      </c>
      <c r="G8" s="6"/>
    </row>
    <row r="9" spans="1:27" ht="15.6" customHeight="1">
      <c r="A9" s="188" t="s">
        <v>8</v>
      </c>
      <c r="B9" s="189">
        <v>557367.23200000008</v>
      </c>
      <c r="C9" s="189">
        <v>694379.57700000005</v>
      </c>
      <c r="D9" s="189">
        <v>2208860.327</v>
      </c>
      <c r="E9" s="189">
        <v>2591935.554</v>
      </c>
      <c r="F9" s="190">
        <v>17.342664102273961</v>
      </c>
      <c r="G9" s="6"/>
    </row>
    <row r="10" spans="1:27" ht="15.6" customHeight="1">
      <c r="A10" s="188" t="s">
        <v>10</v>
      </c>
      <c r="B10" s="189">
        <v>486201.27799999999</v>
      </c>
      <c r="C10" s="189">
        <v>408467.47700000001</v>
      </c>
      <c r="D10" s="189">
        <v>1912369.264</v>
      </c>
      <c r="E10" s="189">
        <v>1908355.5889999999</v>
      </c>
      <c r="F10" s="190">
        <v>-0.20987970657951399</v>
      </c>
    </row>
    <row r="11" spans="1:27" ht="15.6" customHeight="1">
      <c r="A11" s="188" t="s">
        <v>9</v>
      </c>
      <c r="B11" s="189">
        <v>9076030.4479999989</v>
      </c>
      <c r="C11" s="189">
        <v>8925547.3550000004</v>
      </c>
      <c r="D11" s="189">
        <v>45201284.384000003</v>
      </c>
      <c r="E11" s="189">
        <v>42779439.408</v>
      </c>
      <c r="F11" s="190">
        <v>-5.3579118580472604</v>
      </c>
    </row>
    <row r="12" spans="1:27" ht="15.6" customHeight="1">
      <c r="A12" s="188" t="s">
        <v>6</v>
      </c>
      <c r="B12" s="189">
        <v>484326.30599999998</v>
      </c>
      <c r="C12" s="189">
        <v>377182.73700000002</v>
      </c>
      <c r="D12" s="189">
        <v>2049615.412</v>
      </c>
      <c r="E12" s="189">
        <v>2125439.6009999998</v>
      </c>
      <c r="F12" s="190">
        <v>3.6994349552636829</v>
      </c>
    </row>
    <row r="13" spans="1:27" ht="15.6" customHeight="1">
      <c r="A13" s="188" t="s">
        <v>175</v>
      </c>
      <c r="B13" s="189">
        <v>1695092.8160000001</v>
      </c>
      <c r="C13" s="189">
        <v>1685179.1</v>
      </c>
      <c r="D13" s="189">
        <v>6884815.7439999999</v>
      </c>
      <c r="E13" s="189">
        <v>7177709.2130000005</v>
      </c>
      <c r="F13" s="190">
        <v>4.2541947365149326</v>
      </c>
    </row>
    <row r="14" spans="1:27" ht="15.6" customHeight="1">
      <c r="A14" s="188" t="s">
        <v>148</v>
      </c>
      <c r="B14" s="189">
        <v>6453724.0039999997</v>
      </c>
      <c r="C14" s="189">
        <v>6186254.3360000001</v>
      </c>
      <c r="D14" s="189">
        <v>29280438.473999999</v>
      </c>
      <c r="E14" s="189">
        <v>28729660.960000001</v>
      </c>
      <c r="F14" s="190">
        <v>-1.881042575537492</v>
      </c>
    </row>
    <row r="15" spans="1:27" ht="15.6" customHeight="1">
      <c r="A15" s="188" t="s">
        <v>145</v>
      </c>
      <c r="B15" s="189">
        <v>3382981</v>
      </c>
      <c r="C15" s="189">
        <v>2393188</v>
      </c>
      <c r="D15" s="189">
        <v>14947930</v>
      </c>
      <c r="E15" s="189">
        <v>13282611</v>
      </c>
      <c r="F15" s="190">
        <v>-11.14080009740479</v>
      </c>
    </row>
    <row r="16" spans="1:27" ht="15.6" customHeight="1">
      <c r="A16" s="188" t="s">
        <v>144</v>
      </c>
      <c r="B16" s="189">
        <v>3327768.31</v>
      </c>
      <c r="C16" s="189">
        <v>2629463.5759999999</v>
      </c>
      <c r="D16" s="189">
        <v>15783491.703</v>
      </c>
      <c r="E16" s="189">
        <v>13941925.657</v>
      </c>
      <c r="F16" s="190">
        <v>-11.66767202500553</v>
      </c>
      <c r="G16" s="1"/>
    </row>
    <row r="17" spans="1:7" ht="15.6" customHeight="1">
      <c r="A17" s="188" t="s">
        <v>150</v>
      </c>
      <c r="B17" s="189">
        <v>1640038.341</v>
      </c>
      <c r="C17" s="189">
        <v>1512501.4890000001</v>
      </c>
      <c r="D17" s="189">
        <v>7162021.9510000004</v>
      </c>
      <c r="E17" s="189">
        <v>7454830.358</v>
      </c>
      <c r="F17" s="190">
        <v>4.0883483603274442</v>
      </c>
      <c r="G17" s="2"/>
    </row>
    <row r="18" spans="1:7" ht="15.6" customHeight="1">
      <c r="A18" s="188" t="s">
        <v>147</v>
      </c>
      <c r="B18" s="189">
        <v>164934.90900000001</v>
      </c>
      <c r="C18" s="189">
        <v>204689</v>
      </c>
      <c r="D18" s="189">
        <v>666775.90899999999</v>
      </c>
      <c r="E18" s="189">
        <v>875396</v>
      </c>
      <c r="F18" s="190">
        <v>31.287886707376511</v>
      </c>
    </row>
    <row r="19" spans="1:7" ht="15.6" customHeight="1">
      <c r="A19" s="188" t="s">
        <v>143</v>
      </c>
      <c r="B19" s="189">
        <v>715802.69799999997</v>
      </c>
      <c r="C19" s="189">
        <v>643551.14800000004</v>
      </c>
      <c r="D19" s="189">
        <v>3042712.69</v>
      </c>
      <c r="E19" s="189">
        <v>2775950.148</v>
      </c>
      <c r="F19" s="190">
        <v>-8.7672603094181625</v>
      </c>
    </row>
    <row r="20" spans="1:7" ht="15.6" customHeight="1">
      <c r="A20" s="188" t="s">
        <v>142</v>
      </c>
      <c r="B20" s="189">
        <v>1571712.639</v>
      </c>
      <c r="C20" s="189">
        <v>1439433.8640000001</v>
      </c>
      <c r="D20" s="189">
        <v>6504252.1900000004</v>
      </c>
      <c r="E20" s="189">
        <v>7259872.5279999999</v>
      </c>
      <c r="F20" s="190">
        <v>11.617328417273439</v>
      </c>
    </row>
    <row r="21" spans="1:7" ht="15.6" customHeight="1">
      <c r="A21" s="188" t="s">
        <v>149</v>
      </c>
      <c r="B21" s="189">
        <v>2593471.0890000002</v>
      </c>
      <c r="C21" s="189">
        <v>2481115.6239999998</v>
      </c>
      <c r="D21" s="189">
        <v>13335044.543</v>
      </c>
      <c r="E21" s="189">
        <v>12110404.547</v>
      </c>
      <c r="F21" s="190">
        <v>-9.1836213373794351</v>
      </c>
    </row>
    <row r="22" spans="1:7" ht="15.6" customHeight="1">
      <c r="A22" s="188" t="s">
        <v>146</v>
      </c>
      <c r="B22" s="189">
        <v>2722064.8080000002</v>
      </c>
      <c r="C22" s="189">
        <v>3139708.665</v>
      </c>
      <c r="D22" s="189">
        <v>12973209.630999999</v>
      </c>
      <c r="E22" s="189">
        <v>14905671.1</v>
      </c>
      <c r="F22" s="190">
        <v>14.89578542215418</v>
      </c>
    </row>
    <row r="23" spans="1:7" ht="15.6" customHeight="1">
      <c r="A23" s="188" t="s">
        <v>165</v>
      </c>
      <c r="B23" s="189">
        <v>488144.21</v>
      </c>
      <c r="C23" s="189">
        <v>514520.647</v>
      </c>
      <c r="D23" s="189">
        <v>1798480.3929999999</v>
      </c>
      <c r="E23" s="189">
        <v>2245399.5750000002</v>
      </c>
      <c r="F23" s="190">
        <v>24.849822313297821</v>
      </c>
    </row>
    <row r="24" spans="1:7" ht="15.6" customHeight="1">
      <c r="A24" s="188" t="s">
        <v>141</v>
      </c>
      <c r="B24" s="189">
        <v>260491.592</v>
      </c>
      <c r="C24" s="189">
        <v>229255.18900000001</v>
      </c>
      <c r="D24" s="189">
        <v>1055136.737</v>
      </c>
      <c r="E24" s="189">
        <v>978102.174</v>
      </c>
      <c r="F24" s="190">
        <v>-7.3009080528299251</v>
      </c>
    </row>
    <row r="25" spans="1:7" ht="15.6" customHeight="1">
      <c r="A25" s="188" t="s">
        <v>140</v>
      </c>
      <c r="B25" s="189">
        <v>49969</v>
      </c>
      <c r="C25" s="189">
        <v>44563</v>
      </c>
      <c r="D25" s="189">
        <v>221768</v>
      </c>
      <c r="E25" s="189">
        <v>220294</v>
      </c>
      <c r="F25" s="190">
        <v>-0.66465856210093921</v>
      </c>
    </row>
    <row r="26" spans="1:7" ht="15.6" customHeight="1">
      <c r="A26" s="188" t="s">
        <v>152</v>
      </c>
      <c r="B26" s="189">
        <v>269404.44799999997</v>
      </c>
      <c r="C26" s="189">
        <v>277234.22600000002</v>
      </c>
      <c r="D26" s="189">
        <v>1217873.067</v>
      </c>
      <c r="E26" s="189">
        <v>1226409.199</v>
      </c>
      <c r="F26" s="190">
        <v>0.70090489980431414</v>
      </c>
    </row>
    <row r="27" spans="1:7" ht="15.6" customHeight="1">
      <c r="A27" s="188" t="s">
        <v>173</v>
      </c>
      <c r="B27" s="189">
        <v>284344.45699999999</v>
      </c>
      <c r="C27" s="189">
        <v>292367.00300000003</v>
      </c>
      <c r="D27" s="189">
        <v>1406714.9550000001</v>
      </c>
      <c r="E27" s="189">
        <v>1425771.2120000001</v>
      </c>
      <c r="F27" s="190">
        <v>1.3546637101046599</v>
      </c>
    </row>
    <row r="28" spans="1:7" ht="15.6" customHeight="1">
      <c r="A28" s="188" t="s">
        <v>177</v>
      </c>
      <c r="B28" s="189">
        <v>1179177.064</v>
      </c>
      <c r="C28" s="189">
        <v>1176532.9750000001</v>
      </c>
      <c r="D28" s="189">
        <v>5938212.2649999997</v>
      </c>
      <c r="E28" s="189">
        <v>6197593.3320000004</v>
      </c>
      <c r="F28" s="190">
        <v>4.3679992466554154</v>
      </c>
    </row>
    <row r="29" spans="1:7" ht="15.6" customHeight="1">
      <c r="A29" s="188" t="s">
        <v>178</v>
      </c>
      <c r="B29" s="189">
        <v>626547.80000000005</v>
      </c>
      <c r="C29" s="189">
        <v>633745.68200000003</v>
      </c>
      <c r="D29" s="189">
        <v>3057270.2650000001</v>
      </c>
      <c r="E29" s="189">
        <v>2906953.0129999998</v>
      </c>
      <c r="F29" s="190">
        <v>-4.916714551567452</v>
      </c>
    </row>
    <row r="30" spans="1:7" ht="15.6" customHeight="1">
      <c r="A30" s="188" t="s">
        <v>179</v>
      </c>
      <c r="B30" s="189">
        <v>362427</v>
      </c>
      <c r="C30" s="189">
        <v>344962</v>
      </c>
      <c r="D30" s="189">
        <v>1763727</v>
      </c>
      <c r="E30" s="189">
        <v>1785079</v>
      </c>
      <c r="F30" s="190">
        <v>1.2106181965803131</v>
      </c>
    </row>
    <row r="31" spans="1:7" ht="15.6" customHeight="1">
      <c r="A31" s="188" t="s">
        <v>180</v>
      </c>
      <c r="B31" s="189">
        <v>2855573.8760000002</v>
      </c>
      <c r="C31" s="189">
        <v>2061858.7409999999</v>
      </c>
      <c r="D31" s="189">
        <v>13487443.997</v>
      </c>
      <c r="E31" s="189">
        <v>12005483.165999999</v>
      </c>
      <c r="F31" s="190">
        <v>-10.98770702091241</v>
      </c>
    </row>
    <row r="32" spans="1:7" ht="15.6" customHeight="1">
      <c r="A32" s="188" t="s">
        <v>181</v>
      </c>
      <c r="B32" s="189">
        <v>7768165.5599999996</v>
      </c>
      <c r="C32" s="189">
        <v>7508298.8540000003</v>
      </c>
      <c r="D32" s="189">
        <v>34179482.659000002</v>
      </c>
      <c r="E32" s="189">
        <v>33960127.354999997</v>
      </c>
      <c r="F32" s="190">
        <v>-0.64177479275636529</v>
      </c>
    </row>
    <row r="33" spans="1:6" ht="15.6" customHeight="1">
      <c r="A33" s="188" t="s">
        <v>182</v>
      </c>
      <c r="B33" s="189">
        <v>456299.92099999997</v>
      </c>
      <c r="C33" s="189">
        <v>516810.90100000001</v>
      </c>
      <c r="D33" s="189">
        <v>2169485.9070000001</v>
      </c>
      <c r="E33" s="189">
        <v>2212102</v>
      </c>
      <c r="F33" s="190">
        <v>1.9643406238545249</v>
      </c>
    </row>
    <row r="34" spans="1:6" ht="15.6" customHeight="1">
      <c r="A34" s="188" t="s">
        <v>183</v>
      </c>
      <c r="B34" s="189">
        <v>130214</v>
      </c>
      <c r="C34" s="189">
        <v>119353</v>
      </c>
      <c r="D34" s="189">
        <v>613696</v>
      </c>
      <c r="E34" s="189">
        <v>602941</v>
      </c>
      <c r="F34" s="190">
        <v>-1.7524963499843551</v>
      </c>
    </row>
    <row r="35" spans="1:6" ht="15.6" customHeight="1">
      <c r="A35" s="179" t="s">
        <v>153</v>
      </c>
      <c r="B35" s="178">
        <f>SUM(B7:B34)</f>
        <v>51164383.699999996</v>
      </c>
      <c r="C35" s="77">
        <f>SUM(C7:C34)</f>
        <v>47837720.608000003</v>
      </c>
      <c r="D35" s="76">
        <f>SUM(D7:D34)</f>
        <v>236488935.54200003</v>
      </c>
      <c r="E35" s="78">
        <f>SUM(E7:E34)</f>
        <v>230380731.52699998</v>
      </c>
      <c r="F35" s="177">
        <f>E35*100/D35-100</f>
        <v>-2.5828709495439597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8F21B-D489-446F-98B1-144421060FC1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1329291</v>
      </c>
      <c r="C7" s="189">
        <v>1119700</v>
      </c>
      <c r="D7" s="189">
        <v>6267229</v>
      </c>
      <c r="E7" s="189">
        <v>5485880</v>
      </c>
      <c r="F7" s="190">
        <v>-12.46721637265847</v>
      </c>
      <c r="G7" s="13"/>
    </row>
    <row r="8" spans="1:14" ht="15.6" customHeight="1">
      <c r="A8" s="188" t="s">
        <v>11</v>
      </c>
      <c r="B8" s="189">
        <v>225710</v>
      </c>
      <c r="C8" s="189">
        <v>271599</v>
      </c>
      <c r="D8" s="189">
        <v>1324727</v>
      </c>
      <c r="E8" s="189">
        <v>1174421</v>
      </c>
      <c r="F8" s="190">
        <v>-11.3461867992424</v>
      </c>
      <c r="G8" s="6"/>
    </row>
    <row r="9" spans="1:14" ht="15.6" customHeight="1">
      <c r="A9" s="188" t="s">
        <v>8</v>
      </c>
      <c r="B9" s="189">
        <v>551367</v>
      </c>
      <c r="C9" s="189">
        <v>687629</v>
      </c>
      <c r="D9" s="189">
        <v>2177958</v>
      </c>
      <c r="E9" s="189">
        <v>2564180</v>
      </c>
      <c r="F9" s="190">
        <v>17.733216159356601</v>
      </c>
      <c r="G9" s="6"/>
    </row>
    <row r="10" spans="1:14" ht="15.6" customHeight="1">
      <c r="A10" s="188" t="s">
        <v>10</v>
      </c>
      <c r="B10" s="189">
        <v>480617</v>
      </c>
      <c r="C10" s="189">
        <v>402532</v>
      </c>
      <c r="D10" s="189">
        <v>1890526</v>
      </c>
      <c r="E10" s="189">
        <v>1869050</v>
      </c>
      <c r="F10" s="190">
        <v>-1.135980145208265</v>
      </c>
    </row>
    <row r="11" spans="1:14" ht="15.6" customHeight="1">
      <c r="A11" s="188" t="s">
        <v>9</v>
      </c>
      <c r="B11" s="189">
        <v>8569503</v>
      </c>
      <c r="C11" s="189">
        <v>8433076</v>
      </c>
      <c r="D11" s="189">
        <v>42169001</v>
      </c>
      <c r="E11" s="189">
        <v>40209952</v>
      </c>
      <c r="F11" s="190">
        <v>-4.6457088229336989</v>
      </c>
    </row>
    <row r="12" spans="1:14" ht="15.6" customHeight="1">
      <c r="A12" s="188" t="s">
        <v>6</v>
      </c>
      <c r="B12" s="189">
        <v>470624</v>
      </c>
      <c r="C12" s="189">
        <v>364068</v>
      </c>
      <c r="D12" s="189">
        <v>1999716</v>
      </c>
      <c r="E12" s="189">
        <v>2074758</v>
      </c>
      <c r="F12" s="190">
        <v>3.752632873868095</v>
      </c>
    </row>
    <row r="13" spans="1:14" ht="15.6" customHeight="1">
      <c r="A13" s="188" t="s">
        <v>175</v>
      </c>
      <c r="B13" s="189">
        <v>1672519</v>
      </c>
      <c r="C13" s="189">
        <v>1670549</v>
      </c>
      <c r="D13" s="189">
        <v>6832604</v>
      </c>
      <c r="E13" s="189">
        <v>7131565</v>
      </c>
      <c r="F13" s="190">
        <v>4.3755060296191601</v>
      </c>
    </row>
    <row r="14" spans="1:14" ht="15.6" customHeight="1">
      <c r="A14" s="188" t="s">
        <v>148</v>
      </c>
      <c r="B14" s="189">
        <v>6269442</v>
      </c>
      <c r="C14" s="189">
        <v>6033582</v>
      </c>
      <c r="D14" s="189">
        <v>28611629</v>
      </c>
      <c r="E14" s="189">
        <v>28056516</v>
      </c>
      <c r="F14" s="190">
        <v>-1.9401656578169619</v>
      </c>
    </row>
    <row r="15" spans="1:14" ht="15.6" customHeight="1">
      <c r="A15" s="188" t="s">
        <v>145</v>
      </c>
      <c r="B15" s="189">
        <v>3368668</v>
      </c>
      <c r="C15" s="189">
        <v>2390616</v>
      </c>
      <c r="D15" s="189">
        <v>14889407</v>
      </c>
      <c r="E15" s="189">
        <v>13272545</v>
      </c>
      <c r="F15" s="190">
        <v>-10.85914301355319</v>
      </c>
    </row>
    <row r="16" spans="1:14" ht="15.6" customHeight="1">
      <c r="A16" s="188" t="s">
        <v>144</v>
      </c>
      <c r="B16" s="189">
        <v>3309809</v>
      </c>
      <c r="C16" s="189">
        <v>2613340</v>
      </c>
      <c r="D16" s="189">
        <v>15704577</v>
      </c>
      <c r="E16" s="189">
        <v>13845446</v>
      </c>
      <c r="F16" s="190">
        <v>-11.83814756678896</v>
      </c>
      <c r="G16" s="1"/>
    </row>
    <row r="17" spans="1:7" ht="15.6" customHeight="1">
      <c r="A17" s="188" t="s">
        <v>150</v>
      </c>
      <c r="B17" s="189">
        <v>1637321</v>
      </c>
      <c r="C17" s="189">
        <v>1510077</v>
      </c>
      <c r="D17" s="189">
        <v>7148928</v>
      </c>
      <c r="E17" s="189">
        <v>7446319</v>
      </c>
      <c r="F17" s="190">
        <v>4.1599383851676777</v>
      </c>
      <c r="G17" s="2"/>
    </row>
    <row r="18" spans="1:7" ht="15.6" customHeight="1">
      <c r="A18" s="188" t="s">
        <v>147</v>
      </c>
      <c r="B18" s="189">
        <v>121257</v>
      </c>
      <c r="C18" s="189">
        <v>129492</v>
      </c>
      <c r="D18" s="189">
        <v>467054</v>
      </c>
      <c r="E18" s="189">
        <v>562387</v>
      </c>
      <c r="F18" s="190">
        <v>20.411558406522591</v>
      </c>
    </row>
    <row r="19" spans="1:7" ht="15.6" customHeight="1">
      <c r="A19" s="188" t="s">
        <v>143</v>
      </c>
      <c r="B19" s="189">
        <v>714298</v>
      </c>
      <c r="C19" s="189">
        <v>637316</v>
      </c>
      <c r="D19" s="189">
        <v>3037120</v>
      </c>
      <c r="E19" s="189">
        <v>2765120</v>
      </c>
      <c r="F19" s="190">
        <v>-8.9558529132862645</v>
      </c>
    </row>
    <row r="20" spans="1:7" ht="15.6" customHeight="1">
      <c r="A20" s="188" t="s">
        <v>142</v>
      </c>
      <c r="B20" s="189">
        <v>1569932</v>
      </c>
      <c r="C20" s="189">
        <v>1435441</v>
      </c>
      <c r="D20" s="189">
        <v>6487199</v>
      </c>
      <c r="E20" s="189">
        <v>7252357</v>
      </c>
      <c r="F20" s="190">
        <v>11.794890213788721</v>
      </c>
    </row>
    <row r="21" spans="1:7" ht="15.6" customHeight="1">
      <c r="A21" s="188" t="s">
        <v>149</v>
      </c>
      <c r="B21" s="189">
        <v>2570181</v>
      </c>
      <c r="C21" s="189">
        <v>2463040</v>
      </c>
      <c r="D21" s="189">
        <v>13247240</v>
      </c>
      <c r="E21" s="189">
        <v>11994386</v>
      </c>
      <c r="F21" s="190">
        <v>-9.4574718960326862</v>
      </c>
    </row>
    <row r="22" spans="1:7" ht="15.6" customHeight="1">
      <c r="A22" s="188" t="s">
        <v>146</v>
      </c>
      <c r="B22" s="189">
        <v>2424389</v>
      </c>
      <c r="C22" s="189">
        <v>2888209</v>
      </c>
      <c r="D22" s="189">
        <v>11699644</v>
      </c>
      <c r="E22" s="189">
        <v>13620268</v>
      </c>
      <c r="F22" s="190">
        <v>16.41608924168975</v>
      </c>
    </row>
    <row r="23" spans="1:7" ht="15.6" customHeight="1">
      <c r="A23" s="188" t="s">
        <v>165</v>
      </c>
      <c r="B23" s="189">
        <v>482410</v>
      </c>
      <c r="C23" s="189">
        <v>509330</v>
      </c>
      <c r="D23" s="189">
        <v>1767628</v>
      </c>
      <c r="E23" s="189">
        <v>2217608</v>
      </c>
      <c r="F23" s="190">
        <v>25.456713742936859</v>
      </c>
    </row>
    <row r="24" spans="1:7" ht="15.6" customHeight="1">
      <c r="A24" s="188" t="s">
        <v>141</v>
      </c>
      <c r="B24" s="189">
        <v>257393</v>
      </c>
      <c r="C24" s="189">
        <v>225782</v>
      </c>
      <c r="D24" s="189">
        <v>1043667</v>
      </c>
      <c r="E24" s="189">
        <v>966157</v>
      </c>
      <c r="F24" s="190">
        <v>-7.4266983626003338</v>
      </c>
    </row>
    <row r="25" spans="1:7" ht="15.6" customHeight="1">
      <c r="A25" s="188" t="s">
        <v>140</v>
      </c>
      <c r="B25" s="189">
        <v>49969</v>
      </c>
      <c r="C25" s="189">
        <v>44459</v>
      </c>
      <c r="D25" s="189">
        <v>219979</v>
      </c>
      <c r="E25" s="189">
        <v>219526</v>
      </c>
      <c r="F25" s="190">
        <v>-0.20592874774409611</v>
      </c>
    </row>
    <row r="26" spans="1:7" ht="15.6" customHeight="1">
      <c r="A26" s="188" t="s">
        <v>152</v>
      </c>
      <c r="B26" s="189">
        <v>267160</v>
      </c>
      <c r="C26" s="189">
        <v>274489</v>
      </c>
      <c r="D26" s="189">
        <v>1207884</v>
      </c>
      <c r="E26" s="189">
        <v>1216705</v>
      </c>
      <c r="F26" s="190">
        <v>0.73028535852780863</v>
      </c>
    </row>
    <row r="27" spans="1:7" ht="15.6" customHeight="1">
      <c r="A27" s="188" t="s">
        <v>173</v>
      </c>
      <c r="B27" s="189">
        <v>281120</v>
      </c>
      <c r="C27" s="189">
        <v>288556</v>
      </c>
      <c r="D27" s="189">
        <v>1386272</v>
      </c>
      <c r="E27" s="189">
        <v>1401737</v>
      </c>
      <c r="F27" s="190">
        <v>1.1155819348583831</v>
      </c>
    </row>
    <row r="28" spans="1:7" ht="15.6" customHeight="1">
      <c r="A28" s="188" t="s">
        <v>177</v>
      </c>
      <c r="B28" s="189">
        <v>1123570</v>
      </c>
      <c r="C28" s="189">
        <v>1113289</v>
      </c>
      <c r="D28" s="189">
        <v>5530532</v>
      </c>
      <c r="E28" s="189">
        <v>5841748</v>
      </c>
      <c r="F28" s="190">
        <v>5.6272344143384458</v>
      </c>
    </row>
    <row r="29" spans="1:7" ht="15.6" customHeight="1">
      <c r="A29" s="188" t="s">
        <v>178</v>
      </c>
      <c r="B29" s="189">
        <v>621505</v>
      </c>
      <c r="C29" s="189">
        <v>629504</v>
      </c>
      <c r="D29" s="189">
        <v>3031968</v>
      </c>
      <c r="E29" s="189">
        <v>2883104</v>
      </c>
      <c r="F29" s="190">
        <v>-4.9098143516026624</v>
      </c>
    </row>
    <row r="30" spans="1:7" ht="15.6" customHeight="1">
      <c r="A30" s="188" t="s">
        <v>179</v>
      </c>
      <c r="B30" s="189">
        <v>359972</v>
      </c>
      <c r="C30" s="189">
        <v>341482</v>
      </c>
      <c r="D30" s="189">
        <v>1750429</v>
      </c>
      <c r="E30" s="189">
        <v>1769063</v>
      </c>
      <c r="F30" s="190">
        <v>1.0645390358592119</v>
      </c>
    </row>
    <row r="31" spans="1:7" ht="15.6" customHeight="1">
      <c r="A31" s="188" t="s">
        <v>180</v>
      </c>
      <c r="B31" s="189">
        <v>2795435</v>
      </c>
      <c r="C31" s="189">
        <v>2051665</v>
      </c>
      <c r="D31" s="189">
        <v>13388301</v>
      </c>
      <c r="E31" s="189">
        <v>11893251</v>
      </c>
      <c r="F31" s="190">
        <v>-11.166838869248609</v>
      </c>
    </row>
    <row r="32" spans="1:7" ht="15.6" customHeight="1">
      <c r="A32" s="188" t="s">
        <v>181</v>
      </c>
      <c r="B32" s="189">
        <v>7721620</v>
      </c>
      <c r="C32" s="189">
        <v>7461846</v>
      </c>
      <c r="D32" s="189">
        <v>33922240</v>
      </c>
      <c r="E32" s="189">
        <v>33752094</v>
      </c>
      <c r="F32" s="190">
        <v>-0.50157654683181363</v>
      </c>
    </row>
    <row r="33" spans="1:6" ht="15.6" customHeight="1">
      <c r="A33" s="188" t="s">
        <v>182</v>
      </c>
      <c r="B33" s="189">
        <v>437530</v>
      </c>
      <c r="C33" s="189">
        <v>501197</v>
      </c>
      <c r="D33" s="189">
        <v>2107373</v>
      </c>
      <c r="E33" s="189">
        <v>2150717</v>
      </c>
      <c r="F33" s="190">
        <v>2.056778747758472</v>
      </c>
    </row>
    <row r="34" spans="1:6" ht="15.6" customHeight="1">
      <c r="A34" s="188" t="s">
        <v>183</v>
      </c>
      <c r="B34" s="189">
        <v>129481</v>
      </c>
      <c r="C34" s="189">
        <v>119168</v>
      </c>
      <c r="D34" s="189">
        <v>609518</v>
      </c>
      <c r="E34" s="189">
        <v>600323</v>
      </c>
      <c r="F34" s="190">
        <v>-1.5085690660489059</v>
      </c>
    </row>
    <row r="35" spans="1:6" ht="15.6" customHeight="1">
      <c r="A35" s="156" t="s">
        <v>153</v>
      </c>
      <c r="B35" s="178">
        <f>SUM(B7:B34)</f>
        <v>49812093</v>
      </c>
      <c r="C35" s="178">
        <f>SUM(C7:C34)</f>
        <v>46611033</v>
      </c>
      <c r="D35" s="76">
        <f>SUM(D7:D34)</f>
        <v>229920350</v>
      </c>
      <c r="E35" s="78">
        <f>SUM(E7:E34)</f>
        <v>224237183</v>
      </c>
      <c r="F35" s="140">
        <f>E35*100/D35-100</f>
        <v>-2.4717981683656944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8CD38-54B3-49E1-A9AC-DF04771587F7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914569</v>
      </c>
      <c r="C7" s="189">
        <v>815494</v>
      </c>
      <c r="D7" s="189">
        <v>4268301</v>
      </c>
      <c r="E7" s="189">
        <v>3783588</v>
      </c>
      <c r="F7" s="190">
        <v>-11.35611101466368</v>
      </c>
      <c r="G7" s="37"/>
    </row>
    <row r="8" spans="1:14" ht="15.6" customHeight="1">
      <c r="A8" s="188" t="s">
        <v>11</v>
      </c>
      <c r="B8" s="189">
        <v>4034</v>
      </c>
      <c r="C8" s="189">
        <v>4001</v>
      </c>
      <c r="D8" s="189">
        <v>26143</v>
      </c>
      <c r="E8" s="189">
        <v>21040</v>
      </c>
      <c r="F8" s="190">
        <v>-19.519565466855369</v>
      </c>
      <c r="G8" s="6"/>
    </row>
    <row r="9" spans="1:14" ht="15.6" customHeight="1">
      <c r="A9" s="188" t="s">
        <v>8</v>
      </c>
      <c r="B9" s="189">
        <v>12365</v>
      </c>
      <c r="C9" s="189">
        <v>5400</v>
      </c>
      <c r="D9" s="189">
        <v>75633</v>
      </c>
      <c r="E9" s="189">
        <v>31663</v>
      </c>
      <c r="F9" s="190">
        <v>-58.135998836486721</v>
      </c>
      <c r="G9" s="6"/>
    </row>
    <row r="10" spans="1:14" ht="15.6" customHeight="1">
      <c r="A10" s="188" t="s">
        <v>10</v>
      </c>
      <c r="B10" s="189">
        <v>54495</v>
      </c>
      <c r="C10" s="189">
        <v>48362</v>
      </c>
      <c r="D10" s="189">
        <v>275189</v>
      </c>
      <c r="E10" s="189">
        <v>262640</v>
      </c>
      <c r="F10" s="190">
        <v>-4.5601386683333942</v>
      </c>
    </row>
    <row r="11" spans="1:14" ht="15.6" customHeight="1">
      <c r="A11" s="188" t="s">
        <v>9</v>
      </c>
      <c r="B11" s="189">
        <v>2326453</v>
      </c>
      <c r="C11" s="189">
        <v>2251563</v>
      </c>
      <c r="D11" s="189">
        <v>12433979</v>
      </c>
      <c r="E11" s="189">
        <v>11902828</v>
      </c>
      <c r="F11" s="190">
        <v>-4.2717701228223044</v>
      </c>
    </row>
    <row r="12" spans="1:14" ht="15.6" customHeight="1">
      <c r="A12" s="188" t="s">
        <v>6</v>
      </c>
      <c r="B12" s="189">
        <v>117610</v>
      </c>
      <c r="C12" s="189">
        <v>115054</v>
      </c>
      <c r="D12" s="189">
        <v>286065</v>
      </c>
      <c r="E12" s="189">
        <v>359676</v>
      </c>
      <c r="F12" s="190">
        <v>25.732263646374079</v>
      </c>
    </row>
    <row r="13" spans="1:14" ht="15.6" customHeight="1">
      <c r="A13" s="188" t="s">
        <v>175</v>
      </c>
      <c r="B13" s="189">
        <v>157978</v>
      </c>
      <c r="C13" s="189">
        <v>136694</v>
      </c>
      <c r="D13" s="189">
        <v>576490</v>
      </c>
      <c r="E13" s="189">
        <v>579686</v>
      </c>
      <c r="F13" s="190">
        <v>0.55438949504761581</v>
      </c>
    </row>
    <row r="14" spans="1:14" ht="15.6" customHeight="1">
      <c r="A14" s="188" t="s">
        <v>148</v>
      </c>
      <c r="B14" s="189">
        <v>1389570</v>
      </c>
      <c r="C14" s="189">
        <v>1778285</v>
      </c>
      <c r="D14" s="189">
        <v>5410828</v>
      </c>
      <c r="E14" s="189">
        <v>6674516</v>
      </c>
      <c r="F14" s="190">
        <v>23.354798932806592</v>
      </c>
    </row>
    <row r="15" spans="1:14" ht="15.6" customHeight="1">
      <c r="A15" s="188" t="s">
        <v>145</v>
      </c>
      <c r="B15" s="189">
        <v>2072136</v>
      </c>
      <c r="C15" s="189">
        <v>1190443</v>
      </c>
      <c r="D15" s="189">
        <v>9684411</v>
      </c>
      <c r="E15" s="189">
        <v>8017265</v>
      </c>
      <c r="F15" s="190">
        <v>-17.21473820142495</v>
      </c>
    </row>
    <row r="16" spans="1:14" ht="15.6" customHeight="1">
      <c r="A16" s="188" t="s">
        <v>144</v>
      </c>
      <c r="B16" s="189">
        <v>2260438</v>
      </c>
      <c r="C16" s="189">
        <v>2100519</v>
      </c>
      <c r="D16" s="189">
        <v>11428623</v>
      </c>
      <c r="E16" s="189">
        <v>10630951</v>
      </c>
      <c r="F16" s="190">
        <v>-6.9795985045617499</v>
      </c>
      <c r="G16" s="1"/>
    </row>
    <row r="17" spans="1:7" ht="15.6" customHeight="1">
      <c r="A17" s="188" t="s">
        <v>150</v>
      </c>
      <c r="B17" s="189">
        <v>763725</v>
      </c>
      <c r="C17" s="189">
        <v>861244</v>
      </c>
      <c r="D17" s="189">
        <v>3704002</v>
      </c>
      <c r="E17" s="189">
        <v>3869114</v>
      </c>
      <c r="F17" s="190">
        <v>4.4576649796625389</v>
      </c>
      <c r="G17" s="2"/>
    </row>
    <row r="18" spans="1:7" ht="15.6" customHeight="1">
      <c r="A18" s="188" t="s">
        <v>147</v>
      </c>
      <c r="B18" s="189">
        <v>62311</v>
      </c>
      <c r="C18" s="189">
        <v>76646</v>
      </c>
      <c r="D18" s="189">
        <v>222967</v>
      </c>
      <c r="E18" s="189">
        <v>292597</v>
      </c>
      <c r="F18" s="190">
        <v>31.228836554288311</v>
      </c>
    </row>
    <row r="19" spans="1:7" ht="15.6" customHeight="1">
      <c r="A19" s="188" t="s">
        <v>143</v>
      </c>
      <c r="B19" s="189">
        <v>348677</v>
      </c>
      <c r="C19" s="189">
        <v>241054</v>
      </c>
      <c r="D19" s="189">
        <v>1009324</v>
      </c>
      <c r="E19" s="189">
        <v>1000957</v>
      </c>
      <c r="F19" s="190">
        <v>-0.82897067740388763</v>
      </c>
    </row>
    <row r="20" spans="1:7" ht="15.6" customHeight="1">
      <c r="A20" s="188" t="s">
        <v>142</v>
      </c>
      <c r="B20" s="189">
        <v>182827</v>
      </c>
      <c r="C20" s="189">
        <v>102639</v>
      </c>
      <c r="D20" s="189">
        <v>694134</v>
      </c>
      <c r="E20" s="189">
        <v>643826</v>
      </c>
      <c r="F20" s="190">
        <v>-7.2475919635113693</v>
      </c>
    </row>
    <row r="21" spans="1:7" ht="15.6" customHeight="1">
      <c r="A21" s="188" t="s">
        <v>149</v>
      </c>
      <c r="B21" s="189">
        <v>2034421</v>
      </c>
      <c r="C21" s="189">
        <v>1762451</v>
      </c>
      <c r="D21" s="189">
        <v>10362216</v>
      </c>
      <c r="E21" s="189">
        <v>9043702</v>
      </c>
      <c r="F21" s="190">
        <v>-12.72424740036301</v>
      </c>
    </row>
    <row r="22" spans="1:7" ht="15.6" customHeight="1">
      <c r="A22" s="188" t="s">
        <v>146</v>
      </c>
      <c r="B22" s="189">
        <v>631990</v>
      </c>
      <c r="C22" s="189">
        <v>1056312</v>
      </c>
      <c r="D22" s="189">
        <v>3328689</v>
      </c>
      <c r="E22" s="189">
        <v>4521858</v>
      </c>
      <c r="F22" s="190">
        <v>35.845012856412843</v>
      </c>
    </row>
    <row r="23" spans="1:7" ht="15.6" customHeight="1">
      <c r="A23" s="188" t="s">
        <v>165</v>
      </c>
      <c r="B23" s="189">
        <v>3607</v>
      </c>
      <c r="C23" s="189">
        <v>2320</v>
      </c>
      <c r="D23" s="189">
        <v>51256</v>
      </c>
      <c r="E23" s="189">
        <v>40364</v>
      </c>
      <c r="F23" s="190">
        <v>-21.250195099110339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4359</v>
      </c>
      <c r="C25" s="189">
        <v>4115</v>
      </c>
      <c r="D25" s="189">
        <v>25210</v>
      </c>
      <c r="E25" s="189">
        <v>25311</v>
      </c>
      <c r="F25" s="190">
        <v>0.40063466878223147</v>
      </c>
    </row>
    <row r="26" spans="1:7" ht="15.6" customHeight="1">
      <c r="A26" s="188" t="s">
        <v>152</v>
      </c>
      <c r="B26" s="189">
        <v>120415</v>
      </c>
      <c r="C26" s="189">
        <v>154277</v>
      </c>
      <c r="D26" s="189">
        <v>563523</v>
      </c>
      <c r="E26" s="189">
        <v>579878</v>
      </c>
      <c r="F26" s="190">
        <v>2.90227728060789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307693</v>
      </c>
      <c r="C28" s="189">
        <v>278090</v>
      </c>
      <c r="D28" s="189">
        <v>1719057</v>
      </c>
      <c r="E28" s="189">
        <v>1472718</v>
      </c>
      <c r="F28" s="190">
        <v>-14.329891329955901</v>
      </c>
    </row>
    <row r="29" spans="1:7" ht="15.6" customHeight="1">
      <c r="A29" s="188" t="s">
        <v>178</v>
      </c>
      <c r="B29" s="189">
        <v>8685</v>
      </c>
      <c r="C29" s="189">
        <v>10588</v>
      </c>
      <c r="D29" s="189">
        <v>71541</v>
      </c>
      <c r="E29" s="189">
        <v>79845</v>
      </c>
      <c r="F29" s="190">
        <v>11.607330062481649</v>
      </c>
    </row>
    <row r="30" spans="1:7" ht="15.6" customHeight="1">
      <c r="A30" s="188" t="s">
        <v>179</v>
      </c>
      <c r="B30" s="189">
        <v>72003</v>
      </c>
      <c r="C30" s="189">
        <v>52412</v>
      </c>
      <c r="D30" s="189">
        <v>266018</v>
      </c>
      <c r="E30" s="189">
        <v>190885</v>
      </c>
      <c r="F30" s="190">
        <v>-28.243577502274281</v>
      </c>
    </row>
    <row r="31" spans="1:7" ht="15.6" customHeight="1">
      <c r="A31" s="188" t="s">
        <v>180</v>
      </c>
      <c r="B31" s="189">
        <v>1902486</v>
      </c>
      <c r="C31" s="189">
        <v>1334322</v>
      </c>
      <c r="D31" s="189">
        <v>8768037</v>
      </c>
      <c r="E31" s="189">
        <v>7707380</v>
      </c>
      <c r="F31" s="190">
        <v>-12.096858167911479</v>
      </c>
    </row>
    <row r="32" spans="1:7" ht="15.6" customHeight="1">
      <c r="A32" s="188" t="s">
        <v>181</v>
      </c>
      <c r="B32" s="189">
        <v>197616</v>
      </c>
      <c r="C32" s="189">
        <v>364563</v>
      </c>
      <c r="D32" s="189">
        <v>1447905</v>
      </c>
      <c r="E32" s="189">
        <v>1596498</v>
      </c>
      <c r="F32" s="190">
        <v>10.262620821117411</v>
      </c>
    </row>
    <row r="33" spans="1:6" ht="15.6" customHeight="1">
      <c r="A33" s="188" t="s">
        <v>182</v>
      </c>
      <c r="B33" s="189">
        <v>6000</v>
      </c>
      <c r="C33" s="189">
        <v>4</v>
      </c>
      <c r="D33" s="189">
        <v>15000</v>
      </c>
      <c r="E33" s="189">
        <v>6458</v>
      </c>
      <c r="F33" s="190">
        <v>-56.946666666666673</v>
      </c>
    </row>
    <row r="34" spans="1:6" ht="15.6" customHeight="1">
      <c r="A34" s="188" t="s">
        <v>183</v>
      </c>
      <c r="B34" s="189">
        <v>23817</v>
      </c>
      <c r="C34" s="189">
        <v>28118</v>
      </c>
      <c r="D34" s="189">
        <v>127620</v>
      </c>
      <c r="E34" s="189">
        <v>139638</v>
      </c>
      <c r="F34" s="190">
        <v>9.417019275975548</v>
      </c>
    </row>
    <row r="35" spans="1:6" ht="15.6" customHeight="1">
      <c r="A35" s="156" t="s">
        <v>153</v>
      </c>
      <c r="B35" s="76">
        <f>SUM(B7:B34)</f>
        <v>15980280</v>
      </c>
      <c r="C35" s="77">
        <f>SUM(C7:C34)</f>
        <v>14774970</v>
      </c>
      <c r="D35" s="76">
        <f>SUM(D7:D34)</f>
        <v>76842161</v>
      </c>
      <c r="E35" s="78">
        <f>SUM(E7:E34)</f>
        <v>73474882</v>
      </c>
      <c r="F35" s="140">
        <f>E35*100/D35-100</f>
        <v>-4.3820722324558261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FCEE2-EEBB-49E1-9C3F-263E0B039727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361415</v>
      </c>
      <c r="C7" s="189">
        <v>273858</v>
      </c>
      <c r="D7" s="189">
        <v>1773822</v>
      </c>
      <c r="E7" s="189">
        <v>1549752</v>
      </c>
      <c r="F7" s="190">
        <v>-12.63204537997612</v>
      </c>
      <c r="G7" s="37"/>
    </row>
    <row r="8" spans="1:14" ht="15.6" customHeight="1">
      <c r="A8" s="188" t="s">
        <v>11</v>
      </c>
      <c r="B8" s="189">
        <v>120786</v>
      </c>
      <c r="C8" s="189">
        <v>146670</v>
      </c>
      <c r="D8" s="189">
        <v>820093</v>
      </c>
      <c r="E8" s="189">
        <v>574412</v>
      </c>
      <c r="F8" s="190">
        <v>-29.957699919399381</v>
      </c>
      <c r="G8" s="6"/>
    </row>
    <row r="9" spans="1:14" ht="15.6" customHeight="1">
      <c r="A9" s="188" t="s">
        <v>8</v>
      </c>
      <c r="B9" s="189">
        <v>398859</v>
      </c>
      <c r="C9" s="189">
        <v>514992</v>
      </c>
      <c r="D9" s="189">
        <v>1510281</v>
      </c>
      <c r="E9" s="189">
        <v>1806860</v>
      </c>
      <c r="F9" s="190">
        <v>19.637339011746821</v>
      </c>
      <c r="G9" s="6"/>
    </row>
    <row r="10" spans="1:14" ht="15.6" customHeight="1">
      <c r="A10" s="188" t="s">
        <v>10</v>
      </c>
      <c r="B10" s="189">
        <v>298319</v>
      </c>
      <c r="C10" s="189">
        <v>246184</v>
      </c>
      <c r="D10" s="189">
        <v>1090484</v>
      </c>
      <c r="E10" s="189">
        <v>1066004</v>
      </c>
      <c r="F10" s="190">
        <v>-2.2448747528620321</v>
      </c>
    </row>
    <row r="11" spans="1:14" ht="15.6" customHeight="1">
      <c r="A11" s="188" t="s">
        <v>9</v>
      </c>
      <c r="B11" s="189">
        <v>1248</v>
      </c>
      <c r="C11" s="189">
        <v>33421</v>
      </c>
      <c r="D11" s="189">
        <v>70158</v>
      </c>
      <c r="E11" s="189">
        <v>154941</v>
      </c>
      <c r="F11" s="190">
        <v>120.8458051825879</v>
      </c>
    </row>
    <row r="12" spans="1:14" ht="15.6" customHeight="1">
      <c r="A12" s="188" t="s">
        <v>6</v>
      </c>
      <c r="B12" s="189">
        <v>145088</v>
      </c>
      <c r="C12" s="189">
        <v>37474</v>
      </c>
      <c r="D12" s="189">
        <v>762127</v>
      </c>
      <c r="E12" s="189">
        <v>668018</v>
      </c>
      <c r="F12" s="190">
        <v>-12.34820443311942</v>
      </c>
    </row>
    <row r="13" spans="1:14" ht="15.6" customHeight="1">
      <c r="A13" s="188" t="s">
        <v>175</v>
      </c>
      <c r="B13" s="189">
        <v>38341</v>
      </c>
      <c r="C13" s="189">
        <v>26699</v>
      </c>
      <c r="D13" s="189">
        <v>154769</v>
      </c>
      <c r="E13" s="189">
        <v>145130</v>
      </c>
      <c r="F13" s="190">
        <v>-6.227991393625345</v>
      </c>
    </row>
    <row r="14" spans="1:14" ht="15.6" customHeight="1">
      <c r="A14" s="188" t="s">
        <v>148</v>
      </c>
      <c r="B14" s="189">
        <v>444974</v>
      </c>
      <c r="C14" s="189">
        <v>260285</v>
      </c>
      <c r="D14" s="189">
        <v>1841971</v>
      </c>
      <c r="E14" s="189">
        <v>1495746</v>
      </c>
      <c r="F14" s="190">
        <v>-18.796441420630401</v>
      </c>
    </row>
    <row r="15" spans="1:14" ht="15.6" customHeight="1">
      <c r="A15" s="188" t="s">
        <v>145</v>
      </c>
      <c r="B15" s="189">
        <v>468342</v>
      </c>
      <c r="C15" s="189">
        <v>424998</v>
      </c>
      <c r="D15" s="189">
        <v>1721828</v>
      </c>
      <c r="E15" s="189">
        <v>1862800</v>
      </c>
      <c r="F15" s="190">
        <v>8.187345077440952</v>
      </c>
    </row>
    <row r="16" spans="1:14" ht="15.6" customHeight="1">
      <c r="A16" s="188" t="s">
        <v>144</v>
      </c>
      <c r="B16" s="189">
        <v>873738</v>
      </c>
      <c r="C16" s="189">
        <v>416832</v>
      </c>
      <c r="D16" s="189">
        <v>3799406</v>
      </c>
      <c r="E16" s="189">
        <v>2818998</v>
      </c>
      <c r="F16" s="190">
        <v>-25.804244137109851</v>
      </c>
      <c r="G16" s="1"/>
    </row>
    <row r="17" spans="1:7" ht="15.6" customHeight="1">
      <c r="A17" s="188" t="s">
        <v>150</v>
      </c>
      <c r="B17" s="189">
        <v>761631</v>
      </c>
      <c r="C17" s="189">
        <v>548048</v>
      </c>
      <c r="D17" s="189">
        <v>3002777</v>
      </c>
      <c r="E17" s="189">
        <v>3056894</v>
      </c>
      <c r="F17" s="190">
        <v>1.802231734158084</v>
      </c>
      <c r="G17" s="2"/>
    </row>
    <row r="18" spans="1:7" ht="15.6" customHeight="1">
      <c r="A18" s="188" t="s">
        <v>147</v>
      </c>
      <c r="B18" s="189">
        <v>1300</v>
      </c>
      <c r="C18" s="189">
        <v>0</v>
      </c>
      <c r="D18" s="189">
        <v>2726</v>
      </c>
      <c r="E18" s="189">
        <v>2700</v>
      </c>
      <c r="F18" s="190">
        <v>-0.95377842993397621</v>
      </c>
    </row>
    <row r="19" spans="1:7" ht="15.6" customHeight="1">
      <c r="A19" s="188" t="s">
        <v>143</v>
      </c>
      <c r="B19" s="189">
        <v>309158</v>
      </c>
      <c r="C19" s="189">
        <v>293876</v>
      </c>
      <c r="D19" s="189">
        <v>1735714</v>
      </c>
      <c r="E19" s="189">
        <v>1352784</v>
      </c>
      <c r="F19" s="190">
        <v>-22.06181433116285</v>
      </c>
    </row>
    <row r="20" spans="1:7" ht="15.6" customHeight="1">
      <c r="A20" s="188" t="s">
        <v>142</v>
      </c>
      <c r="B20" s="189">
        <v>1195847</v>
      </c>
      <c r="C20" s="189">
        <v>1152196</v>
      </c>
      <c r="D20" s="189">
        <v>4942109</v>
      </c>
      <c r="E20" s="189">
        <v>5906945</v>
      </c>
      <c r="F20" s="190">
        <v>19.522758401322189</v>
      </c>
    </row>
    <row r="21" spans="1:7" ht="15.6" customHeight="1">
      <c r="A21" s="188" t="s">
        <v>149</v>
      </c>
      <c r="B21" s="189">
        <v>388484</v>
      </c>
      <c r="C21" s="189">
        <v>467805</v>
      </c>
      <c r="D21" s="189">
        <v>2114533</v>
      </c>
      <c r="E21" s="189">
        <v>2169109</v>
      </c>
      <c r="F21" s="190">
        <v>2.5809954254674641</v>
      </c>
    </row>
    <row r="22" spans="1:7" ht="15.6" customHeight="1">
      <c r="A22" s="188" t="s">
        <v>146</v>
      </c>
      <c r="B22" s="189">
        <v>26993</v>
      </c>
      <c r="C22" s="189">
        <v>38984</v>
      </c>
      <c r="D22" s="189">
        <v>149103</v>
      </c>
      <c r="E22" s="189">
        <v>185591</v>
      </c>
      <c r="F22" s="190">
        <v>24.471673943515551</v>
      </c>
    </row>
    <row r="23" spans="1:7" ht="15.6" customHeight="1">
      <c r="A23" s="188" t="s">
        <v>165</v>
      </c>
      <c r="B23" s="189">
        <v>81092</v>
      </c>
      <c r="C23" s="189">
        <v>53075</v>
      </c>
      <c r="D23" s="189">
        <v>621186</v>
      </c>
      <c r="E23" s="189">
        <v>408071</v>
      </c>
      <c r="F23" s="190">
        <v>-34.307759672626233</v>
      </c>
    </row>
    <row r="24" spans="1:7" ht="15.6" customHeight="1">
      <c r="A24" s="188" t="s">
        <v>141</v>
      </c>
      <c r="B24" s="189">
        <v>171036</v>
      </c>
      <c r="C24" s="189">
        <v>108657</v>
      </c>
      <c r="D24" s="189">
        <v>576740</v>
      </c>
      <c r="E24" s="189">
        <v>489564</v>
      </c>
      <c r="F24" s="190">
        <v>-15.11530325623332</v>
      </c>
    </row>
    <row r="25" spans="1:7" ht="15.6" customHeight="1">
      <c r="A25" s="188" t="s">
        <v>140</v>
      </c>
      <c r="B25" s="189">
        <v>7000</v>
      </c>
      <c r="C25" s="189">
        <v>157</v>
      </c>
      <c r="D25" s="189">
        <v>7000</v>
      </c>
      <c r="E25" s="189">
        <v>3757</v>
      </c>
      <c r="F25" s="190">
        <v>-46.328571428571429</v>
      </c>
    </row>
    <row r="26" spans="1:7" ht="15.6" customHeight="1">
      <c r="A26" s="188" t="s">
        <v>152</v>
      </c>
      <c r="B26" s="189">
        <v>85882</v>
      </c>
      <c r="C26" s="189">
        <v>44043</v>
      </c>
      <c r="D26" s="189">
        <v>370086</v>
      </c>
      <c r="E26" s="189">
        <v>294887</v>
      </c>
      <c r="F26" s="190">
        <v>-20.3193311824819</v>
      </c>
    </row>
    <row r="27" spans="1:7" ht="15.6" customHeight="1">
      <c r="A27" s="188" t="s">
        <v>173</v>
      </c>
      <c r="B27" s="189">
        <v>66028</v>
      </c>
      <c r="C27" s="189">
        <v>82850</v>
      </c>
      <c r="D27" s="189">
        <v>321132</v>
      </c>
      <c r="E27" s="189">
        <v>425695</v>
      </c>
      <c r="F27" s="190">
        <v>32.560753833314664</v>
      </c>
    </row>
    <row r="28" spans="1:7" ht="15.6" customHeight="1">
      <c r="A28" s="188" t="s">
        <v>177</v>
      </c>
      <c r="B28" s="189">
        <v>32610</v>
      </c>
      <c r="C28" s="189">
        <v>33533</v>
      </c>
      <c r="D28" s="189">
        <v>127676</v>
      </c>
      <c r="E28" s="189">
        <v>163934</v>
      </c>
      <c r="F28" s="190">
        <v>28.398446066606081</v>
      </c>
    </row>
    <row r="29" spans="1:7" ht="15.6" customHeight="1">
      <c r="A29" s="188" t="s">
        <v>178</v>
      </c>
      <c r="B29" s="189">
        <v>261861</v>
      </c>
      <c r="C29" s="189">
        <v>263094</v>
      </c>
      <c r="D29" s="189">
        <v>1422083</v>
      </c>
      <c r="E29" s="189">
        <v>1234074</v>
      </c>
      <c r="F29" s="190">
        <v>-13.22067699283375</v>
      </c>
    </row>
    <row r="30" spans="1:7" ht="15.6" customHeight="1">
      <c r="A30" s="188" t="s">
        <v>179</v>
      </c>
      <c r="B30" s="189">
        <v>151001</v>
      </c>
      <c r="C30" s="189">
        <v>151030</v>
      </c>
      <c r="D30" s="189">
        <v>771563</v>
      </c>
      <c r="E30" s="189">
        <v>870134</v>
      </c>
      <c r="F30" s="190">
        <v>12.77549597375716</v>
      </c>
    </row>
    <row r="31" spans="1:7" ht="15.6" customHeight="1">
      <c r="A31" s="188" t="s">
        <v>180</v>
      </c>
      <c r="B31" s="189">
        <v>725405</v>
      </c>
      <c r="C31" s="189">
        <v>552222</v>
      </c>
      <c r="D31" s="189">
        <v>3897045</v>
      </c>
      <c r="E31" s="189">
        <v>3362820</v>
      </c>
      <c r="F31" s="190">
        <v>-13.7084637205883</v>
      </c>
    </row>
    <row r="32" spans="1:7" ht="15.6" customHeight="1">
      <c r="A32" s="188" t="s">
        <v>181</v>
      </c>
      <c r="B32" s="189">
        <v>319150</v>
      </c>
      <c r="C32" s="189">
        <v>231263</v>
      </c>
      <c r="D32" s="189">
        <v>1145061</v>
      </c>
      <c r="E32" s="189">
        <v>1076187</v>
      </c>
      <c r="F32" s="190">
        <v>-6.0148760633712897</v>
      </c>
    </row>
    <row r="33" spans="1:6" ht="15.6" customHeight="1">
      <c r="A33" s="188" t="s">
        <v>182</v>
      </c>
      <c r="B33" s="189">
        <v>20100</v>
      </c>
      <c r="C33" s="189">
        <v>31785</v>
      </c>
      <c r="D33" s="189">
        <v>96452</v>
      </c>
      <c r="E33" s="189">
        <v>118583</v>
      </c>
      <c r="F33" s="190">
        <v>22.94509185916311</v>
      </c>
    </row>
    <row r="34" spans="1:6" ht="15.6" customHeight="1">
      <c r="A34" s="188" t="s">
        <v>183</v>
      </c>
      <c r="B34" s="189">
        <v>40488</v>
      </c>
      <c r="C34" s="189">
        <v>26963</v>
      </c>
      <c r="D34" s="189">
        <v>165263</v>
      </c>
      <c r="E34" s="189">
        <v>138401</v>
      </c>
      <c r="F34" s="190">
        <v>-16.254091962508241</v>
      </c>
    </row>
    <row r="35" spans="1:6" ht="15.6" customHeight="1">
      <c r="A35" s="156" t="s">
        <v>153</v>
      </c>
      <c r="B35" s="76">
        <f>SUM(B7:B34)</f>
        <v>7796176</v>
      </c>
      <c r="C35" s="77">
        <f>SUM(C7:C34)</f>
        <v>6460994</v>
      </c>
      <c r="D35" s="76">
        <f>SUM(D7:D34)</f>
        <v>35013188</v>
      </c>
      <c r="E35" s="78">
        <f>SUM(E7:E34)</f>
        <v>33402791</v>
      </c>
      <c r="F35" s="140">
        <f>E35*100/D35-100</f>
        <v>-4.5994012313303188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2025-11-24T12:58:24Z</dcterms:modified>
  <cp:category/>
</cp:coreProperties>
</file>